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75" activeTab="0"/>
  </bookViews>
  <sheets>
    <sheet name="стр1" sheetId="1" r:id="rId1"/>
    <sheet name="Лист1" sheetId="2" r:id="rId2"/>
  </sheets>
  <definedNames>
    <definedName name="_xlnm.Print_Area" localSheetId="0">'стр1'!$B$2:$GG$52</definedName>
  </definedNames>
  <calcPr fullCalcOnLoad="1" refMode="R1C1"/>
</workbook>
</file>

<file path=xl/sharedStrings.xml><?xml version="1.0" encoding="utf-8"?>
<sst xmlns="http://schemas.openxmlformats.org/spreadsheetml/2006/main" count="173" uniqueCount="131">
  <si>
    <t>Организация</t>
  </si>
  <si>
    <t>ПУТЕВОЙ ЛИСТ</t>
  </si>
  <si>
    <t>специального автомобиля</t>
  </si>
  <si>
    <t>Выезд из гаража</t>
  </si>
  <si>
    <t>Место для штампа</t>
  </si>
  <si>
    <t>организации</t>
  </si>
  <si>
    <t>»</t>
  </si>
  <si>
    <t>№</t>
  </si>
  <si>
    <t>Типовая межотраслевая форма № 3 спец.</t>
  </si>
  <si>
    <t>Утверждена постановлением Госкомстата России</t>
  </si>
  <si>
    <t>от 28.11.97 № 78</t>
  </si>
  <si>
    <t>0345002</t>
  </si>
  <si>
    <t>Талон первого заказчика к путевому</t>
  </si>
  <si>
    <t>листу №</t>
  </si>
  <si>
    <t>от «</t>
  </si>
  <si>
    <t>Форма по ОКУД</t>
  </si>
  <si>
    <t>по ОКПО</t>
  </si>
  <si>
    <t>Марка автомобиля</t>
  </si>
  <si>
    <t>Режим работы</t>
  </si>
  <si>
    <t>Государственный номерной знак</t>
  </si>
  <si>
    <t>Колонна</t>
  </si>
  <si>
    <t>Бригада</t>
  </si>
  <si>
    <t>Гаражный номер</t>
  </si>
  <si>
    <t>Водитель</t>
  </si>
  <si>
    <t>Табельный номер</t>
  </si>
  <si>
    <t>прибытия</t>
  </si>
  <si>
    <t>убытия</t>
  </si>
  <si>
    <t>19</t>
  </si>
  <si>
    <t>20</t>
  </si>
  <si>
    <t>21</t>
  </si>
  <si>
    <t>22</t>
  </si>
  <si>
    <t>Удостоверение №</t>
  </si>
  <si>
    <t>Класс</t>
  </si>
  <si>
    <t>Лицензионная карточка</t>
  </si>
  <si>
    <t>стандартная, ограниченная</t>
  </si>
  <si>
    <t>Серия</t>
  </si>
  <si>
    <t>Прицеп</t>
  </si>
  <si>
    <t>операция</t>
  </si>
  <si>
    <t>Регистрационный №</t>
  </si>
  <si>
    <t>марка</t>
  </si>
  <si>
    <t>код</t>
  </si>
  <si>
    <t>выдано</t>
  </si>
  <si>
    <t>выезде</t>
  </si>
  <si>
    <t>сдано</t>
  </si>
  <si>
    <t>двигателя</t>
  </si>
  <si>
    <t>Работа водителя и автомобиля</t>
  </si>
  <si>
    <t>горючее</t>
  </si>
  <si>
    <t>остаток при</t>
  </si>
  <si>
    <t>Движение горючего, л</t>
  </si>
  <si>
    <t>Подпись</t>
  </si>
  <si>
    <t>заправщика</t>
  </si>
  <si>
    <t>механика</t>
  </si>
  <si>
    <t>диспетчера</t>
  </si>
  <si>
    <t>Заказчик</t>
  </si>
  <si>
    <t>М.П.</t>
  </si>
  <si>
    <t>Линия отреза</t>
  </si>
  <si>
    <t>Талон второго заказчика к путевому</t>
  </si>
  <si>
    <t>Задание водителю</t>
  </si>
  <si>
    <t>Особые отметки</t>
  </si>
  <si>
    <t>время</t>
  </si>
  <si>
    <t>вид работы</t>
  </si>
  <si>
    <t>Водительское удостоверение проверил, задание выдал</t>
  </si>
  <si>
    <t>выдать горючего</t>
  </si>
  <si>
    <t>литров</t>
  </si>
  <si>
    <t>Механик</t>
  </si>
  <si>
    <t>Диспетчер</t>
  </si>
  <si>
    <t>Автомобиль принял:</t>
  </si>
  <si>
    <t>Водитель по состоянию здоровья к управлению автомобилем</t>
  </si>
  <si>
    <t>допущен</t>
  </si>
  <si>
    <t>При возвращении автомобиль</t>
  </si>
  <si>
    <t>исправен</t>
  </si>
  <si>
    <t>не исправен</t>
  </si>
  <si>
    <t>Сдал водитель</t>
  </si>
  <si>
    <t>Принял механик</t>
  </si>
  <si>
    <t>ЛИНИЯ</t>
  </si>
  <si>
    <t>ОТРЕЗА</t>
  </si>
  <si>
    <t>1.</t>
  </si>
  <si>
    <t>2.</t>
  </si>
  <si>
    <t>место для штампа</t>
  </si>
  <si>
    <t>(серия)</t>
  </si>
  <si>
    <t>(фамилия, и., о. ответственного лица)</t>
  </si>
  <si>
    <t>Время, ч. мин.</t>
  </si>
  <si>
    <t>(подпись)</t>
  </si>
  <si>
    <t>(расшифровка подписи)</t>
  </si>
  <si>
    <t>Показание спидометра,
км</t>
  </si>
  <si>
    <t>(прописью)</t>
  </si>
  <si>
    <t>время по графику,
ч., мин.</t>
  </si>
  <si>
    <t>нулевой пробег,
км</t>
  </si>
  <si>
    <t>показа- ние спидо- метра, км</t>
  </si>
  <si>
    <t>время факти- ческое, числа месяца, ч., мин.</t>
  </si>
  <si>
    <t>возвра- щении</t>
  </si>
  <si>
    <t>коэффици- ент измене- ния нормы</t>
  </si>
  <si>
    <t>спецобо-рудования</t>
  </si>
  <si>
    <t>(марка)</t>
  </si>
  <si>
    <t>(ненужное зачеркнуть)</t>
  </si>
  <si>
    <t>(фамилия, имя, отчество)</t>
  </si>
  <si>
    <t>(наименование, адрес, номер телефона)</t>
  </si>
  <si>
    <t>при при- бытии</t>
  </si>
  <si>
    <t>при убы- тии</t>
  </si>
  <si>
    <t>Показание спидомет-
ра, км</t>
  </si>
  <si>
    <t>в чье распоряжение
(наименование и адрес заказчика)</t>
  </si>
  <si>
    <t>Серии и номера выданных
талонов</t>
  </si>
  <si>
    <t>Возвращение в
гараж</t>
  </si>
  <si>
    <t xml:space="preserve"> г.</t>
  </si>
  <si>
    <t>Коды</t>
  </si>
  <si>
    <t>Время работы,
ч., мин. (цикл)</t>
  </si>
  <si>
    <t>при прибытии</t>
  </si>
  <si>
    <t>при убытии</t>
  </si>
  <si>
    <t>г.</t>
  </si>
  <si>
    <t>д/т</t>
  </si>
  <si>
    <t>Зайцева Л.А.</t>
  </si>
  <si>
    <t>Кутырев М.А.</t>
  </si>
  <si>
    <t>Буканов Е.В.</t>
  </si>
  <si>
    <t>АО "ТПГУ"</t>
  </si>
  <si>
    <t>91</t>
  </si>
  <si>
    <t>сварочные работы</t>
  </si>
  <si>
    <t>Маскалёва С.Ю.</t>
  </si>
  <si>
    <t>Автомобиль технически исправен, выезд разрешен: дата ____ время _____</t>
  </si>
  <si>
    <t>Буканов Е.В. 0790ХТ ЛТЗ -60А</t>
  </si>
  <si>
    <t>дата</t>
  </si>
  <si>
    <r>
      <t xml:space="preserve">показание спидометра </t>
    </r>
    <r>
      <rPr>
        <sz val="10"/>
        <color indexed="8"/>
        <rFont val="Times New Roman"/>
        <family val="1"/>
      </rPr>
      <t>(выезд из гаража)</t>
    </r>
  </si>
  <si>
    <r>
      <t xml:space="preserve">показание спидометра </t>
    </r>
    <r>
      <rPr>
        <sz val="10"/>
        <color indexed="8"/>
        <rFont val="Times New Roman"/>
        <family val="1"/>
      </rPr>
      <t>(возвращение в гараж)</t>
    </r>
  </si>
  <si>
    <r>
      <t xml:space="preserve">время работы </t>
    </r>
    <r>
      <rPr>
        <sz val="9"/>
        <color indexed="8"/>
        <rFont val="Times New Roman"/>
        <family val="1"/>
      </rPr>
      <t>спецоборудования</t>
    </r>
  </si>
  <si>
    <r>
      <t xml:space="preserve">время работы </t>
    </r>
    <r>
      <rPr>
        <sz val="9"/>
        <color indexed="8"/>
        <rFont val="Times New Roman"/>
        <family val="1"/>
      </rPr>
      <t>двигателя</t>
    </r>
  </si>
  <si>
    <t xml:space="preserve">расход горючего </t>
  </si>
  <si>
    <t xml:space="preserve">движение горючего </t>
  </si>
  <si>
    <t xml:space="preserve">спецоборудование </t>
  </si>
  <si>
    <t xml:space="preserve">двигатель </t>
  </si>
  <si>
    <t xml:space="preserve">итого </t>
  </si>
  <si>
    <t>остаток при выезде</t>
  </si>
  <si>
    <t xml:space="preserve">остаток при возвращении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</si>
</sst>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;@"/>
    <numFmt numFmtId="173" formatCode="[$-FC19]d\ mmmm\ yyyy\ &quot;г.&quot;"/>
    <numFmt numFmtId="174" formatCode="[$-F800]dddd\,\ mmmm\ dd\,\ yyyy"/>
    <numFmt numFmtId="175" formatCode="h:mm;@"/>
    <numFmt numFmtId="176" formatCode="[$-F400]h:mm:ss\ AM/PM"/>
  </numFmts>
  <fonts count="63">
    <font>
      <sz val="10"/>
      <name val="Arial Cyr"/>
      <family val="0"/>
    </font>
    <font>
      <sz val="9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.5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7.5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58" fillId="1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59" fillId="0" borderId="0" xfId="0" applyFont="1" applyAlignment="1">
      <alignment vertical="top" wrapText="1"/>
    </xf>
    <xf numFmtId="0" fontId="60" fillId="0" borderId="14" xfId="0" applyFont="1" applyBorder="1" applyAlignment="1">
      <alignment horizontal="center" vertical="top" wrapText="1"/>
    </xf>
    <xf numFmtId="0" fontId="59" fillId="34" borderId="14" xfId="0" applyFont="1" applyFill="1" applyBorder="1" applyAlignment="1">
      <alignment horizontal="center" vertical="top"/>
    </xf>
    <xf numFmtId="0" fontId="59" fillId="0" borderId="14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left" vertical="top" wrapText="1"/>
    </xf>
    <xf numFmtId="172" fontId="59" fillId="0" borderId="15" xfId="0" applyNumberFormat="1" applyFont="1" applyBorder="1" applyAlignment="1">
      <alignment horizontal="right"/>
    </xf>
    <xf numFmtId="0" fontId="59" fillId="0" borderId="15" xfId="0" applyNumberFormat="1" applyFont="1" applyBorder="1" applyAlignment="1">
      <alignment horizontal="right"/>
    </xf>
    <xf numFmtId="0" fontId="59" fillId="15" borderId="15" xfId="0" applyNumberFormat="1" applyFont="1" applyFill="1" applyBorder="1" applyAlignment="1">
      <alignment horizontal="right"/>
    </xf>
    <xf numFmtId="0" fontId="59" fillId="0" borderId="14" xfId="0" applyFont="1" applyBorder="1" applyAlignment="1">
      <alignment/>
    </xf>
    <xf numFmtId="2" fontId="59" fillId="0" borderId="14" xfId="0" applyNumberFormat="1" applyFont="1" applyBorder="1" applyAlignment="1">
      <alignment/>
    </xf>
    <xf numFmtId="2" fontId="59" fillId="0" borderId="14" xfId="0" applyNumberFormat="1" applyFont="1" applyBorder="1" applyAlignment="1">
      <alignment vertical="top" wrapText="1"/>
    </xf>
    <xf numFmtId="2" fontId="59" fillId="34" borderId="14" xfId="0" applyNumberFormat="1" applyFont="1" applyFill="1" applyBorder="1" applyAlignment="1">
      <alignment vertical="top" wrapText="1"/>
    </xf>
    <xf numFmtId="0" fontId="59" fillId="0" borderId="0" xfId="0" applyFont="1" applyAlignment="1">
      <alignment/>
    </xf>
    <xf numFmtId="0" fontId="59" fillId="0" borderId="14" xfId="0" applyFont="1" applyBorder="1" applyAlignment="1">
      <alignment horizontal="left"/>
    </xf>
    <xf numFmtId="0" fontId="59" fillId="35" borderId="14" xfId="0" applyFont="1" applyFill="1" applyBorder="1" applyAlignment="1">
      <alignment horizontal="left"/>
    </xf>
    <xf numFmtId="172" fontId="59" fillId="35" borderId="15" xfId="0" applyNumberFormat="1" applyFont="1" applyFill="1" applyBorder="1" applyAlignment="1">
      <alignment horizontal="right"/>
    </xf>
    <xf numFmtId="0" fontId="59" fillId="35" borderId="14" xfId="0" applyFont="1" applyFill="1" applyBorder="1" applyAlignment="1">
      <alignment/>
    </xf>
    <xf numFmtId="2" fontId="59" fillId="35" borderId="14" xfId="0" applyNumberFormat="1" applyFont="1" applyFill="1" applyBorder="1" applyAlignment="1">
      <alignment/>
    </xf>
    <xf numFmtId="2" fontId="59" fillId="35" borderId="14" xfId="0" applyNumberFormat="1" applyFont="1" applyFill="1" applyBorder="1" applyAlignment="1">
      <alignment vertical="top" wrapText="1"/>
    </xf>
    <xf numFmtId="0" fontId="59" fillId="35" borderId="0" xfId="0" applyFont="1" applyFill="1" applyAlignment="1">
      <alignment/>
    </xf>
    <xf numFmtId="0" fontId="59" fillId="35" borderId="14" xfId="0" applyFont="1" applyFill="1" applyBorder="1" applyAlignment="1">
      <alignment horizontal="left" vertical="top" wrapText="1"/>
    </xf>
    <xf numFmtId="172" fontId="59" fillId="35" borderId="15" xfId="0" applyNumberFormat="1" applyFont="1" applyFill="1" applyBorder="1" applyAlignment="1">
      <alignment/>
    </xf>
    <xf numFmtId="0" fontId="59" fillId="15" borderId="15" xfId="0" applyNumberFormat="1" applyFont="1" applyFill="1" applyBorder="1" applyAlignment="1">
      <alignment/>
    </xf>
    <xf numFmtId="172" fontId="59" fillId="0" borderId="15" xfId="0" applyNumberFormat="1" applyFont="1" applyBorder="1" applyAlignment="1">
      <alignment/>
    </xf>
    <xf numFmtId="0" fontId="59" fillId="15" borderId="0" xfId="0" applyFont="1" applyFill="1" applyAlignment="1">
      <alignment/>
    </xf>
    <xf numFmtId="2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62" fillId="0" borderId="0" xfId="0" applyFont="1" applyAlignment="1">
      <alignment/>
    </xf>
    <xf numFmtId="0" fontId="62" fillId="15" borderId="0" xfId="0" applyFont="1" applyFill="1" applyAlignment="1">
      <alignment/>
    </xf>
    <xf numFmtId="0" fontId="62" fillId="34" borderId="0" xfId="0" applyFont="1" applyFill="1" applyAlignment="1">
      <alignment/>
    </xf>
    <xf numFmtId="0" fontId="0" fillId="15" borderId="0" xfId="0" applyFill="1" applyAlignment="1">
      <alignment/>
    </xf>
    <xf numFmtId="0" fontId="4" fillId="0" borderId="1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43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47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/>
    </xf>
    <xf numFmtId="20" fontId="3" fillId="0" borderId="2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left"/>
    </xf>
    <xf numFmtId="174" fontId="2" fillId="33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7" fillId="0" borderId="0" xfId="42" applyFont="1" applyFill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255"/>
    </xf>
    <xf numFmtId="0" fontId="2" fillId="0" borderId="0" xfId="0" applyFont="1" applyFill="1" applyBorder="1" applyAlignment="1">
      <alignment horizontal="center" textRotation="255"/>
    </xf>
    <xf numFmtId="0" fontId="2" fillId="0" borderId="11" xfId="0" applyFont="1" applyFill="1" applyBorder="1" applyAlignment="1">
      <alignment horizontal="center" textRotation="255"/>
    </xf>
    <xf numFmtId="0" fontId="4" fillId="0" borderId="62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49" fontId="3" fillId="0" borderId="72" xfId="0" applyNumberFormat="1" applyFont="1" applyFill="1" applyBorder="1" applyAlignment="1">
      <alignment horizontal="center"/>
    </xf>
    <xf numFmtId="175" fontId="3" fillId="0" borderId="73" xfId="0" applyNumberFormat="1" applyFont="1" applyFill="1" applyBorder="1" applyAlignment="1">
      <alignment horizontal="center"/>
    </xf>
    <xf numFmtId="175" fontId="3" fillId="0" borderId="57" xfId="0" applyNumberFormat="1" applyFont="1" applyFill="1" applyBorder="1" applyAlignment="1">
      <alignment horizontal="center"/>
    </xf>
    <xf numFmtId="175" fontId="3" fillId="0" borderId="72" xfId="0" applyNumberFormat="1" applyFont="1" applyFill="1" applyBorder="1" applyAlignment="1">
      <alignment horizontal="center"/>
    </xf>
    <xf numFmtId="0" fontId="3" fillId="0" borderId="73" xfId="0" applyNumberFormat="1" applyFont="1" applyFill="1" applyBorder="1" applyAlignment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72" xfId="0" applyNumberFormat="1" applyFont="1" applyFill="1" applyBorder="1" applyAlignment="1">
      <alignment horizontal="center"/>
    </xf>
    <xf numFmtId="0" fontId="3" fillId="33" borderId="73" xfId="0" applyNumberFormat="1" applyFont="1" applyFill="1" applyBorder="1" applyAlignment="1">
      <alignment horizontal="center"/>
    </xf>
    <xf numFmtId="0" fontId="3" fillId="33" borderId="57" xfId="0" applyNumberFormat="1" applyFont="1" applyFill="1" applyBorder="1" applyAlignment="1">
      <alignment horizontal="center"/>
    </xf>
    <xf numFmtId="0" fontId="3" fillId="33" borderId="72" xfId="0" applyNumberFormat="1" applyFont="1" applyFill="1" applyBorder="1" applyAlignment="1">
      <alignment horizontal="center"/>
    </xf>
    <xf numFmtId="175" fontId="3" fillId="0" borderId="5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7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7" fontId="4" fillId="0" borderId="3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 textRotation="255"/>
    </xf>
    <xf numFmtId="0" fontId="2" fillId="0" borderId="11" xfId="0" applyFont="1" applyFill="1" applyBorder="1" applyAlignment="1">
      <alignment horizontal="center" vertical="top" textRotation="255"/>
    </xf>
    <xf numFmtId="0" fontId="4" fillId="0" borderId="73" xfId="0" applyFont="1" applyFill="1" applyBorder="1" applyAlignment="1">
      <alignment horizontal="center"/>
    </xf>
    <xf numFmtId="0" fontId="4" fillId="0" borderId="56" xfId="0" applyFont="1" applyFill="1" applyBorder="1" applyAlignment="1">
      <alignment/>
    </xf>
    <xf numFmtId="0" fontId="4" fillId="0" borderId="69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/>
    </xf>
    <xf numFmtId="0" fontId="59" fillId="0" borderId="14" xfId="0" applyFont="1" applyBorder="1" applyAlignment="1">
      <alignment horizontal="center" vertical="top" wrapText="1"/>
    </xf>
    <xf numFmtId="0" fontId="59" fillId="0" borderId="32" xfId="0" applyFont="1" applyBorder="1" applyAlignment="1">
      <alignment horizontal="center" vertical="top" wrapText="1"/>
    </xf>
    <xf numFmtId="0" fontId="59" fillId="0" borderId="30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75" xfId="0" applyFont="1" applyBorder="1" applyAlignment="1">
      <alignment horizontal="center" vertical="top" wrapText="1"/>
    </xf>
    <xf numFmtId="0" fontId="59" fillId="0" borderId="76" xfId="0" applyFont="1" applyBorder="1" applyAlignment="1">
      <alignment horizontal="center" vertical="top" wrapText="1"/>
    </xf>
    <xf numFmtId="0" fontId="0" fillId="0" borderId="76" xfId="0" applyBorder="1" applyAlignment="1">
      <alignment/>
    </xf>
    <xf numFmtId="0" fontId="59" fillId="15" borderId="75" xfId="0" applyFont="1" applyFill="1" applyBorder="1" applyAlignment="1">
      <alignment horizontal="center" vertical="top" wrapText="1"/>
    </xf>
    <xf numFmtId="0" fontId="0" fillId="15" borderId="76" xfId="0" applyFill="1" applyBorder="1" applyAlignment="1">
      <alignment/>
    </xf>
    <xf numFmtId="0" fontId="60" fillId="15" borderId="75" xfId="0" applyFont="1" applyFill="1" applyBorder="1" applyAlignment="1">
      <alignment horizontal="center" vertical="top" wrapText="1"/>
    </xf>
    <xf numFmtId="0" fontId="60" fillId="15" borderId="76" xfId="0" applyFont="1" applyFill="1" applyBorder="1" applyAlignment="1">
      <alignment horizontal="center" vertical="top" wrapText="1"/>
    </xf>
    <xf numFmtId="0" fontId="60" fillId="0" borderId="75" xfId="0" applyFont="1" applyBorder="1" applyAlignment="1">
      <alignment horizontal="center" vertical="top" wrapText="1"/>
    </xf>
    <xf numFmtId="0" fontId="60" fillId="0" borderId="7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otdel.ru/doc/putevoi-list-spetsialnogo-avtomobily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G60"/>
  <sheetViews>
    <sheetView showGridLines="0" tabSelected="1" zoomScaleSheetLayoutView="100" zoomScalePageLayoutView="0" workbookViewId="0" topLeftCell="A1">
      <selection activeCell="K23" sqref="K23:AG23"/>
    </sheetView>
  </sheetViews>
  <sheetFormatPr defaultColWidth="0.74609375" defaultRowHeight="12.75"/>
  <cols>
    <col min="1" max="1" width="0.875" style="1" customWidth="1"/>
    <col min="2" max="2" width="2.00390625" style="1" customWidth="1"/>
    <col min="3" max="141" width="0.74609375" style="1" customWidth="1"/>
    <col min="142" max="142" width="0.875" style="1" customWidth="1"/>
    <col min="143" max="144" width="0.74609375" style="1" customWidth="1"/>
    <col min="145" max="145" width="0.2421875" style="1" customWidth="1"/>
    <col min="146" max="146" width="0.37109375" style="1" customWidth="1"/>
    <col min="147" max="147" width="0.12890625" style="1" customWidth="1"/>
    <col min="148" max="16384" width="0.74609375" style="1" customWidth="1"/>
  </cols>
  <sheetData>
    <row r="1" ht="7.5" customHeight="1"/>
    <row r="2" spans="2:189" s="2" customFormat="1" ht="10.5" customHeight="1">
      <c r="B2" s="4"/>
      <c r="C2" s="4"/>
      <c r="D2" s="168" t="s">
        <v>4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5" t="s">
        <v>8</v>
      </c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4"/>
      <c r="EM2" s="6"/>
      <c r="EN2" s="7"/>
      <c r="EO2" s="7"/>
      <c r="EP2" s="8"/>
      <c r="EQ2" s="170" t="s">
        <v>12</v>
      </c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</row>
    <row r="3" spans="2:189" s="2" customFormat="1" ht="2.25" customHeight="1">
      <c r="B3" s="4"/>
      <c r="C3" s="4"/>
      <c r="D3" s="168" t="s">
        <v>5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165" t="s">
        <v>9</v>
      </c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4"/>
      <c r="EM3" s="6"/>
      <c r="EN3" s="7"/>
      <c r="EO3" s="7"/>
      <c r="EP3" s="9"/>
      <c r="EQ3" s="170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</row>
    <row r="4" spans="2:189" s="2" customFormat="1" ht="8.25" customHeight="1">
      <c r="B4" s="4"/>
      <c r="C4" s="4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4"/>
      <c r="X4" s="4"/>
      <c r="Y4" s="4"/>
      <c r="Z4" s="4"/>
      <c r="AA4" s="181" t="s">
        <v>1</v>
      </c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4"/>
      <c r="EM4" s="6"/>
      <c r="EN4" s="7"/>
      <c r="EO4" s="7"/>
      <c r="EP4" s="9"/>
      <c r="EQ4" s="4"/>
      <c r="ER4" s="4"/>
      <c r="ES4" s="4"/>
      <c r="ET4" s="4"/>
      <c r="EU4" s="4"/>
      <c r="EV4" s="4"/>
      <c r="EW4" s="4"/>
      <c r="EX4" s="348" t="s">
        <v>13</v>
      </c>
      <c r="EY4" s="348"/>
      <c r="EZ4" s="348"/>
      <c r="FA4" s="348"/>
      <c r="FB4" s="348"/>
      <c r="FC4" s="348"/>
      <c r="FD4" s="348"/>
      <c r="FE4" s="348"/>
      <c r="FF4" s="348"/>
      <c r="FG4" s="348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4"/>
      <c r="FZ4" s="4"/>
      <c r="GA4" s="4"/>
      <c r="GB4" s="4"/>
      <c r="GC4" s="4"/>
      <c r="GD4" s="4"/>
      <c r="GE4" s="4"/>
      <c r="GF4" s="4"/>
      <c r="GG4" s="4"/>
    </row>
    <row r="5" spans="2:189" s="2" customFormat="1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166" t="s">
        <v>10</v>
      </c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4"/>
      <c r="EM5" s="6"/>
      <c r="EN5" s="7"/>
      <c r="EO5" s="7"/>
      <c r="EP5" s="8"/>
      <c r="EQ5" s="4"/>
      <c r="ER5" s="4"/>
      <c r="ES5" s="4"/>
      <c r="ET5" s="4"/>
      <c r="EU5" s="4"/>
      <c r="EV5" s="4"/>
      <c r="EW5" s="4"/>
      <c r="EX5" s="348"/>
      <c r="EY5" s="348"/>
      <c r="EZ5" s="348"/>
      <c r="FA5" s="348"/>
      <c r="FB5" s="348"/>
      <c r="FC5" s="348"/>
      <c r="FD5" s="348"/>
      <c r="FE5" s="348"/>
      <c r="FF5" s="348"/>
      <c r="FG5" s="348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4"/>
      <c r="FZ5" s="4"/>
      <c r="GA5" s="4"/>
      <c r="GB5" s="4"/>
      <c r="GC5" s="4"/>
      <c r="GD5" s="4"/>
      <c r="GE5" s="4"/>
      <c r="GF5" s="4"/>
      <c r="GG5" s="4"/>
    </row>
    <row r="6" spans="2:189" s="2" customFormat="1" ht="8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4"/>
      <c r="EM6" s="6"/>
      <c r="EN6" s="7"/>
      <c r="EO6" s="7"/>
      <c r="EP6" s="8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</row>
    <row r="7" spans="2:189" s="2" customFormat="1" ht="14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 t="s">
        <v>2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7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72" t="s">
        <v>7</v>
      </c>
      <c r="BW7" s="172"/>
      <c r="BX7" s="172"/>
      <c r="BY7" s="172"/>
      <c r="BZ7" s="172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173" t="s">
        <v>104</v>
      </c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5"/>
      <c r="EL7" s="4"/>
      <c r="EM7" s="6"/>
      <c r="EN7" s="7"/>
      <c r="EO7" s="7"/>
      <c r="EP7" s="8"/>
      <c r="EQ7" s="4"/>
      <c r="ER7" s="4"/>
      <c r="ES7" s="4" t="s">
        <v>14</v>
      </c>
      <c r="ET7" s="12"/>
      <c r="EU7" s="12"/>
      <c r="EV7" s="12"/>
      <c r="EW7" s="12"/>
      <c r="EX7" s="157"/>
      <c r="EY7" s="157"/>
      <c r="EZ7" s="157"/>
      <c r="FA7" s="157"/>
      <c r="FB7" s="157"/>
      <c r="FC7" s="13" t="s">
        <v>6</v>
      </c>
      <c r="FD7" s="13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4"/>
      <c r="FT7" s="4"/>
      <c r="FU7" s="157"/>
      <c r="FV7" s="157"/>
      <c r="FW7" s="157"/>
      <c r="FX7" s="157"/>
      <c r="FY7" s="157"/>
      <c r="FZ7" s="157"/>
      <c r="GA7" s="157"/>
      <c r="GB7" s="12" t="s">
        <v>103</v>
      </c>
      <c r="GC7" s="15"/>
      <c r="GD7" s="12"/>
      <c r="GE7" s="12"/>
      <c r="GF7" s="12"/>
      <c r="GG7" s="4"/>
    </row>
    <row r="8" spans="2:189" s="2" customFormat="1" ht="1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"/>
      <c r="O8" s="12"/>
      <c r="P8" s="178">
        <f ca="1">TODAY()</f>
        <v>43257</v>
      </c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6"/>
      <c r="BC8" s="17"/>
      <c r="BD8" s="4"/>
      <c r="BE8" s="12"/>
      <c r="BF8" s="167" t="s">
        <v>79</v>
      </c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356" t="s">
        <v>15</v>
      </c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4"/>
      <c r="DQ8" s="184" t="s">
        <v>11</v>
      </c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6"/>
      <c r="EL8" s="4"/>
      <c r="EM8" s="6"/>
      <c r="EN8" s="7"/>
      <c r="EO8" s="7"/>
      <c r="EP8" s="8"/>
      <c r="EQ8" s="4"/>
      <c r="ER8" s="165" t="s">
        <v>0</v>
      </c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4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</row>
    <row r="9" spans="2:189" s="2" customFormat="1" ht="6" customHeight="1">
      <c r="B9" s="4"/>
      <c r="C9" s="4"/>
      <c r="D9" s="4"/>
      <c r="E9" s="4"/>
      <c r="F9" s="4"/>
      <c r="G9" s="4"/>
      <c r="H9" s="4"/>
      <c r="I9" s="4"/>
      <c r="J9" s="4"/>
      <c r="K9" s="4"/>
      <c r="L9" s="1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4"/>
      <c r="DQ9" s="187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9"/>
      <c r="EL9" s="4"/>
      <c r="EM9" s="6"/>
      <c r="EN9" s="7"/>
      <c r="EO9" s="7"/>
      <c r="EP9" s="8"/>
      <c r="EQ9" s="4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4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</row>
    <row r="10" spans="2:189" s="2" customFormat="1" ht="11.25" customHeight="1">
      <c r="B10" s="12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4"/>
      <c r="DC10" s="4"/>
      <c r="DD10" s="4"/>
      <c r="DE10" s="176" t="s">
        <v>16</v>
      </c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4"/>
      <c r="DQ10" s="190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2"/>
      <c r="EL10" s="4"/>
      <c r="EM10" s="6"/>
      <c r="EN10" s="7"/>
      <c r="EO10" s="7"/>
      <c r="EP10" s="8"/>
      <c r="EQ10" s="4"/>
      <c r="ER10" s="5" t="s">
        <v>17</v>
      </c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37"/>
      <c r="FL10" s="337"/>
      <c r="FM10" s="337"/>
      <c r="FN10" s="337"/>
      <c r="FO10" s="337"/>
      <c r="FP10" s="337"/>
      <c r="FQ10" s="337"/>
      <c r="FR10" s="337"/>
      <c r="FS10" s="337"/>
      <c r="FT10" s="337"/>
      <c r="FU10" s="337"/>
      <c r="FV10" s="337"/>
      <c r="FW10" s="337"/>
      <c r="FX10" s="337"/>
      <c r="FY10" s="337"/>
      <c r="FZ10" s="337"/>
      <c r="GA10" s="337"/>
      <c r="GB10" s="337"/>
      <c r="GC10" s="337"/>
      <c r="GD10" s="337"/>
      <c r="GE10" s="337"/>
      <c r="GF10" s="337"/>
      <c r="GG10" s="337"/>
    </row>
    <row r="11" spans="2:189" s="2" customFormat="1" ht="6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0" t="s">
        <v>96</v>
      </c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45" t="s">
        <v>18</v>
      </c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20"/>
      <c r="DQ11" s="193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5"/>
      <c r="EL11" s="4"/>
      <c r="EM11" s="6"/>
      <c r="EN11" s="7"/>
      <c r="EO11" s="7"/>
      <c r="EP11" s="8"/>
      <c r="EQ11" s="4"/>
      <c r="ER11" s="165" t="s">
        <v>19</v>
      </c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357"/>
      <c r="FW11" s="357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</row>
    <row r="12" spans="2:189" s="2" customFormat="1" ht="4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20"/>
      <c r="DQ12" s="187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9"/>
      <c r="EL12" s="4"/>
      <c r="EM12" s="6"/>
      <c r="EN12" s="7"/>
      <c r="EO12" s="7"/>
      <c r="EP12" s="8"/>
      <c r="EQ12" s="4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</row>
    <row r="13" spans="2:189" s="2" customFormat="1" ht="11.25" customHeight="1"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4"/>
      <c r="DF13" s="145" t="s">
        <v>20</v>
      </c>
      <c r="DG13" s="145"/>
      <c r="DH13" s="145"/>
      <c r="DI13" s="145"/>
      <c r="DJ13" s="145"/>
      <c r="DK13" s="145"/>
      <c r="DL13" s="145"/>
      <c r="DM13" s="145"/>
      <c r="DN13" s="145"/>
      <c r="DO13" s="145"/>
      <c r="DP13" s="4"/>
      <c r="DQ13" s="190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2"/>
      <c r="EL13" s="4"/>
      <c r="EM13" s="6"/>
      <c r="EN13" s="7"/>
      <c r="EO13" s="7"/>
      <c r="EP13" s="8"/>
      <c r="EQ13" s="4"/>
      <c r="ER13" s="22" t="s">
        <v>53</v>
      </c>
      <c r="ES13" s="5"/>
      <c r="ET13" s="5"/>
      <c r="EU13" s="5"/>
      <c r="EV13" s="5"/>
      <c r="EW13" s="5"/>
      <c r="EX13" s="5"/>
      <c r="EY13" s="5"/>
      <c r="EZ13" s="5"/>
      <c r="FA13" s="18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</row>
    <row r="14" spans="2:189" s="2" customFormat="1" ht="11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145" t="s">
        <v>21</v>
      </c>
      <c r="DH14" s="145"/>
      <c r="DI14" s="145"/>
      <c r="DJ14" s="145"/>
      <c r="DK14" s="145"/>
      <c r="DL14" s="145"/>
      <c r="DM14" s="145"/>
      <c r="DN14" s="145"/>
      <c r="DO14" s="145"/>
      <c r="DP14" s="4"/>
      <c r="DQ14" s="190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2"/>
      <c r="EL14" s="4"/>
      <c r="EM14" s="6"/>
      <c r="EN14" s="7"/>
      <c r="EO14" s="7"/>
      <c r="EP14" s="8"/>
      <c r="EQ14" s="4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</row>
    <row r="15" spans="2:189" s="2" customFormat="1" ht="11.25" customHeight="1">
      <c r="B15" s="12" t="s">
        <v>17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56"/>
      <c r="DQ15" s="190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2"/>
      <c r="EL15" s="4"/>
      <c r="EM15" s="6"/>
      <c r="EN15" s="7"/>
      <c r="EO15" s="7"/>
      <c r="EP15" s="8"/>
      <c r="EQ15" s="4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</row>
    <row r="16" spans="2:189" s="2" customFormat="1" ht="11.25" customHeight="1"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2"/>
      <c r="CX16" s="160" t="s">
        <v>22</v>
      </c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23"/>
      <c r="DQ16" s="193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5"/>
      <c r="EL16" s="4"/>
      <c r="EM16" s="6"/>
      <c r="EN16" s="7"/>
      <c r="EO16" s="7"/>
      <c r="EP16" s="8"/>
      <c r="EQ16" s="4"/>
      <c r="ER16" s="110" t="s">
        <v>80</v>
      </c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</row>
    <row r="17" spans="2:189" s="2" customFormat="1" ht="11.25" customHeight="1" thickBot="1">
      <c r="B17" s="12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4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5" t="s">
        <v>24</v>
      </c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2"/>
      <c r="DQ17" s="213" t="s">
        <v>114</v>
      </c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5"/>
      <c r="EL17" s="4"/>
      <c r="EM17" s="6"/>
      <c r="EN17" s="7"/>
      <c r="EO17" s="7"/>
      <c r="EP17" s="8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</row>
    <row r="18" spans="2:189" s="2" customFormat="1" ht="8.25" customHeight="1" thickTop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9"/>
      <c r="N18" s="216" t="s">
        <v>95</v>
      </c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6"/>
      <c r="EN18" s="7"/>
      <c r="EO18" s="7"/>
      <c r="EP18" s="7"/>
      <c r="EQ18" s="111" t="s">
        <v>81</v>
      </c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3"/>
      <c r="FN18" s="232" t="s">
        <v>99</v>
      </c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4"/>
    </row>
    <row r="19" spans="2:189" s="2" customFormat="1" ht="14.25" customHeight="1">
      <c r="B19" s="12" t="s">
        <v>31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19"/>
      <c r="N19" s="25"/>
      <c r="O19" s="25"/>
      <c r="P19" s="25"/>
      <c r="Q19" s="25"/>
      <c r="R19" s="25"/>
      <c r="S19" s="25"/>
      <c r="T19" s="25"/>
      <c r="U19" s="25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25"/>
      <c r="CI19" s="12" t="s">
        <v>32</v>
      </c>
      <c r="CJ19" s="25"/>
      <c r="CK19" s="25"/>
      <c r="CL19" s="25"/>
      <c r="CM19" s="25"/>
      <c r="CN19" s="25"/>
      <c r="CO19" s="25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6"/>
      <c r="EN19" s="7"/>
      <c r="EO19" s="7"/>
      <c r="EP19" s="7"/>
      <c r="EQ19" s="114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15"/>
      <c r="FN19" s="235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7"/>
    </row>
    <row r="20" spans="2:189" s="2" customFormat="1" ht="20.25" customHeight="1">
      <c r="B20" s="12" t="s">
        <v>33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61" t="s">
        <v>34</v>
      </c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6"/>
      <c r="EN20" s="7"/>
      <c r="EO20" s="7"/>
      <c r="EP20" s="7"/>
      <c r="EQ20" s="116" t="s">
        <v>25</v>
      </c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8"/>
      <c r="FC20" s="119" t="s">
        <v>26</v>
      </c>
      <c r="FD20" s="117"/>
      <c r="FE20" s="117"/>
      <c r="FF20" s="117"/>
      <c r="FG20" s="117"/>
      <c r="FH20" s="117"/>
      <c r="FI20" s="117"/>
      <c r="FJ20" s="117"/>
      <c r="FK20" s="117"/>
      <c r="FL20" s="117"/>
      <c r="FM20" s="120"/>
      <c r="FN20" s="106" t="s">
        <v>97</v>
      </c>
      <c r="FO20" s="107"/>
      <c r="FP20" s="107"/>
      <c r="FQ20" s="107"/>
      <c r="FR20" s="107"/>
      <c r="FS20" s="107"/>
      <c r="FT20" s="107"/>
      <c r="FU20" s="107"/>
      <c r="FV20" s="107"/>
      <c r="FW20" s="108"/>
      <c r="FX20" s="109" t="s">
        <v>98</v>
      </c>
      <c r="FY20" s="107"/>
      <c r="FZ20" s="107"/>
      <c r="GA20" s="107"/>
      <c r="GB20" s="107"/>
      <c r="GC20" s="107"/>
      <c r="GD20" s="107"/>
      <c r="GE20" s="107"/>
      <c r="GF20" s="107"/>
      <c r="GG20" s="108"/>
    </row>
    <row r="21" spans="2:189" s="2" customFormat="1" ht="7.5" customHeight="1"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"/>
      <c r="AA21" s="4"/>
      <c r="AB21" s="216" t="s">
        <v>94</v>
      </c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4"/>
      <c r="BK21" s="4"/>
      <c r="BL21" s="12"/>
      <c r="BM21" s="12"/>
      <c r="BN21" s="12"/>
      <c r="BO21" s="12"/>
      <c r="BP21" s="12"/>
      <c r="BQ21" s="12"/>
      <c r="BR21" s="12"/>
      <c r="BS21" s="4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53" t="s">
        <v>7</v>
      </c>
      <c r="CQ21" s="253"/>
      <c r="CR21" s="253"/>
      <c r="CS21" s="253"/>
      <c r="CT21" s="253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229" t="s">
        <v>74</v>
      </c>
      <c r="EN21" s="230"/>
      <c r="EO21" s="230"/>
      <c r="EP21" s="231"/>
      <c r="EQ21" s="223" t="s">
        <v>27</v>
      </c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9"/>
      <c r="FC21" s="225" t="s">
        <v>28</v>
      </c>
      <c r="FD21" s="218"/>
      <c r="FE21" s="218"/>
      <c r="FF21" s="218"/>
      <c r="FG21" s="218"/>
      <c r="FH21" s="218"/>
      <c r="FI21" s="218"/>
      <c r="FJ21" s="218"/>
      <c r="FK21" s="218"/>
      <c r="FL21" s="218"/>
      <c r="FM21" s="226"/>
      <c r="FN21" s="217" t="s">
        <v>29</v>
      </c>
      <c r="FO21" s="218"/>
      <c r="FP21" s="218"/>
      <c r="FQ21" s="218"/>
      <c r="FR21" s="218"/>
      <c r="FS21" s="218"/>
      <c r="FT21" s="218"/>
      <c r="FU21" s="218"/>
      <c r="FV21" s="218"/>
      <c r="FW21" s="219"/>
      <c r="FX21" s="225" t="s">
        <v>30</v>
      </c>
      <c r="FY21" s="218"/>
      <c r="FZ21" s="218"/>
      <c r="GA21" s="218"/>
      <c r="GB21" s="218"/>
      <c r="GC21" s="218"/>
      <c r="GD21" s="218"/>
      <c r="GE21" s="218"/>
      <c r="GF21" s="218"/>
      <c r="GG21" s="219"/>
    </row>
    <row r="22" spans="2:189" s="2" customFormat="1" ht="11.25" customHeight="1" thickBot="1">
      <c r="B22" s="12" t="s">
        <v>38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4"/>
      <c r="BK22" s="12" t="s">
        <v>35</v>
      </c>
      <c r="BL22" s="12"/>
      <c r="BM22" s="12"/>
      <c r="BN22" s="12"/>
      <c r="BO22" s="12"/>
      <c r="BP22" s="12"/>
      <c r="BQ22" s="12"/>
      <c r="BR22" s="12"/>
      <c r="BS22" s="4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53"/>
      <c r="CQ22" s="253"/>
      <c r="CR22" s="253"/>
      <c r="CS22" s="253"/>
      <c r="CT22" s="25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229"/>
      <c r="EN22" s="230"/>
      <c r="EO22" s="230"/>
      <c r="EP22" s="231"/>
      <c r="EQ22" s="224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2"/>
      <c r="FC22" s="227"/>
      <c r="FD22" s="221"/>
      <c r="FE22" s="221"/>
      <c r="FF22" s="221"/>
      <c r="FG22" s="221"/>
      <c r="FH22" s="221"/>
      <c r="FI22" s="221"/>
      <c r="FJ22" s="221"/>
      <c r="FK22" s="221"/>
      <c r="FL22" s="221"/>
      <c r="FM22" s="228"/>
      <c r="FN22" s="220"/>
      <c r="FO22" s="221"/>
      <c r="FP22" s="221"/>
      <c r="FQ22" s="221"/>
      <c r="FR22" s="221"/>
      <c r="FS22" s="221"/>
      <c r="FT22" s="221"/>
      <c r="FU22" s="221"/>
      <c r="FV22" s="221"/>
      <c r="FW22" s="222"/>
      <c r="FX22" s="227"/>
      <c r="FY22" s="221"/>
      <c r="FZ22" s="221"/>
      <c r="GA22" s="221"/>
      <c r="GB22" s="221"/>
      <c r="GC22" s="221"/>
      <c r="GD22" s="221"/>
      <c r="GE22" s="221"/>
      <c r="GF22" s="221"/>
      <c r="GG22" s="222"/>
    </row>
    <row r="23" spans="2:189" s="2" customFormat="1" ht="13.5" customHeight="1" thickBot="1" thickTop="1">
      <c r="B23" s="12" t="s">
        <v>36</v>
      </c>
      <c r="C23" s="4"/>
      <c r="D23" s="4"/>
      <c r="E23" s="4"/>
      <c r="F23" s="4"/>
      <c r="G23" s="4"/>
      <c r="H23" s="4"/>
      <c r="I23" s="4"/>
      <c r="J23" s="4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2"/>
      <c r="AI23" s="12" t="s">
        <v>19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127">
        <v>500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4"/>
      <c r="CQ23" s="4"/>
      <c r="CR23" s="4"/>
      <c r="CS23" s="4"/>
      <c r="CT23" s="4"/>
      <c r="CU23" s="4"/>
      <c r="CV23" s="4"/>
      <c r="CW23" s="4"/>
      <c r="CX23" s="26" t="s">
        <v>22</v>
      </c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249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1"/>
      <c r="EL23" s="4"/>
      <c r="EM23" s="229"/>
      <c r="EN23" s="230"/>
      <c r="EO23" s="230"/>
      <c r="EP23" s="231"/>
      <c r="EQ23" s="252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44"/>
      <c r="FC23" s="238"/>
      <c r="FD23" s="239"/>
      <c r="FE23" s="239"/>
      <c r="FF23" s="239"/>
      <c r="FG23" s="239"/>
      <c r="FH23" s="239"/>
      <c r="FI23" s="239"/>
      <c r="FJ23" s="239"/>
      <c r="FK23" s="239"/>
      <c r="FL23" s="239"/>
      <c r="FM23" s="240"/>
      <c r="FN23" s="248"/>
      <c r="FO23" s="239"/>
      <c r="FP23" s="239"/>
      <c r="FQ23" s="239"/>
      <c r="FR23" s="239"/>
      <c r="FS23" s="239"/>
      <c r="FT23" s="239"/>
      <c r="FU23" s="239"/>
      <c r="FV23" s="239"/>
      <c r="FW23" s="244"/>
      <c r="FX23" s="238"/>
      <c r="FY23" s="239"/>
      <c r="FZ23" s="239"/>
      <c r="GA23" s="239"/>
      <c r="GB23" s="239"/>
      <c r="GC23" s="239"/>
      <c r="GD23" s="239"/>
      <c r="GE23" s="239"/>
      <c r="GF23" s="239"/>
      <c r="GG23" s="244"/>
    </row>
    <row r="24" spans="2:189" s="2" customFormat="1" ht="9" customHeight="1" thickBot="1">
      <c r="B24" s="4"/>
      <c r="C24" s="4"/>
      <c r="D24" s="4"/>
      <c r="E24" s="4"/>
      <c r="F24" s="4"/>
      <c r="G24" s="4"/>
      <c r="H24" s="4"/>
      <c r="I24" s="4"/>
      <c r="J24" s="4"/>
      <c r="K24" s="110" t="s">
        <v>93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229"/>
      <c r="EN24" s="230"/>
      <c r="EO24" s="230"/>
      <c r="EP24" s="231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</row>
    <row r="25" spans="2:189" s="2" customFormat="1" ht="10.5" customHeight="1" thickTop="1">
      <c r="B25" s="208" t="s">
        <v>45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10"/>
      <c r="BE25" s="208" t="s">
        <v>48</v>
      </c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10"/>
      <c r="DR25" s="232" t="s">
        <v>105</v>
      </c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4"/>
      <c r="EL25" s="4"/>
      <c r="EM25" s="229"/>
      <c r="EN25" s="230"/>
      <c r="EO25" s="230"/>
      <c r="EP25" s="231"/>
      <c r="EQ25" s="4"/>
      <c r="ER25" s="22" t="s">
        <v>53</v>
      </c>
      <c r="ES25" s="5"/>
      <c r="ET25" s="5"/>
      <c r="EU25" s="5"/>
      <c r="EV25" s="5"/>
      <c r="EW25" s="5"/>
      <c r="EX25" s="5"/>
      <c r="EY25" s="5"/>
      <c r="EZ25" s="5"/>
      <c r="FA25" s="5"/>
      <c r="FB25" s="286"/>
      <c r="FC25" s="286"/>
      <c r="FD25" s="286"/>
      <c r="FE25" s="286"/>
      <c r="FF25" s="286"/>
      <c r="FG25" s="286"/>
      <c r="FH25" s="286"/>
      <c r="FI25" s="286"/>
      <c r="FJ25" s="27"/>
      <c r="FK25" s="5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5"/>
      <c r="GF25" s="5"/>
      <c r="GG25" s="5"/>
    </row>
    <row r="26" spans="2:189" s="2" customFormat="1" ht="11.25" customHeight="1">
      <c r="B26" s="196" t="s">
        <v>37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8"/>
      <c r="Q26" s="202" t="s">
        <v>86</v>
      </c>
      <c r="R26" s="203"/>
      <c r="S26" s="203"/>
      <c r="T26" s="203"/>
      <c r="U26" s="203"/>
      <c r="V26" s="203"/>
      <c r="W26" s="203"/>
      <c r="X26" s="203"/>
      <c r="Y26" s="204"/>
      <c r="Z26" s="202" t="s">
        <v>87</v>
      </c>
      <c r="AA26" s="203"/>
      <c r="AB26" s="203"/>
      <c r="AC26" s="203"/>
      <c r="AD26" s="203"/>
      <c r="AE26" s="203"/>
      <c r="AF26" s="203"/>
      <c r="AG26" s="203"/>
      <c r="AH26" s="204"/>
      <c r="AI26" s="202" t="s">
        <v>88</v>
      </c>
      <c r="AJ26" s="203"/>
      <c r="AK26" s="203"/>
      <c r="AL26" s="203"/>
      <c r="AM26" s="203"/>
      <c r="AN26" s="203"/>
      <c r="AO26" s="203"/>
      <c r="AP26" s="203"/>
      <c r="AQ26" s="204"/>
      <c r="AR26" s="202" t="s">
        <v>89</v>
      </c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11"/>
      <c r="BE26" s="256" t="s">
        <v>46</v>
      </c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7"/>
      <c r="BW26" s="254" t="s">
        <v>41</v>
      </c>
      <c r="BX26" s="197"/>
      <c r="BY26" s="197"/>
      <c r="BZ26" s="197"/>
      <c r="CA26" s="197"/>
      <c r="CB26" s="197"/>
      <c r="CC26" s="197"/>
      <c r="CD26" s="197"/>
      <c r="CE26" s="197"/>
      <c r="CF26" s="198"/>
      <c r="CG26" s="245" t="s">
        <v>47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7"/>
      <c r="CW26" s="254" t="s">
        <v>43</v>
      </c>
      <c r="CX26" s="197"/>
      <c r="CY26" s="197"/>
      <c r="CZ26" s="197"/>
      <c r="DA26" s="197"/>
      <c r="DB26" s="197"/>
      <c r="DC26" s="197"/>
      <c r="DD26" s="197"/>
      <c r="DE26" s="197"/>
      <c r="DF26" s="198"/>
      <c r="DG26" s="202" t="s">
        <v>91</v>
      </c>
      <c r="DH26" s="203"/>
      <c r="DI26" s="203"/>
      <c r="DJ26" s="203"/>
      <c r="DK26" s="203"/>
      <c r="DL26" s="203"/>
      <c r="DM26" s="203"/>
      <c r="DN26" s="203"/>
      <c r="DO26" s="203"/>
      <c r="DP26" s="203"/>
      <c r="DQ26" s="211"/>
      <c r="DR26" s="235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7"/>
      <c r="EL26" s="4"/>
      <c r="EM26" s="229"/>
      <c r="EN26" s="230"/>
      <c r="EO26" s="230"/>
      <c r="EP26" s="231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110" t="s">
        <v>82</v>
      </c>
      <c r="FC26" s="110"/>
      <c r="FD26" s="110"/>
      <c r="FE26" s="110"/>
      <c r="FF26" s="110"/>
      <c r="FG26" s="110"/>
      <c r="FH26" s="110"/>
      <c r="FI26" s="110"/>
      <c r="FJ26" s="28"/>
      <c r="FK26" s="28"/>
      <c r="FL26" s="110" t="s">
        <v>83</v>
      </c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4"/>
      <c r="GF26" s="4"/>
      <c r="GG26" s="4"/>
    </row>
    <row r="27" spans="2:189" s="2" customFormat="1" ht="21" customHeight="1" thickBot="1"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  <c r="Q27" s="205"/>
      <c r="R27" s="206"/>
      <c r="S27" s="206"/>
      <c r="T27" s="206"/>
      <c r="U27" s="206"/>
      <c r="V27" s="206"/>
      <c r="W27" s="206"/>
      <c r="X27" s="206"/>
      <c r="Y27" s="207"/>
      <c r="Z27" s="205"/>
      <c r="AA27" s="206"/>
      <c r="AB27" s="206"/>
      <c r="AC27" s="206"/>
      <c r="AD27" s="206"/>
      <c r="AE27" s="206"/>
      <c r="AF27" s="206"/>
      <c r="AG27" s="206"/>
      <c r="AH27" s="207"/>
      <c r="AI27" s="205"/>
      <c r="AJ27" s="206"/>
      <c r="AK27" s="206"/>
      <c r="AL27" s="206"/>
      <c r="AM27" s="206"/>
      <c r="AN27" s="206"/>
      <c r="AO27" s="206"/>
      <c r="AP27" s="206"/>
      <c r="AQ27" s="207"/>
      <c r="AR27" s="205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12"/>
      <c r="BE27" s="256" t="s">
        <v>39</v>
      </c>
      <c r="BF27" s="246"/>
      <c r="BG27" s="246"/>
      <c r="BH27" s="246"/>
      <c r="BI27" s="246"/>
      <c r="BJ27" s="246"/>
      <c r="BK27" s="246"/>
      <c r="BL27" s="246"/>
      <c r="BM27" s="247"/>
      <c r="BN27" s="245" t="s">
        <v>40</v>
      </c>
      <c r="BO27" s="246"/>
      <c r="BP27" s="246"/>
      <c r="BQ27" s="246"/>
      <c r="BR27" s="246"/>
      <c r="BS27" s="246"/>
      <c r="BT27" s="246"/>
      <c r="BU27" s="246"/>
      <c r="BV27" s="246"/>
      <c r="BW27" s="255"/>
      <c r="BX27" s="200"/>
      <c r="BY27" s="200"/>
      <c r="BZ27" s="200"/>
      <c r="CA27" s="200"/>
      <c r="CB27" s="200"/>
      <c r="CC27" s="200"/>
      <c r="CD27" s="200"/>
      <c r="CE27" s="200"/>
      <c r="CF27" s="201"/>
      <c r="CG27" s="245" t="s">
        <v>42</v>
      </c>
      <c r="CH27" s="246"/>
      <c r="CI27" s="246"/>
      <c r="CJ27" s="246"/>
      <c r="CK27" s="246"/>
      <c r="CL27" s="246"/>
      <c r="CM27" s="247"/>
      <c r="CN27" s="144" t="s">
        <v>90</v>
      </c>
      <c r="CO27" s="142"/>
      <c r="CP27" s="142"/>
      <c r="CQ27" s="142"/>
      <c r="CR27" s="142"/>
      <c r="CS27" s="142"/>
      <c r="CT27" s="142"/>
      <c r="CU27" s="142"/>
      <c r="CV27" s="142"/>
      <c r="CW27" s="255"/>
      <c r="CX27" s="200"/>
      <c r="CY27" s="200"/>
      <c r="CZ27" s="200"/>
      <c r="DA27" s="200"/>
      <c r="DB27" s="200"/>
      <c r="DC27" s="200"/>
      <c r="DD27" s="200"/>
      <c r="DE27" s="200"/>
      <c r="DF27" s="201"/>
      <c r="DG27" s="205"/>
      <c r="DH27" s="206"/>
      <c r="DI27" s="206"/>
      <c r="DJ27" s="206"/>
      <c r="DK27" s="206"/>
      <c r="DL27" s="206"/>
      <c r="DM27" s="206"/>
      <c r="DN27" s="206"/>
      <c r="DO27" s="206"/>
      <c r="DP27" s="206"/>
      <c r="DQ27" s="212"/>
      <c r="DR27" s="141" t="s">
        <v>92</v>
      </c>
      <c r="DS27" s="142"/>
      <c r="DT27" s="142"/>
      <c r="DU27" s="142"/>
      <c r="DV27" s="142"/>
      <c r="DW27" s="142"/>
      <c r="DX27" s="142"/>
      <c r="DY27" s="142"/>
      <c r="DZ27" s="143"/>
      <c r="EA27" s="144" t="s">
        <v>44</v>
      </c>
      <c r="EB27" s="142"/>
      <c r="EC27" s="142"/>
      <c r="ED27" s="142"/>
      <c r="EE27" s="142"/>
      <c r="EF27" s="142"/>
      <c r="EG27" s="142"/>
      <c r="EH27" s="142"/>
      <c r="EI27" s="142"/>
      <c r="EJ27" s="142"/>
      <c r="EK27" s="143"/>
      <c r="EL27" s="4"/>
      <c r="EM27" s="6"/>
      <c r="EN27" s="7"/>
      <c r="EO27" s="7"/>
      <c r="EP27" s="8"/>
      <c r="EQ27" s="4"/>
      <c r="ER27" s="4"/>
      <c r="ES27" s="4"/>
      <c r="ET27" s="4"/>
      <c r="EU27" s="5" t="s">
        <v>54</v>
      </c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</row>
    <row r="28" spans="2:189" s="2" customFormat="1" ht="10.5" customHeight="1" thickBot="1">
      <c r="B28" s="260">
        <v>1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9"/>
      <c r="Q28" s="257">
        <v>2</v>
      </c>
      <c r="R28" s="258"/>
      <c r="S28" s="258"/>
      <c r="T28" s="258"/>
      <c r="U28" s="258"/>
      <c r="V28" s="258"/>
      <c r="W28" s="258"/>
      <c r="X28" s="258"/>
      <c r="Y28" s="259"/>
      <c r="Z28" s="257">
        <v>3</v>
      </c>
      <c r="AA28" s="258"/>
      <c r="AB28" s="258"/>
      <c r="AC28" s="258"/>
      <c r="AD28" s="258"/>
      <c r="AE28" s="258"/>
      <c r="AF28" s="258"/>
      <c r="AG28" s="258"/>
      <c r="AH28" s="259"/>
      <c r="AI28" s="257">
        <v>4</v>
      </c>
      <c r="AJ28" s="258"/>
      <c r="AK28" s="258"/>
      <c r="AL28" s="258"/>
      <c r="AM28" s="258"/>
      <c r="AN28" s="258"/>
      <c r="AO28" s="258"/>
      <c r="AP28" s="258"/>
      <c r="AQ28" s="259"/>
      <c r="AR28" s="257">
        <v>5</v>
      </c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61"/>
      <c r="BE28" s="260">
        <v>6</v>
      </c>
      <c r="BF28" s="258"/>
      <c r="BG28" s="258"/>
      <c r="BH28" s="258"/>
      <c r="BI28" s="258"/>
      <c r="BJ28" s="258"/>
      <c r="BK28" s="258"/>
      <c r="BL28" s="258"/>
      <c r="BM28" s="259"/>
      <c r="BN28" s="257">
        <v>7</v>
      </c>
      <c r="BO28" s="258"/>
      <c r="BP28" s="258"/>
      <c r="BQ28" s="258"/>
      <c r="BR28" s="258"/>
      <c r="BS28" s="258"/>
      <c r="BT28" s="258"/>
      <c r="BU28" s="258"/>
      <c r="BV28" s="259"/>
      <c r="BW28" s="257">
        <v>8</v>
      </c>
      <c r="BX28" s="258"/>
      <c r="BY28" s="258"/>
      <c r="BZ28" s="258"/>
      <c r="CA28" s="258"/>
      <c r="CB28" s="258"/>
      <c r="CC28" s="258"/>
      <c r="CD28" s="258"/>
      <c r="CE28" s="258"/>
      <c r="CF28" s="259"/>
      <c r="CG28" s="257">
        <v>9</v>
      </c>
      <c r="CH28" s="258"/>
      <c r="CI28" s="258"/>
      <c r="CJ28" s="258"/>
      <c r="CK28" s="258"/>
      <c r="CL28" s="258"/>
      <c r="CM28" s="259"/>
      <c r="CN28" s="257">
        <v>10</v>
      </c>
      <c r="CO28" s="258"/>
      <c r="CP28" s="258"/>
      <c r="CQ28" s="258"/>
      <c r="CR28" s="258"/>
      <c r="CS28" s="258"/>
      <c r="CT28" s="258"/>
      <c r="CU28" s="258"/>
      <c r="CV28" s="259"/>
      <c r="CW28" s="257">
        <v>11</v>
      </c>
      <c r="CX28" s="258"/>
      <c r="CY28" s="258"/>
      <c r="CZ28" s="258"/>
      <c r="DA28" s="258"/>
      <c r="DB28" s="258"/>
      <c r="DC28" s="258"/>
      <c r="DD28" s="258"/>
      <c r="DE28" s="258"/>
      <c r="DF28" s="259"/>
      <c r="DG28" s="257">
        <v>12</v>
      </c>
      <c r="DH28" s="258"/>
      <c r="DI28" s="258"/>
      <c r="DJ28" s="258"/>
      <c r="DK28" s="258"/>
      <c r="DL28" s="258"/>
      <c r="DM28" s="258"/>
      <c r="DN28" s="258"/>
      <c r="DO28" s="258"/>
      <c r="DP28" s="258"/>
      <c r="DQ28" s="261"/>
      <c r="DR28" s="260">
        <v>13</v>
      </c>
      <c r="DS28" s="258"/>
      <c r="DT28" s="258"/>
      <c r="DU28" s="258"/>
      <c r="DV28" s="258"/>
      <c r="DW28" s="258"/>
      <c r="DX28" s="258"/>
      <c r="DY28" s="258"/>
      <c r="DZ28" s="259"/>
      <c r="EA28" s="257">
        <v>14</v>
      </c>
      <c r="EB28" s="258"/>
      <c r="EC28" s="258"/>
      <c r="ED28" s="258"/>
      <c r="EE28" s="258"/>
      <c r="EF28" s="258"/>
      <c r="EG28" s="258"/>
      <c r="EH28" s="258"/>
      <c r="EI28" s="258"/>
      <c r="EJ28" s="258"/>
      <c r="EK28" s="259"/>
      <c r="EL28" s="5"/>
      <c r="EM28" s="29"/>
      <c r="EN28" s="27"/>
      <c r="EO28" s="27"/>
      <c r="EP28" s="30"/>
      <c r="EQ28" s="292" t="s">
        <v>55</v>
      </c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</row>
    <row r="29" spans="2:189" s="2" customFormat="1" ht="10.5" customHeight="1" thickTop="1">
      <c r="B29" s="262" t="s">
        <v>3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265">
        <v>0.3333333333333333</v>
      </c>
      <c r="R29" s="266"/>
      <c r="S29" s="266"/>
      <c r="T29" s="266"/>
      <c r="U29" s="266"/>
      <c r="V29" s="266"/>
      <c r="W29" s="266"/>
      <c r="X29" s="266"/>
      <c r="Y29" s="267"/>
      <c r="Z29" s="268"/>
      <c r="AA29" s="269"/>
      <c r="AB29" s="269"/>
      <c r="AC29" s="269"/>
      <c r="AD29" s="269"/>
      <c r="AE29" s="269"/>
      <c r="AF29" s="269"/>
      <c r="AG29" s="269"/>
      <c r="AH29" s="270"/>
      <c r="AI29" s="271" t="e">
        <f>VLOOKUP($P$8,Лист1!$B$4:$C$21,2,0)</f>
        <v>#N/A</v>
      </c>
      <c r="AJ29" s="272"/>
      <c r="AK29" s="272"/>
      <c r="AL29" s="272"/>
      <c r="AM29" s="272"/>
      <c r="AN29" s="272"/>
      <c r="AO29" s="272"/>
      <c r="AP29" s="272"/>
      <c r="AQ29" s="273"/>
      <c r="AR29" s="265">
        <v>0.3333333333333333</v>
      </c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74"/>
      <c r="BE29" s="275" t="s">
        <v>109</v>
      </c>
      <c r="BF29" s="275"/>
      <c r="BG29" s="275"/>
      <c r="BH29" s="275"/>
      <c r="BI29" s="275"/>
      <c r="BJ29" s="275"/>
      <c r="BK29" s="275"/>
      <c r="BL29" s="275"/>
      <c r="BM29" s="276"/>
      <c r="BN29" s="283"/>
      <c r="BO29" s="275"/>
      <c r="BP29" s="275"/>
      <c r="BQ29" s="275"/>
      <c r="BR29" s="275"/>
      <c r="BS29" s="275"/>
      <c r="BT29" s="275"/>
      <c r="BU29" s="275"/>
      <c r="BV29" s="276"/>
      <c r="BW29" s="124"/>
      <c r="BX29" s="125"/>
      <c r="BY29" s="125"/>
      <c r="BZ29" s="125"/>
      <c r="CA29" s="125"/>
      <c r="CB29" s="125"/>
      <c r="CC29" s="125"/>
      <c r="CD29" s="125"/>
      <c r="CE29" s="125"/>
      <c r="CF29" s="164"/>
      <c r="CG29" s="124"/>
      <c r="CH29" s="125"/>
      <c r="CI29" s="125"/>
      <c r="CJ29" s="125"/>
      <c r="CK29" s="125"/>
      <c r="CL29" s="125"/>
      <c r="CM29" s="164"/>
      <c r="CN29" s="124"/>
      <c r="CO29" s="125"/>
      <c r="CP29" s="125"/>
      <c r="CQ29" s="125"/>
      <c r="CR29" s="125"/>
      <c r="CS29" s="125"/>
      <c r="CT29" s="125"/>
      <c r="CU29" s="125"/>
      <c r="CV29" s="164"/>
      <c r="CW29" s="124"/>
      <c r="CX29" s="125"/>
      <c r="CY29" s="125"/>
      <c r="CZ29" s="125"/>
      <c r="DA29" s="125"/>
      <c r="DB29" s="125"/>
      <c r="DC29" s="125"/>
      <c r="DD29" s="125"/>
      <c r="DE29" s="125"/>
      <c r="DF29" s="164"/>
      <c r="DG29" s="124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295"/>
      <c r="DS29" s="269"/>
      <c r="DT29" s="269"/>
      <c r="DU29" s="269"/>
      <c r="DV29" s="269"/>
      <c r="DW29" s="269"/>
      <c r="DX29" s="269"/>
      <c r="DY29" s="269"/>
      <c r="DZ29" s="270"/>
      <c r="EA29" s="124"/>
      <c r="EB29" s="125"/>
      <c r="EC29" s="125"/>
      <c r="ED29" s="125"/>
      <c r="EE29" s="125"/>
      <c r="EF29" s="125"/>
      <c r="EG29" s="125"/>
      <c r="EH29" s="125"/>
      <c r="EI29" s="125"/>
      <c r="EJ29" s="125"/>
      <c r="EK29" s="164"/>
      <c r="EL29" s="4"/>
      <c r="EM29" s="6"/>
      <c r="EN29" s="7"/>
      <c r="EO29" s="7"/>
      <c r="EP29" s="8"/>
      <c r="EQ29" s="4"/>
      <c r="ER29" s="4"/>
      <c r="ES29" s="4"/>
      <c r="ET29" s="4"/>
      <c r="EU29" s="31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</row>
    <row r="30" spans="2:189" s="2" customFormat="1" ht="10.5" customHeight="1">
      <c r="B30" s="300" t="s">
        <v>102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2"/>
      <c r="Q30" s="162">
        <v>0.7083333333333334</v>
      </c>
      <c r="R30" s="122"/>
      <c r="S30" s="122"/>
      <c r="T30" s="122"/>
      <c r="U30" s="122"/>
      <c r="V30" s="122"/>
      <c r="W30" s="122"/>
      <c r="X30" s="122"/>
      <c r="Y30" s="163"/>
      <c r="Z30" s="121"/>
      <c r="AA30" s="122"/>
      <c r="AB30" s="122"/>
      <c r="AC30" s="122"/>
      <c r="AD30" s="122"/>
      <c r="AE30" s="122"/>
      <c r="AF30" s="122"/>
      <c r="AG30" s="122"/>
      <c r="AH30" s="163"/>
      <c r="AI30" s="121"/>
      <c r="AJ30" s="122"/>
      <c r="AK30" s="122"/>
      <c r="AL30" s="122"/>
      <c r="AM30" s="122"/>
      <c r="AN30" s="122"/>
      <c r="AO30" s="122"/>
      <c r="AP30" s="122"/>
      <c r="AQ30" s="163"/>
      <c r="AR30" s="121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3"/>
      <c r="BE30" s="306" t="s">
        <v>49</v>
      </c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7"/>
      <c r="BW30" s="296" t="s">
        <v>50</v>
      </c>
      <c r="BX30" s="297"/>
      <c r="BY30" s="297"/>
      <c r="BZ30" s="297"/>
      <c r="CA30" s="297"/>
      <c r="CB30" s="297"/>
      <c r="CC30" s="297"/>
      <c r="CD30" s="297"/>
      <c r="CE30" s="297"/>
      <c r="CF30" s="298"/>
      <c r="CG30" s="296" t="s">
        <v>51</v>
      </c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  <c r="CS30" s="297"/>
      <c r="CT30" s="297"/>
      <c r="CU30" s="297"/>
      <c r="CV30" s="298"/>
      <c r="CW30" s="296" t="s">
        <v>50</v>
      </c>
      <c r="CX30" s="297"/>
      <c r="CY30" s="297"/>
      <c r="CZ30" s="297"/>
      <c r="DA30" s="297"/>
      <c r="DB30" s="297"/>
      <c r="DC30" s="297"/>
      <c r="DD30" s="297"/>
      <c r="DE30" s="297"/>
      <c r="DF30" s="298"/>
      <c r="DG30" s="296" t="s">
        <v>52</v>
      </c>
      <c r="DH30" s="297"/>
      <c r="DI30" s="297"/>
      <c r="DJ30" s="297"/>
      <c r="DK30" s="297"/>
      <c r="DL30" s="297"/>
      <c r="DM30" s="297"/>
      <c r="DN30" s="297"/>
      <c r="DO30" s="297"/>
      <c r="DP30" s="297"/>
      <c r="DQ30" s="297"/>
      <c r="DR30" s="297"/>
      <c r="DS30" s="297"/>
      <c r="DT30" s="297"/>
      <c r="DU30" s="297"/>
      <c r="DV30" s="297"/>
      <c r="DW30" s="297"/>
      <c r="DX30" s="297"/>
      <c r="DY30" s="297"/>
      <c r="DZ30" s="297"/>
      <c r="EA30" s="297"/>
      <c r="EB30" s="297"/>
      <c r="EC30" s="297"/>
      <c r="ED30" s="297"/>
      <c r="EE30" s="297"/>
      <c r="EF30" s="297"/>
      <c r="EG30" s="297"/>
      <c r="EH30" s="297"/>
      <c r="EI30" s="297"/>
      <c r="EJ30" s="297"/>
      <c r="EK30" s="298"/>
      <c r="EL30" s="4"/>
      <c r="EM30" s="6"/>
      <c r="EN30" s="7"/>
      <c r="EO30" s="7"/>
      <c r="EP30" s="8"/>
      <c r="EQ30" s="170" t="s">
        <v>56</v>
      </c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4"/>
      <c r="FE30" s="294"/>
      <c r="FF30" s="294"/>
      <c r="FG30" s="294"/>
      <c r="FH30" s="294"/>
      <c r="FI30" s="294"/>
      <c r="FJ30" s="294"/>
      <c r="FK30" s="294"/>
      <c r="FL30" s="294"/>
      <c r="FM30" s="294"/>
      <c r="FN30" s="294"/>
      <c r="FO30" s="294"/>
      <c r="FP30" s="294"/>
      <c r="FQ30" s="294"/>
      <c r="FR30" s="294"/>
      <c r="FS30" s="294"/>
      <c r="FT30" s="294"/>
      <c r="FU30" s="294"/>
      <c r="FV30" s="294"/>
      <c r="FW30" s="294"/>
      <c r="FX30" s="294"/>
      <c r="FY30" s="294"/>
      <c r="FZ30" s="294"/>
      <c r="GA30" s="294"/>
      <c r="GB30" s="294"/>
      <c r="GC30" s="294"/>
      <c r="GD30" s="294"/>
      <c r="GE30" s="294"/>
      <c r="GF30" s="294"/>
      <c r="GG30" s="294"/>
    </row>
    <row r="31" spans="2:189" s="2" customFormat="1" ht="10.5" customHeight="1">
      <c r="B31" s="303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5"/>
      <c r="Q31" s="124"/>
      <c r="R31" s="125"/>
      <c r="S31" s="125"/>
      <c r="T31" s="125"/>
      <c r="U31" s="125"/>
      <c r="V31" s="125"/>
      <c r="W31" s="125"/>
      <c r="X31" s="125"/>
      <c r="Y31" s="164"/>
      <c r="Z31" s="124"/>
      <c r="AA31" s="125"/>
      <c r="AB31" s="125"/>
      <c r="AC31" s="125"/>
      <c r="AD31" s="125"/>
      <c r="AE31" s="125"/>
      <c r="AF31" s="125"/>
      <c r="AG31" s="125"/>
      <c r="AH31" s="164"/>
      <c r="AI31" s="124"/>
      <c r="AJ31" s="125"/>
      <c r="AK31" s="125"/>
      <c r="AL31" s="125"/>
      <c r="AM31" s="125"/>
      <c r="AN31" s="125"/>
      <c r="AO31" s="125"/>
      <c r="AP31" s="125"/>
      <c r="AQ31" s="164"/>
      <c r="AR31" s="124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6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9"/>
      <c r="BW31" s="277"/>
      <c r="BX31" s="278"/>
      <c r="BY31" s="278"/>
      <c r="BZ31" s="278"/>
      <c r="CA31" s="278"/>
      <c r="CB31" s="278"/>
      <c r="CC31" s="278"/>
      <c r="CD31" s="278"/>
      <c r="CE31" s="278"/>
      <c r="CF31" s="279"/>
      <c r="CG31" s="277"/>
      <c r="CH31" s="278"/>
      <c r="CI31" s="278"/>
      <c r="CJ31" s="278"/>
      <c r="CK31" s="278"/>
      <c r="CL31" s="278"/>
      <c r="CM31" s="279"/>
      <c r="CN31" s="277"/>
      <c r="CO31" s="278"/>
      <c r="CP31" s="278"/>
      <c r="CQ31" s="278"/>
      <c r="CR31" s="278"/>
      <c r="CS31" s="278"/>
      <c r="CT31" s="278"/>
      <c r="CU31" s="278"/>
      <c r="CV31" s="279"/>
      <c r="CW31" s="277"/>
      <c r="CX31" s="278"/>
      <c r="CY31" s="278"/>
      <c r="CZ31" s="278"/>
      <c r="DA31" s="278"/>
      <c r="DB31" s="278"/>
      <c r="DC31" s="278"/>
      <c r="DD31" s="278"/>
      <c r="DE31" s="278"/>
      <c r="DF31" s="279"/>
      <c r="DG31" s="277"/>
      <c r="DH31" s="278"/>
      <c r="DI31" s="278"/>
      <c r="DJ31" s="278"/>
      <c r="DK31" s="278"/>
      <c r="DL31" s="278"/>
      <c r="DM31" s="278"/>
      <c r="DN31" s="278"/>
      <c r="DO31" s="278"/>
      <c r="DP31" s="278"/>
      <c r="DQ31" s="279"/>
      <c r="DR31" s="277"/>
      <c r="DS31" s="278"/>
      <c r="DT31" s="278"/>
      <c r="DU31" s="278"/>
      <c r="DV31" s="278"/>
      <c r="DW31" s="278"/>
      <c r="DX31" s="278"/>
      <c r="DY31" s="278"/>
      <c r="DZ31" s="279"/>
      <c r="EA31" s="277"/>
      <c r="EB31" s="278"/>
      <c r="EC31" s="278"/>
      <c r="ED31" s="278"/>
      <c r="EE31" s="278"/>
      <c r="EF31" s="278"/>
      <c r="EG31" s="278"/>
      <c r="EH31" s="278"/>
      <c r="EI31" s="278"/>
      <c r="EJ31" s="278"/>
      <c r="EK31" s="279"/>
      <c r="EL31" s="4"/>
      <c r="EM31" s="6"/>
      <c r="EN31" s="7"/>
      <c r="EO31" s="7"/>
      <c r="EP31" s="8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0" t="s">
        <v>13</v>
      </c>
      <c r="FD31" s="4"/>
      <c r="FE31" s="10"/>
      <c r="FF31" s="10"/>
      <c r="FG31" s="10"/>
      <c r="FH31" s="10"/>
      <c r="FI31" s="10"/>
      <c r="FJ31" s="10"/>
      <c r="FK31" s="10"/>
      <c r="FL31" s="1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2"/>
      <c r="GG31" s="12"/>
    </row>
    <row r="32" spans="2:189" s="2" customFormat="1" ht="19.5" customHeight="1" thickBot="1">
      <c r="B32" s="317" t="s">
        <v>101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9"/>
      <c r="AA32" s="320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1"/>
      <c r="DX32" s="321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1"/>
      <c r="EK32" s="322"/>
      <c r="EL32" s="4"/>
      <c r="EM32" s="6"/>
      <c r="EN32" s="7"/>
      <c r="EO32" s="7"/>
      <c r="EP32" s="8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</row>
    <row r="33" spans="2:189" s="2" customFormat="1" ht="10.5" customHeight="1" thickTop="1">
      <c r="B33" s="285" t="s">
        <v>57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08" t="s">
        <v>58</v>
      </c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87"/>
      <c r="EL33" s="4"/>
      <c r="EM33" s="330" t="s">
        <v>75</v>
      </c>
      <c r="EN33" s="331"/>
      <c r="EO33" s="331"/>
      <c r="EP33" s="332"/>
      <c r="EQ33" s="4"/>
      <c r="ER33" s="5"/>
      <c r="ES33" s="5"/>
      <c r="ET33" s="5"/>
      <c r="EU33" s="4"/>
      <c r="EV33" s="5"/>
      <c r="EW33" s="5"/>
      <c r="EX33" s="32" t="s">
        <v>14</v>
      </c>
      <c r="EY33" s="241"/>
      <c r="EZ33" s="241"/>
      <c r="FA33" s="241"/>
      <c r="FB33" s="241"/>
      <c r="FC33" s="33" t="s">
        <v>6</v>
      </c>
      <c r="FD33" s="34"/>
      <c r="FE33" s="241"/>
      <c r="FF33" s="241"/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35"/>
      <c r="FT33" s="35"/>
      <c r="FU33" s="241"/>
      <c r="FV33" s="241"/>
      <c r="FW33" s="241"/>
      <c r="FX33" s="241"/>
      <c r="FY33" s="241"/>
      <c r="FZ33" s="241"/>
      <c r="GA33" s="4"/>
      <c r="GB33" s="5" t="s">
        <v>108</v>
      </c>
      <c r="GC33" s="5"/>
      <c r="GD33" s="5"/>
      <c r="GE33" s="5"/>
      <c r="GF33" s="5"/>
      <c r="GG33" s="5"/>
    </row>
    <row r="34" spans="2:189" s="2" customFormat="1" ht="10.5" customHeight="1">
      <c r="B34" s="96" t="s">
        <v>100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291"/>
      <c r="BH34" s="280" t="s">
        <v>59</v>
      </c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328"/>
      <c r="CG34" s="128" t="s">
        <v>60</v>
      </c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323"/>
      <c r="DH34" s="324"/>
      <c r="DI34" s="324"/>
      <c r="DJ34" s="324"/>
      <c r="DK34" s="324"/>
      <c r="DL34" s="324"/>
      <c r="DM34" s="324"/>
      <c r="DN34" s="324"/>
      <c r="DO34" s="324"/>
      <c r="DP34" s="324"/>
      <c r="DQ34" s="324"/>
      <c r="DR34" s="324"/>
      <c r="DS34" s="324"/>
      <c r="DT34" s="324"/>
      <c r="DU34" s="324"/>
      <c r="DV34" s="324"/>
      <c r="DW34" s="324"/>
      <c r="DX34" s="324"/>
      <c r="DY34" s="324"/>
      <c r="DZ34" s="324"/>
      <c r="EA34" s="324"/>
      <c r="EB34" s="324"/>
      <c r="EC34" s="324"/>
      <c r="ED34" s="324"/>
      <c r="EE34" s="324"/>
      <c r="EF34" s="324"/>
      <c r="EG34" s="324"/>
      <c r="EH34" s="324"/>
      <c r="EI34" s="324"/>
      <c r="EJ34" s="324"/>
      <c r="EK34" s="325"/>
      <c r="EL34" s="4"/>
      <c r="EM34" s="330"/>
      <c r="EN34" s="331"/>
      <c r="EO34" s="331"/>
      <c r="EP34" s="332"/>
      <c r="EQ34" s="4"/>
      <c r="ER34" s="5" t="s">
        <v>0</v>
      </c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183"/>
      <c r="FF34" s="183"/>
      <c r="FG34" s="183"/>
      <c r="FH34" s="183"/>
      <c r="FI34" s="183"/>
      <c r="FJ34" s="183"/>
      <c r="FK34" s="183"/>
      <c r="FL34" s="183"/>
      <c r="FM34" s="183"/>
      <c r="FN34" s="183"/>
      <c r="FO34" s="183"/>
      <c r="FP34" s="183"/>
      <c r="FQ34" s="183"/>
      <c r="FR34" s="183"/>
      <c r="FS34" s="183"/>
      <c r="FT34" s="183"/>
      <c r="FU34" s="183"/>
      <c r="FV34" s="183"/>
      <c r="FW34" s="183"/>
      <c r="FX34" s="183"/>
      <c r="FY34" s="183"/>
      <c r="FZ34" s="183"/>
      <c r="GA34" s="183"/>
      <c r="GB34" s="183"/>
      <c r="GC34" s="183"/>
      <c r="GD34" s="183"/>
      <c r="GE34" s="183"/>
      <c r="GF34" s="183"/>
      <c r="GG34" s="183"/>
    </row>
    <row r="35" spans="2:189" s="2" customFormat="1" ht="10.5" customHeight="1"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15"/>
      <c r="BH35" s="280" t="s">
        <v>25</v>
      </c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2"/>
      <c r="BV35" s="327" t="s">
        <v>26</v>
      </c>
      <c r="BW35" s="281"/>
      <c r="BX35" s="281"/>
      <c r="BY35" s="281"/>
      <c r="BZ35" s="281"/>
      <c r="CA35" s="281"/>
      <c r="CB35" s="281"/>
      <c r="CC35" s="281"/>
      <c r="CD35" s="281"/>
      <c r="CE35" s="281"/>
      <c r="CF35" s="328"/>
      <c r="CG35" s="349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  <c r="DG35" s="323"/>
      <c r="DH35" s="324"/>
      <c r="DI35" s="324"/>
      <c r="DJ35" s="324"/>
      <c r="DK35" s="324"/>
      <c r="DL35" s="324"/>
      <c r="DM35" s="324"/>
      <c r="DN35" s="324"/>
      <c r="DO35" s="324"/>
      <c r="DP35" s="324"/>
      <c r="DQ35" s="324"/>
      <c r="DR35" s="324"/>
      <c r="DS35" s="324"/>
      <c r="DT35" s="324"/>
      <c r="DU35" s="324"/>
      <c r="DV35" s="324"/>
      <c r="DW35" s="324"/>
      <c r="DX35" s="324"/>
      <c r="DY35" s="324"/>
      <c r="DZ35" s="324"/>
      <c r="EA35" s="324"/>
      <c r="EB35" s="324"/>
      <c r="EC35" s="324"/>
      <c r="ED35" s="324"/>
      <c r="EE35" s="324"/>
      <c r="EF35" s="324"/>
      <c r="EG35" s="324"/>
      <c r="EH35" s="324"/>
      <c r="EI35" s="324"/>
      <c r="EJ35" s="324"/>
      <c r="EK35" s="325"/>
      <c r="EL35" s="4"/>
      <c r="EM35" s="330"/>
      <c r="EN35" s="331"/>
      <c r="EO35" s="331"/>
      <c r="EP35" s="332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</row>
    <row r="36" spans="2:189" s="2" customFormat="1" ht="10.5" customHeight="1" thickBot="1">
      <c r="B36" s="314">
        <v>15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6"/>
      <c r="BH36" s="314">
        <v>16</v>
      </c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35"/>
      <c r="BV36" s="326">
        <v>17</v>
      </c>
      <c r="BW36" s="315"/>
      <c r="BX36" s="315"/>
      <c r="BY36" s="315"/>
      <c r="BZ36" s="315"/>
      <c r="CA36" s="315"/>
      <c r="CB36" s="315"/>
      <c r="CC36" s="315"/>
      <c r="CD36" s="315"/>
      <c r="CE36" s="315"/>
      <c r="CF36" s="316"/>
      <c r="CG36" s="314">
        <v>18</v>
      </c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260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9"/>
      <c r="EL36" s="4"/>
      <c r="EM36" s="330"/>
      <c r="EN36" s="331"/>
      <c r="EO36" s="331"/>
      <c r="EP36" s="332"/>
      <c r="EQ36" s="4"/>
      <c r="ER36" s="5" t="s">
        <v>17</v>
      </c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241"/>
      <c r="FK36" s="241"/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</row>
    <row r="37" spans="2:189" s="2" customFormat="1" ht="10.5" customHeight="1" thickTop="1">
      <c r="B37" s="310" t="s">
        <v>76</v>
      </c>
      <c r="C37" s="311"/>
      <c r="D37" s="311"/>
      <c r="E37" s="312" t="s">
        <v>113</v>
      </c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3"/>
      <c r="BH37" s="208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87"/>
      <c r="BV37" s="333"/>
      <c r="BW37" s="209"/>
      <c r="BX37" s="209"/>
      <c r="BY37" s="209"/>
      <c r="BZ37" s="209"/>
      <c r="CA37" s="209"/>
      <c r="CB37" s="209"/>
      <c r="CC37" s="209"/>
      <c r="CD37" s="209"/>
      <c r="CE37" s="209"/>
      <c r="CF37" s="210"/>
      <c r="CG37" s="334" t="s">
        <v>115</v>
      </c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3"/>
      <c r="DG37" s="208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87"/>
      <c r="EL37" s="4"/>
      <c r="EM37" s="330"/>
      <c r="EN37" s="331"/>
      <c r="EO37" s="331"/>
      <c r="EP37" s="332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36"/>
      <c r="FY37" s="36"/>
      <c r="FZ37" s="36"/>
      <c r="GA37" s="36"/>
      <c r="GB37" s="36"/>
      <c r="GC37" s="36"/>
      <c r="GD37" s="36"/>
      <c r="GE37" s="36"/>
      <c r="GF37" s="36"/>
      <c r="GG37" s="36"/>
    </row>
    <row r="38" spans="2:189" s="2" customFormat="1" ht="10.5" customHeight="1">
      <c r="B38" s="288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90"/>
      <c r="BH38" s="329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2"/>
      <c r="BV38" s="327"/>
      <c r="BW38" s="281"/>
      <c r="BX38" s="281"/>
      <c r="BY38" s="281"/>
      <c r="BZ38" s="281"/>
      <c r="CA38" s="281"/>
      <c r="CB38" s="281"/>
      <c r="CC38" s="281"/>
      <c r="CD38" s="281"/>
      <c r="CE38" s="281"/>
      <c r="CF38" s="328"/>
      <c r="CG38" s="288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90"/>
      <c r="DG38" s="280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  <c r="EC38" s="281"/>
      <c r="ED38" s="281"/>
      <c r="EE38" s="281"/>
      <c r="EF38" s="281"/>
      <c r="EG38" s="281"/>
      <c r="EH38" s="281"/>
      <c r="EI38" s="281"/>
      <c r="EJ38" s="281"/>
      <c r="EK38" s="282"/>
      <c r="EL38" s="4"/>
      <c r="EM38" s="330"/>
      <c r="EN38" s="331"/>
      <c r="EO38" s="331"/>
      <c r="EP38" s="332"/>
      <c r="EQ38" s="4"/>
      <c r="ER38" s="5" t="s">
        <v>19</v>
      </c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</row>
    <row r="39" spans="2:189" s="2" customFormat="1" ht="10.5" customHeight="1">
      <c r="B39" s="336" t="s">
        <v>77</v>
      </c>
      <c r="C39" s="337"/>
      <c r="D39" s="337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90"/>
      <c r="BH39" s="280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2"/>
      <c r="BV39" s="327"/>
      <c r="BW39" s="281"/>
      <c r="BX39" s="281"/>
      <c r="BY39" s="281"/>
      <c r="BZ39" s="281"/>
      <c r="CA39" s="281"/>
      <c r="CB39" s="281"/>
      <c r="CC39" s="281"/>
      <c r="CD39" s="281"/>
      <c r="CE39" s="281"/>
      <c r="CF39" s="328"/>
      <c r="CG39" s="288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90"/>
      <c r="DG39" s="280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1"/>
      <c r="EF39" s="281"/>
      <c r="EG39" s="281"/>
      <c r="EH39" s="281"/>
      <c r="EI39" s="281"/>
      <c r="EJ39" s="281"/>
      <c r="EK39" s="282"/>
      <c r="EL39" s="4"/>
      <c r="EM39" s="330"/>
      <c r="EN39" s="331"/>
      <c r="EO39" s="331"/>
      <c r="EP39" s="332"/>
      <c r="EQ39" s="4"/>
      <c r="ER39" s="22" t="s">
        <v>53</v>
      </c>
      <c r="ES39" s="4"/>
      <c r="ET39" s="5"/>
      <c r="EU39" s="5"/>
      <c r="EV39" s="5"/>
      <c r="EW39" s="5"/>
      <c r="EX39" s="5"/>
      <c r="EY39" s="5"/>
      <c r="EZ39" s="5"/>
      <c r="FA39" s="5"/>
      <c r="FB39" s="286"/>
      <c r="FC39" s="286"/>
      <c r="FD39" s="286"/>
      <c r="FE39" s="286"/>
      <c r="FF39" s="286"/>
      <c r="FG39" s="286"/>
      <c r="FH39" s="286"/>
      <c r="FI39" s="286"/>
      <c r="FJ39" s="286"/>
      <c r="FK39" s="286"/>
      <c r="FL39" s="286"/>
      <c r="FM39" s="286"/>
      <c r="FN39" s="286"/>
      <c r="FO39" s="286"/>
      <c r="FP39" s="286"/>
      <c r="FQ39" s="286"/>
      <c r="FR39" s="286"/>
      <c r="FS39" s="286"/>
      <c r="FT39" s="286"/>
      <c r="FU39" s="286"/>
      <c r="FV39" s="286"/>
      <c r="FW39" s="286"/>
      <c r="FX39" s="286"/>
      <c r="FY39" s="286"/>
      <c r="FZ39" s="286"/>
      <c r="GA39" s="286"/>
      <c r="GB39" s="286"/>
      <c r="GC39" s="286"/>
      <c r="GD39" s="286"/>
      <c r="GE39" s="286"/>
      <c r="GF39" s="5"/>
      <c r="GG39" s="5"/>
    </row>
    <row r="40" spans="2:189" s="2" customFormat="1" ht="10.5" customHeight="1" thickBot="1"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40"/>
      <c r="BH40" s="260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9"/>
      <c r="BV40" s="257"/>
      <c r="BW40" s="258"/>
      <c r="BX40" s="258"/>
      <c r="BY40" s="258"/>
      <c r="BZ40" s="258"/>
      <c r="CA40" s="258"/>
      <c r="CB40" s="258"/>
      <c r="CC40" s="258"/>
      <c r="CD40" s="258"/>
      <c r="CE40" s="258"/>
      <c r="CF40" s="261"/>
      <c r="CG40" s="338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40"/>
      <c r="DG40" s="260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9"/>
      <c r="EL40" s="4"/>
      <c r="EM40" s="6"/>
      <c r="EN40" s="7"/>
      <c r="EO40" s="7"/>
      <c r="EP40" s="8"/>
      <c r="EQ40" s="347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6"/>
      <c r="FF40" s="286"/>
      <c r="FG40" s="286"/>
      <c r="FH40" s="286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</row>
    <row r="41" spans="2:189" s="2" customFormat="1" ht="12" customHeight="1" thickTop="1">
      <c r="B41" s="4"/>
      <c r="C41" s="12" t="s">
        <v>61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1" t="s">
        <v>117</v>
      </c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12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6"/>
      <c r="EN41" s="7"/>
      <c r="EO41" s="7"/>
      <c r="EP41" s="8"/>
      <c r="EQ41" s="344"/>
      <c r="ER41" s="281"/>
      <c r="ES41" s="281"/>
      <c r="ET41" s="281"/>
      <c r="EU41" s="281"/>
      <c r="EV41" s="281"/>
      <c r="EW41" s="281"/>
      <c r="EX41" s="281"/>
      <c r="EY41" s="281"/>
      <c r="EZ41" s="281"/>
      <c r="FA41" s="281"/>
      <c r="FB41" s="281"/>
      <c r="FC41" s="281"/>
      <c r="FD41" s="281"/>
      <c r="FE41" s="281"/>
      <c r="FF41" s="281"/>
      <c r="FG41" s="281"/>
      <c r="FH41" s="281"/>
      <c r="FI41" s="281"/>
      <c r="FJ41" s="281"/>
      <c r="FK41" s="281"/>
      <c r="FL41" s="281"/>
      <c r="FM41" s="281"/>
      <c r="FN41" s="281"/>
      <c r="FO41" s="281"/>
      <c r="FP41" s="281"/>
      <c r="FQ41" s="281"/>
      <c r="FR41" s="281"/>
      <c r="FS41" s="281"/>
      <c r="FT41" s="281"/>
      <c r="FU41" s="281"/>
      <c r="FV41" s="281"/>
      <c r="FW41" s="281"/>
      <c r="FX41" s="281"/>
      <c r="FY41" s="281"/>
      <c r="FZ41" s="281"/>
      <c r="GA41" s="281"/>
      <c r="GB41" s="281"/>
      <c r="GC41" s="281"/>
      <c r="GD41" s="281"/>
      <c r="GE41" s="281"/>
      <c r="GF41" s="281"/>
      <c r="GG41" s="281"/>
    </row>
    <row r="42" spans="2:189" s="2" customFormat="1" ht="11.25" customHeight="1" thickBot="1">
      <c r="B42" s="4"/>
      <c r="C42" s="12" t="s">
        <v>62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4"/>
      <c r="BB42" s="12" t="s">
        <v>63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10" t="s">
        <v>64</v>
      </c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4"/>
      <c r="DM42" s="4"/>
      <c r="DN42" s="299" t="s">
        <v>111</v>
      </c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4"/>
      <c r="EM42" s="6"/>
      <c r="EN42" s="7"/>
      <c r="EO42" s="7"/>
      <c r="EP42" s="8"/>
      <c r="EQ42" s="345" t="s">
        <v>80</v>
      </c>
      <c r="ER42" s="346"/>
      <c r="ES42" s="346"/>
      <c r="ET42" s="346"/>
      <c r="EU42" s="346"/>
      <c r="EV42" s="346"/>
      <c r="EW42" s="346"/>
      <c r="EX42" s="346"/>
      <c r="EY42" s="346"/>
      <c r="EZ42" s="346"/>
      <c r="FA42" s="346"/>
      <c r="FB42" s="346"/>
      <c r="FC42" s="346"/>
      <c r="FD42" s="346"/>
      <c r="FE42" s="346"/>
      <c r="FF42" s="346"/>
      <c r="FG42" s="346"/>
      <c r="FH42" s="346"/>
      <c r="FI42" s="346"/>
      <c r="FJ42" s="346"/>
      <c r="FK42" s="346"/>
      <c r="FL42" s="346"/>
      <c r="FM42" s="346"/>
      <c r="FN42" s="346"/>
      <c r="FO42" s="346"/>
      <c r="FP42" s="346"/>
      <c r="FQ42" s="346"/>
      <c r="FR42" s="346"/>
      <c r="FS42" s="346"/>
      <c r="FT42" s="346"/>
      <c r="FU42" s="346"/>
      <c r="FV42" s="346"/>
      <c r="FW42" s="346"/>
      <c r="FX42" s="346"/>
      <c r="FY42" s="346"/>
      <c r="FZ42" s="346"/>
      <c r="GA42" s="346"/>
      <c r="GB42" s="346"/>
      <c r="GC42" s="346"/>
      <c r="GD42" s="346"/>
      <c r="GE42" s="346"/>
      <c r="GF42" s="346"/>
      <c r="GG42" s="346"/>
    </row>
    <row r="43" spans="2:189" s="2" customFormat="1" ht="18" customHeight="1" thickTop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10" t="s">
        <v>85</v>
      </c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12" t="s">
        <v>66</v>
      </c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110" t="s">
        <v>82</v>
      </c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37"/>
      <c r="DM43" s="37"/>
      <c r="DN43" s="110" t="s">
        <v>83</v>
      </c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4"/>
      <c r="EM43" s="6"/>
      <c r="EN43" s="7"/>
      <c r="EO43" s="7"/>
      <c r="EP43" s="8"/>
      <c r="EQ43" s="351" t="s">
        <v>81</v>
      </c>
      <c r="ER43" s="352"/>
      <c r="ES43" s="352"/>
      <c r="ET43" s="352"/>
      <c r="EU43" s="352"/>
      <c r="EV43" s="352"/>
      <c r="EW43" s="352"/>
      <c r="EX43" s="352"/>
      <c r="EY43" s="352"/>
      <c r="EZ43" s="352"/>
      <c r="FA43" s="352"/>
      <c r="FB43" s="352"/>
      <c r="FC43" s="352"/>
      <c r="FD43" s="352"/>
      <c r="FE43" s="352"/>
      <c r="FF43" s="352"/>
      <c r="FG43" s="352"/>
      <c r="FH43" s="352"/>
      <c r="FI43" s="352"/>
      <c r="FJ43" s="352"/>
      <c r="FK43" s="352"/>
      <c r="FL43" s="353"/>
      <c r="FM43" s="341" t="s">
        <v>84</v>
      </c>
      <c r="FN43" s="342"/>
      <c r="FO43" s="342"/>
      <c r="FP43" s="342"/>
      <c r="FQ43" s="342"/>
      <c r="FR43" s="342"/>
      <c r="FS43" s="342"/>
      <c r="FT43" s="342"/>
      <c r="FU43" s="342"/>
      <c r="FV43" s="342"/>
      <c r="FW43" s="342"/>
      <c r="FX43" s="342"/>
      <c r="FY43" s="342"/>
      <c r="FZ43" s="342"/>
      <c r="GA43" s="342"/>
      <c r="GB43" s="342"/>
      <c r="GC43" s="342"/>
      <c r="GD43" s="342"/>
      <c r="GE43" s="342"/>
      <c r="GF43" s="342"/>
      <c r="GG43" s="343"/>
    </row>
    <row r="44" spans="2:189" s="2" customFormat="1" ht="10.5" customHeight="1">
      <c r="B44" s="4"/>
      <c r="C44" s="10" t="s">
        <v>65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12"/>
      <c r="AD44" s="12"/>
      <c r="AE44" s="299" t="s">
        <v>116</v>
      </c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19" t="s">
        <v>23</v>
      </c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4"/>
      <c r="CX44" s="4"/>
      <c r="CY44" s="4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4"/>
      <c r="DM44" s="4"/>
      <c r="DN44" s="299" t="s">
        <v>112</v>
      </c>
      <c r="DO44" s="299"/>
      <c r="DP44" s="299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299"/>
      <c r="EL44" s="4"/>
      <c r="EM44" s="6"/>
      <c r="EN44" s="7"/>
      <c r="EO44" s="7"/>
      <c r="EP44" s="7"/>
      <c r="EQ44" s="81" t="s">
        <v>25</v>
      </c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3"/>
      <c r="FC44" s="90" t="s">
        <v>26</v>
      </c>
      <c r="FD44" s="82"/>
      <c r="FE44" s="82"/>
      <c r="FF44" s="82"/>
      <c r="FG44" s="82"/>
      <c r="FH44" s="82"/>
      <c r="FI44" s="82"/>
      <c r="FJ44" s="82"/>
      <c r="FK44" s="82"/>
      <c r="FL44" s="91"/>
      <c r="FM44" s="96" t="s">
        <v>106</v>
      </c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8"/>
      <c r="FY44" s="136" t="s">
        <v>107</v>
      </c>
      <c r="FZ44" s="97"/>
      <c r="GA44" s="97"/>
      <c r="GB44" s="97"/>
      <c r="GC44" s="97"/>
      <c r="GD44" s="97"/>
      <c r="GE44" s="97"/>
      <c r="GF44" s="97"/>
      <c r="GG44" s="98"/>
    </row>
    <row r="45" spans="2:189" s="2" customFormat="1" ht="6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10" t="s">
        <v>82</v>
      </c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28"/>
      <c r="AD45" s="28"/>
      <c r="AE45" s="110" t="s">
        <v>83</v>
      </c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21"/>
      <c r="CX45" s="21"/>
      <c r="CY45" s="21"/>
      <c r="CZ45" s="110" t="s">
        <v>82</v>
      </c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37"/>
      <c r="DM45" s="37"/>
      <c r="DN45" s="110" t="s">
        <v>83</v>
      </c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4"/>
      <c r="EM45" s="6"/>
      <c r="EN45" s="7"/>
      <c r="EO45" s="7"/>
      <c r="EP45" s="7"/>
      <c r="EQ45" s="84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6"/>
      <c r="FC45" s="92"/>
      <c r="FD45" s="85"/>
      <c r="FE45" s="85"/>
      <c r="FF45" s="85"/>
      <c r="FG45" s="85"/>
      <c r="FH45" s="85"/>
      <c r="FI45" s="85"/>
      <c r="FJ45" s="85"/>
      <c r="FK45" s="85"/>
      <c r="FL45" s="93"/>
      <c r="FM45" s="99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1"/>
      <c r="FY45" s="137"/>
      <c r="FZ45" s="100"/>
      <c r="GA45" s="100"/>
      <c r="GB45" s="100"/>
      <c r="GC45" s="100"/>
      <c r="GD45" s="100"/>
      <c r="GE45" s="100"/>
      <c r="GF45" s="100"/>
      <c r="GG45" s="101"/>
    </row>
    <row r="46" spans="2:189" s="2" customFormat="1" ht="3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8"/>
      <c r="AD46" s="38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21"/>
      <c r="CX46" s="21"/>
      <c r="CY46" s="21"/>
      <c r="CZ46" s="354"/>
      <c r="DA46" s="354"/>
      <c r="DB46" s="354"/>
      <c r="DC46" s="354"/>
      <c r="DD46" s="354"/>
      <c r="DE46" s="354"/>
      <c r="DF46" s="354"/>
      <c r="DG46" s="354"/>
      <c r="DH46" s="354"/>
      <c r="DI46" s="354"/>
      <c r="DJ46" s="354"/>
      <c r="DK46" s="354"/>
      <c r="DL46" s="4"/>
      <c r="DM46" s="4"/>
      <c r="DN46" s="354"/>
      <c r="DO46" s="354"/>
      <c r="DP46" s="354"/>
      <c r="DQ46" s="354"/>
      <c r="DR46" s="354"/>
      <c r="DS46" s="354"/>
      <c r="DT46" s="354"/>
      <c r="DU46" s="354"/>
      <c r="DV46" s="354"/>
      <c r="DW46" s="354"/>
      <c r="DX46" s="354"/>
      <c r="DY46" s="354"/>
      <c r="DZ46" s="354"/>
      <c r="EA46" s="354"/>
      <c r="EB46" s="354"/>
      <c r="EC46" s="354"/>
      <c r="ED46" s="354"/>
      <c r="EE46" s="354"/>
      <c r="EF46" s="354"/>
      <c r="EG46" s="354"/>
      <c r="EH46" s="354"/>
      <c r="EI46" s="354"/>
      <c r="EJ46" s="354"/>
      <c r="EK46" s="354"/>
      <c r="EL46" s="4"/>
      <c r="EM46" s="6"/>
      <c r="EN46" s="7"/>
      <c r="EO46" s="7"/>
      <c r="EP46" s="7"/>
      <c r="EQ46" s="87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9"/>
      <c r="FC46" s="94"/>
      <c r="FD46" s="88"/>
      <c r="FE46" s="88"/>
      <c r="FF46" s="88"/>
      <c r="FG46" s="88"/>
      <c r="FH46" s="88"/>
      <c r="FI46" s="88"/>
      <c r="FJ46" s="88"/>
      <c r="FK46" s="88"/>
      <c r="FL46" s="95"/>
      <c r="FM46" s="102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4"/>
      <c r="FY46" s="138"/>
      <c r="FZ46" s="103"/>
      <c r="GA46" s="103"/>
      <c r="GB46" s="103"/>
      <c r="GC46" s="103"/>
      <c r="GD46" s="103"/>
      <c r="GE46" s="103"/>
      <c r="GF46" s="103"/>
      <c r="GG46" s="104"/>
    </row>
    <row r="47" spans="2:189" s="2" customFormat="1" ht="10.5" customHeight="1">
      <c r="B47" s="4"/>
      <c r="C47" s="39" t="s">
        <v>67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12" t="s">
        <v>69</v>
      </c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21"/>
      <c r="CX47" s="21"/>
      <c r="CY47" s="21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299" t="s">
        <v>70</v>
      </c>
      <c r="DN47" s="299"/>
      <c r="DO47" s="299"/>
      <c r="DP47" s="299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299"/>
      <c r="EE47" s="299"/>
      <c r="EF47" s="299"/>
      <c r="EG47" s="299"/>
      <c r="EH47" s="299"/>
      <c r="EI47" s="299"/>
      <c r="EJ47" s="299"/>
      <c r="EK47" s="299"/>
      <c r="EL47" s="4"/>
      <c r="EM47" s="6"/>
      <c r="EN47" s="7"/>
      <c r="EO47" s="7"/>
      <c r="EP47" s="8"/>
      <c r="EQ47" s="150">
        <v>23</v>
      </c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30"/>
      <c r="FC47" s="134">
        <v>24</v>
      </c>
      <c r="FD47" s="129"/>
      <c r="FE47" s="129"/>
      <c r="FF47" s="129"/>
      <c r="FG47" s="129"/>
      <c r="FH47" s="129"/>
      <c r="FI47" s="129"/>
      <c r="FJ47" s="129"/>
      <c r="FK47" s="129"/>
      <c r="FL47" s="139"/>
      <c r="FM47" s="128">
        <v>25</v>
      </c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30"/>
      <c r="FY47" s="134">
        <v>26</v>
      </c>
      <c r="FZ47" s="129"/>
      <c r="GA47" s="129"/>
      <c r="GB47" s="129"/>
      <c r="GC47" s="129"/>
      <c r="GD47" s="129"/>
      <c r="GE47" s="129"/>
      <c r="GF47" s="129"/>
      <c r="GG47" s="130"/>
    </row>
    <row r="48" spans="2:189" s="2" customFormat="1" ht="12" customHeight="1" thickBot="1">
      <c r="B48" s="4"/>
      <c r="C48" s="12" t="s">
        <v>68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12"/>
      <c r="AD48" s="12"/>
      <c r="AE48" s="299" t="s">
        <v>110</v>
      </c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284" t="s">
        <v>71</v>
      </c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4"/>
      <c r="EM48" s="6"/>
      <c r="EN48" s="7"/>
      <c r="EO48" s="7"/>
      <c r="EP48" s="8"/>
      <c r="EQ48" s="151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3"/>
      <c r="FC48" s="135"/>
      <c r="FD48" s="132"/>
      <c r="FE48" s="132"/>
      <c r="FF48" s="132"/>
      <c r="FG48" s="132"/>
      <c r="FH48" s="132"/>
      <c r="FI48" s="132"/>
      <c r="FJ48" s="132"/>
      <c r="FK48" s="132"/>
      <c r="FL48" s="140"/>
      <c r="FM48" s="131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3"/>
      <c r="FY48" s="135"/>
      <c r="FZ48" s="132"/>
      <c r="GA48" s="132"/>
      <c r="GB48" s="132"/>
      <c r="GC48" s="132"/>
      <c r="GD48" s="132"/>
      <c r="GE48" s="132"/>
      <c r="GF48" s="132"/>
      <c r="GG48" s="133"/>
    </row>
    <row r="49" spans="2:189" s="2" customFormat="1" ht="10.5" customHeight="1" thickBot="1" thickTop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10" t="s">
        <v>82</v>
      </c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28"/>
      <c r="AD49" s="28"/>
      <c r="AE49" s="110" t="s">
        <v>83</v>
      </c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10" t="s">
        <v>72</v>
      </c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4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4"/>
      <c r="DM49" s="4"/>
      <c r="DN49" s="299" t="s">
        <v>112</v>
      </c>
      <c r="DO49" s="299"/>
      <c r="DP49" s="299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299"/>
      <c r="EE49" s="299"/>
      <c r="EF49" s="299"/>
      <c r="EG49" s="299"/>
      <c r="EH49" s="299"/>
      <c r="EI49" s="299"/>
      <c r="EJ49" s="299"/>
      <c r="EK49" s="299"/>
      <c r="EL49" s="4"/>
      <c r="EM49" s="6"/>
      <c r="EN49" s="7"/>
      <c r="EO49" s="7"/>
      <c r="EP49" s="8"/>
      <c r="EQ49" s="154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8"/>
      <c r="FC49" s="153"/>
      <c r="FD49" s="147"/>
      <c r="FE49" s="147"/>
      <c r="FF49" s="147"/>
      <c r="FG49" s="147"/>
      <c r="FH49" s="147"/>
      <c r="FI49" s="147"/>
      <c r="FJ49" s="147"/>
      <c r="FK49" s="147"/>
      <c r="FL49" s="155"/>
      <c r="FM49" s="146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8"/>
      <c r="FY49" s="153"/>
      <c r="FZ49" s="147"/>
      <c r="GA49" s="147"/>
      <c r="GB49" s="147"/>
      <c r="GC49" s="147"/>
      <c r="GD49" s="147"/>
      <c r="GE49" s="147"/>
      <c r="GF49" s="147"/>
      <c r="GG49" s="148"/>
    </row>
    <row r="50" spans="2:189" s="2" customFormat="1" ht="11.25" customHeight="1" thickTop="1">
      <c r="B50" s="4"/>
      <c r="C50" s="355" t="s">
        <v>78</v>
      </c>
      <c r="D50" s="355"/>
      <c r="E50" s="355"/>
      <c r="F50" s="355"/>
      <c r="G50" s="355"/>
      <c r="H50" s="355"/>
      <c r="I50" s="355"/>
      <c r="J50" s="355"/>
      <c r="K50" s="355"/>
      <c r="L50" s="35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4"/>
      <c r="CZ50" s="110" t="s">
        <v>82</v>
      </c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40"/>
      <c r="DM50" s="40"/>
      <c r="DN50" s="110" t="s">
        <v>83</v>
      </c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4"/>
      <c r="EM50" s="6"/>
      <c r="EN50" s="7"/>
      <c r="EO50" s="7"/>
      <c r="EP50" s="8"/>
      <c r="EQ50" s="4"/>
      <c r="ER50" s="24" t="s">
        <v>53</v>
      </c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4"/>
      <c r="FN50" s="4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4"/>
    </row>
    <row r="51" spans="2:189" s="2" customFormat="1" ht="10.5" customHeight="1">
      <c r="B51" s="4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10" t="s">
        <v>73</v>
      </c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299"/>
      <c r="DA51" s="299"/>
      <c r="DB51" s="299"/>
      <c r="DC51" s="299"/>
      <c r="DD51" s="299"/>
      <c r="DE51" s="299"/>
      <c r="DF51" s="299"/>
      <c r="DG51" s="299"/>
      <c r="DH51" s="299"/>
      <c r="DI51" s="299"/>
      <c r="DJ51" s="299"/>
      <c r="DK51" s="299"/>
      <c r="DL51" s="4"/>
      <c r="DM51" s="4"/>
      <c r="DN51" s="299" t="s">
        <v>111</v>
      </c>
      <c r="DO51" s="299"/>
      <c r="DP51" s="299"/>
      <c r="DQ51" s="299"/>
      <c r="DR51" s="299"/>
      <c r="DS51" s="299"/>
      <c r="DT51" s="299"/>
      <c r="DU51" s="299"/>
      <c r="DV51" s="299"/>
      <c r="DW51" s="299"/>
      <c r="DX51" s="299"/>
      <c r="DY51" s="299"/>
      <c r="DZ51" s="299"/>
      <c r="EA51" s="299"/>
      <c r="EB51" s="299"/>
      <c r="EC51" s="299"/>
      <c r="ED51" s="299"/>
      <c r="EE51" s="299"/>
      <c r="EF51" s="299"/>
      <c r="EG51" s="299"/>
      <c r="EH51" s="299"/>
      <c r="EI51" s="299"/>
      <c r="EJ51" s="299"/>
      <c r="EK51" s="299"/>
      <c r="EL51" s="4"/>
      <c r="EM51" s="6"/>
      <c r="EN51" s="7"/>
      <c r="EO51" s="7"/>
      <c r="EP51" s="8"/>
      <c r="EQ51" s="4"/>
      <c r="ER51" s="152" t="s">
        <v>54</v>
      </c>
      <c r="ES51" s="152"/>
      <c r="ET51" s="152"/>
      <c r="EU51" s="152"/>
      <c r="EV51" s="152"/>
      <c r="EW51" s="152"/>
      <c r="EX51" s="4"/>
      <c r="EY51" s="4"/>
      <c r="EZ51" s="4"/>
      <c r="FA51" s="4"/>
      <c r="FB51" s="4"/>
      <c r="FC51" s="110" t="s">
        <v>82</v>
      </c>
      <c r="FD51" s="110"/>
      <c r="FE51" s="110"/>
      <c r="FF51" s="110"/>
      <c r="FG51" s="110"/>
      <c r="FH51" s="110"/>
      <c r="FI51" s="110"/>
      <c r="FJ51" s="110"/>
      <c r="FK51" s="110"/>
      <c r="FL51" s="110"/>
      <c r="FM51" s="4"/>
      <c r="FN51" s="4"/>
      <c r="FO51" s="110" t="s">
        <v>83</v>
      </c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4"/>
    </row>
    <row r="52" spans="2:189" s="2" customFormat="1" ht="9.75" customHeight="1">
      <c r="B52" s="4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110" t="s">
        <v>82</v>
      </c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7"/>
      <c r="DM52" s="37"/>
      <c r="DN52" s="110" t="s">
        <v>83</v>
      </c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4"/>
      <c r="EM52" s="6"/>
      <c r="EN52" s="7"/>
      <c r="EO52" s="7"/>
      <c r="EP52" s="8"/>
      <c r="EQ52" s="4"/>
      <c r="ER52" s="152"/>
      <c r="ES52" s="152"/>
      <c r="ET52" s="152"/>
      <c r="EU52" s="152"/>
      <c r="EV52" s="152"/>
      <c r="EW52" s="152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</row>
    <row r="58" spans="149:150" ht="12.75">
      <c r="ES58" s="3"/>
      <c r="ET58" s="3"/>
    </row>
    <row r="59" spans="149:150" ht="12.75">
      <c r="ES59" s="2"/>
      <c r="ET59" s="2"/>
    </row>
    <row r="60" spans="149:150" ht="12.75">
      <c r="ES60" s="2"/>
      <c r="ET60" s="2"/>
    </row>
  </sheetData>
  <sheetProtection/>
  <mergeCells count="243">
    <mergeCell ref="C50:L52"/>
    <mergeCell ref="Q11:CZ12"/>
    <mergeCell ref="CW8:DO9"/>
    <mergeCell ref="FK10:GG10"/>
    <mergeCell ref="FV11:GG12"/>
    <mergeCell ref="FB25:FI25"/>
    <mergeCell ref="FL25:GD25"/>
    <mergeCell ref="FE33:FR33"/>
    <mergeCell ref="FU33:FZ33"/>
    <mergeCell ref="EY33:FB33"/>
    <mergeCell ref="DN44:EK44"/>
    <mergeCell ref="P45:AB46"/>
    <mergeCell ref="AE45:BI46"/>
    <mergeCell ref="CZ45:DK46"/>
    <mergeCell ref="DN45:EK46"/>
    <mergeCell ref="AE49:BI49"/>
    <mergeCell ref="DM47:EK47"/>
    <mergeCell ref="FM31:GE31"/>
    <mergeCell ref="EX4:FG5"/>
    <mergeCell ref="FE34:GG34"/>
    <mergeCell ref="CZ49:DK49"/>
    <mergeCell ref="DN49:EK49"/>
    <mergeCell ref="CZ42:DK42"/>
    <mergeCell ref="DN42:EK42"/>
    <mergeCell ref="DG37:EK37"/>
    <mergeCell ref="CG34:DF35"/>
    <mergeCell ref="EQ43:FL43"/>
    <mergeCell ref="FM43:GG43"/>
    <mergeCell ref="EQ41:GG41"/>
    <mergeCell ref="EQ42:GG42"/>
    <mergeCell ref="EQ40:GG40"/>
    <mergeCell ref="DG39:EK39"/>
    <mergeCell ref="CG40:DF40"/>
    <mergeCell ref="DG40:EK40"/>
    <mergeCell ref="B39:D39"/>
    <mergeCell ref="E39:BG39"/>
    <mergeCell ref="BH39:BU39"/>
    <mergeCell ref="BV39:CF39"/>
    <mergeCell ref="B40:BG40"/>
    <mergeCell ref="BH40:BU40"/>
    <mergeCell ref="BV40:CF40"/>
    <mergeCell ref="B38:BG38"/>
    <mergeCell ref="BH38:BU38"/>
    <mergeCell ref="BV38:CF38"/>
    <mergeCell ref="FJ36:GG36"/>
    <mergeCell ref="EM33:EP39"/>
    <mergeCell ref="FB39:GE39"/>
    <mergeCell ref="BH37:BU37"/>
    <mergeCell ref="BV37:CF37"/>
    <mergeCell ref="CG37:DF37"/>
    <mergeCell ref="BH36:BU36"/>
    <mergeCell ref="FX38:GG38"/>
    <mergeCell ref="BH35:BU35"/>
    <mergeCell ref="BV35:CF35"/>
    <mergeCell ref="BH34:CF34"/>
    <mergeCell ref="DG35:EK35"/>
    <mergeCell ref="CG38:DF38"/>
    <mergeCell ref="B37:D37"/>
    <mergeCell ref="E37:BG37"/>
    <mergeCell ref="CG36:DF36"/>
    <mergeCell ref="B36:BG36"/>
    <mergeCell ref="B32:Z32"/>
    <mergeCell ref="AA32:EK32"/>
    <mergeCell ref="DG34:EK34"/>
    <mergeCell ref="BV36:CF36"/>
    <mergeCell ref="BE30:BV31"/>
    <mergeCell ref="BW31:CF31"/>
    <mergeCell ref="CW30:DF30"/>
    <mergeCell ref="DG31:DQ31"/>
    <mergeCell ref="BW30:CF30"/>
    <mergeCell ref="Z30:AH31"/>
    <mergeCell ref="AI30:AQ31"/>
    <mergeCell ref="CG30:CV30"/>
    <mergeCell ref="CG31:CM31"/>
    <mergeCell ref="CZ52:DK52"/>
    <mergeCell ref="DN52:EK52"/>
    <mergeCell ref="P44:AB44"/>
    <mergeCell ref="AE44:BI44"/>
    <mergeCell ref="P48:AB48"/>
    <mergeCell ref="AE48:BI48"/>
    <mergeCell ref="P49:AB49"/>
    <mergeCell ref="CZ51:DK51"/>
    <mergeCell ref="DN51:EK51"/>
    <mergeCell ref="CZ44:DK44"/>
    <mergeCell ref="EQ28:GG28"/>
    <mergeCell ref="EQ30:GG30"/>
    <mergeCell ref="DR29:DZ29"/>
    <mergeCell ref="EA29:EK29"/>
    <mergeCell ref="DG30:EK30"/>
    <mergeCell ref="DG28:DQ28"/>
    <mergeCell ref="DG29:DQ29"/>
    <mergeCell ref="DR28:DZ28"/>
    <mergeCell ref="CN29:CV29"/>
    <mergeCell ref="CW29:DF29"/>
    <mergeCell ref="BW29:CF29"/>
    <mergeCell ref="DM48:EK48"/>
    <mergeCell ref="DG36:EK36"/>
    <mergeCell ref="B33:DF33"/>
    <mergeCell ref="DG33:EK33"/>
    <mergeCell ref="CG39:DF39"/>
    <mergeCell ref="B34:BG35"/>
    <mergeCell ref="B30:P31"/>
    <mergeCell ref="EA31:EK31"/>
    <mergeCell ref="CN31:CV31"/>
    <mergeCell ref="CW31:DF31"/>
    <mergeCell ref="BE28:BM28"/>
    <mergeCell ref="DG38:EK38"/>
    <mergeCell ref="CW28:DF28"/>
    <mergeCell ref="BN29:BV29"/>
    <mergeCell ref="EA28:EK28"/>
    <mergeCell ref="BN28:BV28"/>
    <mergeCell ref="CG29:CM29"/>
    <mergeCell ref="B29:P29"/>
    <mergeCell ref="Q29:Y29"/>
    <mergeCell ref="Z29:AH29"/>
    <mergeCell ref="AI29:AQ29"/>
    <mergeCell ref="AR29:BD29"/>
    <mergeCell ref="BE29:BM29"/>
    <mergeCell ref="BW28:CF28"/>
    <mergeCell ref="CG28:CM28"/>
    <mergeCell ref="CN28:CV28"/>
    <mergeCell ref="BE27:BM27"/>
    <mergeCell ref="B28:P28"/>
    <mergeCell ref="Q28:Y28"/>
    <mergeCell ref="Z28:AH28"/>
    <mergeCell ref="AI28:AQ28"/>
    <mergeCell ref="AR28:BD28"/>
    <mergeCell ref="BN27:BV27"/>
    <mergeCell ref="EQ23:FB23"/>
    <mergeCell ref="CU21:DH22"/>
    <mergeCell ref="CP21:CT22"/>
    <mergeCell ref="BE25:DQ25"/>
    <mergeCell ref="DG26:DQ27"/>
    <mergeCell ref="CW26:DF27"/>
    <mergeCell ref="CN27:CV27"/>
    <mergeCell ref="BW26:CF27"/>
    <mergeCell ref="CG27:CM27"/>
    <mergeCell ref="BE26:BV26"/>
    <mergeCell ref="BT21:CO22"/>
    <mergeCell ref="DR25:EK26"/>
    <mergeCell ref="AI26:AQ27"/>
    <mergeCell ref="FB26:FI26"/>
    <mergeCell ref="FL26:GD26"/>
    <mergeCell ref="FX23:GG23"/>
    <mergeCell ref="FX21:GG22"/>
    <mergeCell ref="CG26:CV26"/>
    <mergeCell ref="FN23:FW23"/>
    <mergeCell ref="DQ23:EK23"/>
    <mergeCell ref="FN21:FW22"/>
    <mergeCell ref="AB21:BI21"/>
    <mergeCell ref="EQ21:FB22"/>
    <mergeCell ref="FC21:FM22"/>
    <mergeCell ref="EM21:EP26"/>
    <mergeCell ref="FN18:GG19"/>
    <mergeCell ref="K23:AG23"/>
    <mergeCell ref="BQ23:CO23"/>
    <mergeCell ref="FC23:FM23"/>
    <mergeCell ref="X22:BI22"/>
    <mergeCell ref="DQ15:EK15"/>
    <mergeCell ref="B26:P27"/>
    <mergeCell ref="Q26:Y27"/>
    <mergeCell ref="Z26:AH27"/>
    <mergeCell ref="B25:BD25"/>
    <mergeCell ref="AR26:BD27"/>
    <mergeCell ref="DQ16:EK16"/>
    <mergeCell ref="N17:CV17"/>
    <mergeCell ref="DQ17:EK17"/>
    <mergeCell ref="N18:CV18"/>
    <mergeCell ref="DQ10:EK10"/>
    <mergeCell ref="DQ11:EK12"/>
    <mergeCell ref="FB13:GG13"/>
    <mergeCell ref="DQ13:EK13"/>
    <mergeCell ref="DQ14:EK14"/>
    <mergeCell ref="ER14:GG14"/>
    <mergeCell ref="DE10:DO10"/>
    <mergeCell ref="B13:DD13"/>
    <mergeCell ref="P8:BA8"/>
    <mergeCell ref="FH4:FX5"/>
    <mergeCell ref="FU7:GA7"/>
    <mergeCell ref="AA4:BG6"/>
    <mergeCell ref="ER8:FD9"/>
    <mergeCell ref="FF8:GG9"/>
    <mergeCell ref="ER11:FU12"/>
    <mergeCell ref="DQ8:EK9"/>
    <mergeCell ref="D2:V2"/>
    <mergeCell ref="BF7:BU7"/>
    <mergeCell ref="D3:V4"/>
    <mergeCell ref="EX7:FB7"/>
    <mergeCell ref="FE7:FR7"/>
    <mergeCell ref="EQ2:GG3"/>
    <mergeCell ref="BV7:BZ7"/>
    <mergeCell ref="CA7:CT7"/>
    <mergeCell ref="DQ7:EK7"/>
    <mergeCell ref="CP19:DE19"/>
    <mergeCell ref="AB20:BI20"/>
    <mergeCell ref="Q30:Y31"/>
    <mergeCell ref="CN3:EK4"/>
    <mergeCell ref="CN5:EK6"/>
    <mergeCell ref="DG14:DO14"/>
    <mergeCell ref="DF13:DO13"/>
    <mergeCell ref="BF8:BU8"/>
    <mergeCell ref="DA11:DO12"/>
    <mergeCell ref="Q10:DA10"/>
    <mergeCell ref="FO51:GF51"/>
    <mergeCell ref="FY49:GG49"/>
    <mergeCell ref="EQ49:FB49"/>
    <mergeCell ref="FC49:FL49"/>
    <mergeCell ref="X15:DP15"/>
    <mergeCell ref="V19:CG19"/>
    <mergeCell ref="V42:AZ42"/>
    <mergeCell ref="K24:AG24"/>
    <mergeCell ref="AL16:CV16"/>
    <mergeCell ref="CX16:DO16"/>
    <mergeCell ref="DR27:DZ27"/>
    <mergeCell ref="EA27:EK27"/>
    <mergeCell ref="CW17:DO17"/>
    <mergeCell ref="FC51:FL51"/>
    <mergeCell ref="CZ50:DK50"/>
    <mergeCell ref="DN50:EK50"/>
    <mergeCell ref="CZ43:DK43"/>
    <mergeCell ref="DN43:EK43"/>
    <mergeCell ref="EQ47:FB48"/>
    <mergeCell ref="ER51:EW52"/>
    <mergeCell ref="AR30:BD31"/>
    <mergeCell ref="FC50:FL50"/>
    <mergeCell ref="FM47:FX48"/>
    <mergeCell ref="FY47:GG48"/>
    <mergeCell ref="FY44:GG46"/>
    <mergeCell ref="FC47:FL48"/>
    <mergeCell ref="FM49:FX49"/>
    <mergeCell ref="V43:AZ43"/>
    <mergeCell ref="FO50:GF50"/>
    <mergeCell ref="DR31:DZ31"/>
    <mergeCell ref="EQ44:FB46"/>
    <mergeCell ref="FC44:FL46"/>
    <mergeCell ref="FM44:FX46"/>
    <mergeCell ref="ER15:GG15"/>
    <mergeCell ref="FN20:FW20"/>
    <mergeCell ref="FX20:GG20"/>
    <mergeCell ref="ER16:GG16"/>
    <mergeCell ref="EQ18:FM19"/>
    <mergeCell ref="EQ20:FB20"/>
    <mergeCell ref="FC20:FM20"/>
  </mergeCells>
  <hyperlinks>
    <hyperlink ref="AA4:BG6" r:id="rId1" display="ПУТЕВОЙ ЛИСТ"/>
  </hyperlinks>
  <printOptions/>
  <pageMargins left="0.7086614173228347" right="0.5905511811023623" top="0.5118110236220472" bottom="0.31496062992125984" header="0.1968503937007874" footer="0.1968503937007874"/>
  <pageSetup horizontalDpi="600" verticalDpi="600" orientation="landscape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B19" sqref="B19"/>
    </sheetView>
  </sheetViews>
  <sheetFormatPr defaultColWidth="7.375" defaultRowHeight="12.75"/>
  <cols>
    <col min="1" max="1" width="5.125" style="0" customWidth="1"/>
    <col min="2" max="2" width="8.75390625" style="0" customWidth="1"/>
    <col min="3" max="3" width="15.25390625" style="0" customWidth="1"/>
    <col min="4" max="4" width="15.25390625" style="80" customWidth="1"/>
    <col min="5" max="5" width="11.00390625" style="80" customWidth="1"/>
    <col min="6" max="6" width="9.625" style="0" customWidth="1"/>
    <col min="7" max="7" width="10.00390625" style="0" customWidth="1"/>
    <col min="8" max="8" width="12.25390625" style="0" customWidth="1"/>
    <col min="9" max="9" width="14.75390625" style="47" customWidth="1"/>
    <col min="10" max="10" width="10.25390625" style="0" customWidth="1"/>
    <col min="11" max="11" width="11.875" style="0" customWidth="1"/>
    <col min="12" max="12" width="10.875" style="47" customWidth="1"/>
  </cols>
  <sheetData>
    <row r="1" spans="1:9" ht="18.75">
      <c r="A1" s="42" t="s">
        <v>118</v>
      </c>
      <c r="B1" s="42"/>
      <c r="C1" s="43"/>
      <c r="D1" s="44"/>
      <c r="E1" s="44"/>
      <c r="F1" s="43"/>
      <c r="G1" s="43"/>
      <c r="H1" s="45"/>
      <c r="I1" s="46"/>
    </row>
    <row r="2" spans="1:12" s="48" customFormat="1" ht="18.75">
      <c r="A2" s="362" t="s">
        <v>7</v>
      </c>
      <c r="B2" s="362" t="s">
        <v>119</v>
      </c>
      <c r="C2" s="362" t="s">
        <v>120</v>
      </c>
      <c r="D2" s="365" t="s">
        <v>121</v>
      </c>
      <c r="E2" s="367" t="s">
        <v>122</v>
      </c>
      <c r="F2" s="369" t="s">
        <v>123</v>
      </c>
      <c r="G2" s="358" t="s">
        <v>124</v>
      </c>
      <c r="H2" s="358"/>
      <c r="I2" s="358"/>
      <c r="J2" s="359" t="s">
        <v>125</v>
      </c>
      <c r="K2" s="360"/>
      <c r="L2" s="361"/>
    </row>
    <row r="3" spans="1:12" s="48" customFormat="1" ht="47.25">
      <c r="A3" s="363"/>
      <c r="B3" s="364"/>
      <c r="C3" s="364"/>
      <c r="D3" s="366"/>
      <c r="E3" s="368"/>
      <c r="F3" s="370"/>
      <c r="G3" s="49" t="s">
        <v>126</v>
      </c>
      <c r="H3" s="48" t="s">
        <v>127</v>
      </c>
      <c r="I3" s="50" t="s">
        <v>128</v>
      </c>
      <c r="J3" s="51" t="s">
        <v>41</v>
      </c>
      <c r="K3" s="52" t="s">
        <v>129</v>
      </c>
      <c r="L3" s="53" t="s">
        <v>130</v>
      </c>
    </row>
    <row r="4" spans="1:12" s="62" customFormat="1" ht="18.75">
      <c r="A4" s="54">
        <v>1</v>
      </c>
      <c r="B4" s="55">
        <v>43252</v>
      </c>
      <c r="C4" s="56">
        <v>3023</v>
      </c>
      <c r="D4" s="57">
        <v>3024</v>
      </c>
      <c r="E4" s="57">
        <v>4</v>
      </c>
      <c r="F4" s="58">
        <f>D4-C4</f>
        <v>1</v>
      </c>
      <c r="G4" s="59">
        <f>E4*4</f>
        <v>16</v>
      </c>
      <c r="H4" s="60">
        <f>F4*4.4</f>
        <v>4.4</v>
      </c>
      <c r="I4" s="61">
        <f>G4+H4</f>
        <v>20.4</v>
      </c>
      <c r="J4" s="58"/>
      <c r="K4" s="59">
        <v>86.82</v>
      </c>
      <c r="L4" s="61">
        <f>J4+K4-I4</f>
        <v>66.41999999999999</v>
      </c>
    </row>
    <row r="5" spans="1:12" s="62" customFormat="1" ht="18.75">
      <c r="A5" s="63">
        <v>2</v>
      </c>
      <c r="B5" s="55">
        <v>43255</v>
      </c>
      <c r="C5" s="56">
        <f>D4</f>
        <v>3024</v>
      </c>
      <c r="D5" s="57">
        <v>3025</v>
      </c>
      <c r="E5" s="57">
        <v>5</v>
      </c>
      <c r="F5" s="58">
        <f aca="true" t="shared" si="0" ref="F5:F21">D5-C5</f>
        <v>1</v>
      </c>
      <c r="G5" s="59">
        <f aca="true" t="shared" si="1" ref="G5:G21">E5*4</f>
        <v>20</v>
      </c>
      <c r="H5" s="60">
        <f aca="true" t="shared" si="2" ref="H5:H22">F5*4.4</f>
        <v>4.4</v>
      </c>
      <c r="I5" s="61">
        <f aca="true" t="shared" si="3" ref="I5:I21">G5+H5</f>
        <v>24.4</v>
      </c>
      <c r="J5" s="58"/>
      <c r="K5" s="59">
        <f>L4</f>
        <v>66.41999999999999</v>
      </c>
      <c r="L5" s="61">
        <f aca="true" t="shared" si="4" ref="L5:L21">J5+K5-I5</f>
        <v>42.01999999999999</v>
      </c>
    </row>
    <row r="6" spans="1:12" s="62" customFormat="1" ht="18.75">
      <c r="A6" s="54">
        <v>3</v>
      </c>
      <c r="B6" s="55">
        <v>43256</v>
      </c>
      <c r="C6" s="56">
        <f aca="true" t="shared" si="5" ref="C6:C21">D5</f>
        <v>3025</v>
      </c>
      <c r="D6" s="57">
        <v>3026</v>
      </c>
      <c r="E6" s="57">
        <v>3</v>
      </c>
      <c r="F6" s="58">
        <f t="shared" si="0"/>
        <v>1</v>
      </c>
      <c r="G6" s="59">
        <f t="shared" si="1"/>
        <v>12</v>
      </c>
      <c r="H6" s="60">
        <f t="shared" si="2"/>
        <v>4.4</v>
      </c>
      <c r="I6" s="61">
        <f t="shared" si="3"/>
        <v>16.4</v>
      </c>
      <c r="J6" s="58"/>
      <c r="K6" s="59">
        <f>L5</f>
        <v>42.01999999999999</v>
      </c>
      <c r="L6" s="61">
        <f t="shared" si="4"/>
        <v>25.61999999999999</v>
      </c>
    </row>
    <row r="7" spans="1:12" s="69" customFormat="1" ht="18.75">
      <c r="A7" s="64">
        <v>4</v>
      </c>
      <c r="B7" s="65"/>
      <c r="C7" s="56">
        <f t="shared" si="5"/>
        <v>3026</v>
      </c>
      <c r="D7" s="57"/>
      <c r="E7" s="57"/>
      <c r="F7" s="66">
        <f t="shared" si="0"/>
        <v>-3026</v>
      </c>
      <c r="G7" s="67">
        <f t="shared" si="1"/>
        <v>0</v>
      </c>
      <c r="H7" s="68">
        <f t="shared" si="2"/>
        <v>-13314.400000000001</v>
      </c>
      <c r="I7" s="61">
        <f t="shared" si="3"/>
        <v>-13314.400000000001</v>
      </c>
      <c r="J7" s="66"/>
      <c r="K7" s="67">
        <f aca="true" t="shared" si="6" ref="K7:K21">L6</f>
        <v>25.61999999999999</v>
      </c>
      <c r="L7" s="61">
        <f t="shared" si="4"/>
        <v>13340.020000000002</v>
      </c>
    </row>
    <row r="8" spans="1:12" s="69" customFormat="1" ht="18.75">
      <c r="A8" s="70">
        <v>5</v>
      </c>
      <c r="B8" s="71"/>
      <c r="C8" s="56">
        <f t="shared" si="5"/>
        <v>0</v>
      </c>
      <c r="D8" s="72"/>
      <c r="E8" s="72"/>
      <c r="F8" s="66">
        <f t="shared" si="0"/>
        <v>0</v>
      </c>
      <c r="G8" s="67">
        <f t="shared" si="1"/>
        <v>0</v>
      </c>
      <c r="H8" s="68">
        <f t="shared" si="2"/>
        <v>0</v>
      </c>
      <c r="I8" s="61">
        <f t="shared" si="3"/>
        <v>0</v>
      </c>
      <c r="J8" s="66"/>
      <c r="K8" s="67">
        <f t="shared" si="6"/>
        <v>13340.020000000002</v>
      </c>
      <c r="L8" s="61">
        <f t="shared" si="4"/>
        <v>13340.020000000002</v>
      </c>
    </row>
    <row r="9" spans="1:12" s="62" customFormat="1" ht="18.75">
      <c r="A9" s="63">
        <v>6</v>
      </c>
      <c r="B9" s="73"/>
      <c r="C9" s="56">
        <f t="shared" si="5"/>
        <v>0</v>
      </c>
      <c r="D9" s="72"/>
      <c r="E9" s="72"/>
      <c r="F9" s="58">
        <f t="shared" si="0"/>
        <v>0</v>
      </c>
      <c r="G9" s="59">
        <f t="shared" si="1"/>
        <v>0</v>
      </c>
      <c r="H9" s="60">
        <f t="shared" si="2"/>
        <v>0</v>
      </c>
      <c r="I9" s="61">
        <f t="shared" si="3"/>
        <v>0</v>
      </c>
      <c r="J9" s="58"/>
      <c r="K9" s="59">
        <f t="shared" si="6"/>
        <v>13340.020000000002</v>
      </c>
      <c r="L9" s="61">
        <f t="shared" si="4"/>
        <v>13340.020000000002</v>
      </c>
    </row>
    <row r="10" spans="1:12" s="62" customFormat="1" ht="18.75">
      <c r="A10" s="54">
        <v>7</v>
      </c>
      <c r="B10" s="73"/>
      <c r="C10" s="56">
        <f t="shared" si="5"/>
        <v>0</v>
      </c>
      <c r="D10" s="72"/>
      <c r="E10" s="72"/>
      <c r="F10" s="58">
        <f t="shared" si="0"/>
        <v>0</v>
      </c>
      <c r="G10" s="59">
        <f t="shared" si="1"/>
        <v>0</v>
      </c>
      <c r="H10" s="60">
        <f t="shared" si="2"/>
        <v>0</v>
      </c>
      <c r="I10" s="61">
        <f t="shared" si="3"/>
        <v>0</v>
      </c>
      <c r="J10" s="58"/>
      <c r="K10" s="59">
        <f t="shared" si="6"/>
        <v>13340.020000000002</v>
      </c>
      <c r="L10" s="61">
        <f t="shared" si="4"/>
        <v>13340.020000000002</v>
      </c>
    </row>
    <row r="11" spans="1:12" s="62" customFormat="1" ht="18.75">
      <c r="A11" s="63">
        <v>8</v>
      </c>
      <c r="B11" s="73"/>
      <c r="C11" s="56">
        <f t="shared" si="5"/>
        <v>0</v>
      </c>
      <c r="D11" s="72"/>
      <c r="E11" s="72"/>
      <c r="F11" s="58">
        <f t="shared" si="0"/>
        <v>0</v>
      </c>
      <c r="G11" s="59">
        <f t="shared" si="1"/>
        <v>0</v>
      </c>
      <c r="H11" s="60">
        <f t="shared" si="2"/>
        <v>0</v>
      </c>
      <c r="I11" s="61">
        <f t="shared" si="3"/>
        <v>0</v>
      </c>
      <c r="J11" s="58"/>
      <c r="K11" s="59">
        <f t="shared" si="6"/>
        <v>13340.020000000002</v>
      </c>
      <c r="L11" s="61">
        <f t="shared" si="4"/>
        <v>13340.020000000002</v>
      </c>
    </row>
    <row r="12" spans="1:12" s="62" customFormat="1" ht="18.75">
      <c r="A12" s="54">
        <v>9</v>
      </c>
      <c r="B12" s="73"/>
      <c r="C12" s="56">
        <f t="shared" si="5"/>
        <v>0</v>
      </c>
      <c r="D12" s="72"/>
      <c r="E12" s="72"/>
      <c r="F12" s="58">
        <f t="shared" si="0"/>
        <v>0</v>
      </c>
      <c r="G12" s="59">
        <f t="shared" si="1"/>
        <v>0</v>
      </c>
      <c r="H12" s="60">
        <f t="shared" si="2"/>
        <v>0</v>
      </c>
      <c r="I12" s="61">
        <f t="shared" si="3"/>
        <v>0</v>
      </c>
      <c r="J12" s="58"/>
      <c r="K12" s="59">
        <f t="shared" si="6"/>
        <v>13340.020000000002</v>
      </c>
      <c r="L12" s="61">
        <f t="shared" si="4"/>
        <v>13340.020000000002</v>
      </c>
    </row>
    <row r="13" spans="1:12" s="62" customFormat="1" ht="18.75">
      <c r="A13" s="63">
        <v>10</v>
      </c>
      <c r="B13" s="73"/>
      <c r="C13" s="56">
        <f t="shared" si="5"/>
        <v>0</v>
      </c>
      <c r="D13" s="72"/>
      <c r="E13" s="72"/>
      <c r="F13" s="58">
        <f t="shared" si="0"/>
        <v>0</v>
      </c>
      <c r="G13" s="59">
        <f t="shared" si="1"/>
        <v>0</v>
      </c>
      <c r="H13" s="60">
        <f t="shared" si="2"/>
        <v>0</v>
      </c>
      <c r="I13" s="61">
        <f t="shared" si="3"/>
        <v>0</v>
      </c>
      <c r="J13" s="58"/>
      <c r="K13" s="59">
        <f t="shared" si="6"/>
        <v>13340.020000000002</v>
      </c>
      <c r="L13" s="61">
        <f t="shared" si="4"/>
        <v>13340.020000000002</v>
      </c>
    </row>
    <row r="14" spans="1:12" s="62" customFormat="1" ht="18.75">
      <c r="A14" s="54">
        <v>11</v>
      </c>
      <c r="B14" s="73"/>
      <c r="C14" s="56">
        <f t="shared" si="5"/>
        <v>0</v>
      </c>
      <c r="D14" s="72"/>
      <c r="E14" s="72"/>
      <c r="F14" s="58">
        <v>0</v>
      </c>
      <c r="G14" s="59">
        <f t="shared" si="1"/>
        <v>0</v>
      </c>
      <c r="H14" s="60">
        <f t="shared" si="2"/>
        <v>0</v>
      </c>
      <c r="I14" s="61">
        <f t="shared" si="3"/>
        <v>0</v>
      </c>
      <c r="J14" s="58"/>
      <c r="K14" s="59">
        <f t="shared" si="6"/>
        <v>13340.020000000002</v>
      </c>
      <c r="L14" s="61">
        <f t="shared" si="4"/>
        <v>13340.020000000002</v>
      </c>
    </row>
    <row r="15" spans="1:12" s="62" customFormat="1" ht="18.75">
      <c r="A15" s="63">
        <v>12</v>
      </c>
      <c r="B15" s="73"/>
      <c r="C15" s="56">
        <f t="shared" si="5"/>
        <v>0</v>
      </c>
      <c r="D15" s="72"/>
      <c r="E15" s="72"/>
      <c r="F15" s="58">
        <f t="shared" si="0"/>
        <v>0</v>
      </c>
      <c r="G15" s="59">
        <f t="shared" si="1"/>
        <v>0</v>
      </c>
      <c r="H15" s="60">
        <f t="shared" si="2"/>
        <v>0</v>
      </c>
      <c r="I15" s="61">
        <f t="shared" si="3"/>
        <v>0</v>
      </c>
      <c r="J15" s="58"/>
      <c r="K15" s="59">
        <f t="shared" si="6"/>
        <v>13340.020000000002</v>
      </c>
      <c r="L15" s="61">
        <f t="shared" si="4"/>
        <v>13340.020000000002</v>
      </c>
    </row>
    <row r="16" spans="1:12" s="62" customFormat="1" ht="18.75">
      <c r="A16" s="54">
        <v>13</v>
      </c>
      <c r="B16" s="73"/>
      <c r="C16" s="56">
        <f t="shared" si="5"/>
        <v>0</v>
      </c>
      <c r="D16" s="72"/>
      <c r="E16" s="72"/>
      <c r="F16" s="58">
        <f t="shared" si="0"/>
        <v>0</v>
      </c>
      <c r="G16" s="59">
        <f t="shared" si="1"/>
        <v>0</v>
      </c>
      <c r="H16" s="60">
        <f t="shared" si="2"/>
        <v>0</v>
      </c>
      <c r="I16" s="61">
        <f t="shared" si="3"/>
        <v>0</v>
      </c>
      <c r="J16" s="58"/>
      <c r="K16" s="59">
        <f t="shared" si="6"/>
        <v>13340.020000000002</v>
      </c>
      <c r="L16" s="61">
        <f t="shared" si="4"/>
        <v>13340.020000000002</v>
      </c>
    </row>
    <row r="17" spans="1:12" s="62" customFormat="1" ht="18.75">
      <c r="A17" s="63">
        <v>14</v>
      </c>
      <c r="B17" s="73"/>
      <c r="C17" s="56">
        <f t="shared" si="5"/>
        <v>0</v>
      </c>
      <c r="D17" s="72"/>
      <c r="E17" s="72"/>
      <c r="F17" s="58">
        <f t="shared" si="0"/>
        <v>0</v>
      </c>
      <c r="G17" s="59">
        <f t="shared" si="1"/>
        <v>0</v>
      </c>
      <c r="H17" s="60">
        <f t="shared" si="2"/>
        <v>0</v>
      </c>
      <c r="I17" s="61">
        <f t="shared" si="3"/>
        <v>0</v>
      </c>
      <c r="J17" s="58"/>
      <c r="K17" s="59">
        <f t="shared" si="6"/>
        <v>13340.020000000002</v>
      </c>
      <c r="L17" s="61">
        <f t="shared" si="4"/>
        <v>13340.020000000002</v>
      </c>
    </row>
    <row r="18" spans="1:12" s="62" customFormat="1" ht="18.75">
      <c r="A18" s="54">
        <v>15</v>
      </c>
      <c r="B18" s="73"/>
      <c r="C18" s="56">
        <f t="shared" si="5"/>
        <v>0</v>
      </c>
      <c r="D18" s="72"/>
      <c r="E18" s="72"/>
      <c r="F18" s="58">
        <f t="shared" si="0"/>
        <v>0</v>
      </c>
      <c r="G18" s="59">
        <f t="shared" si="1"/>
        <v>0</v>
      </c>
      <c r="H18" s="60">
        <f t="shared" si="2"/>
        <v>0</v>
      </c>
      <c r="I18" s="61">
        <f t="shared" si="3"/>
        <v>0</v>
      </c>
      <c r="J18" s="58"/>
      <c r="K18" s="59">
        <f t="shared" si="6"/>
        <v>13340.020000000002</v>
      </c>
      <c r="L18" s="61">
        <f t="shared" si="4"/>
        <v>13340.020000000002</v>
      </c>
    </row>
    <row r="19" spans="1:12" s="62" customFormat="1" ht="18.75">
      <c r="A19" s="63">
        <v>16</v>
      </c>
      <c r="B19" s="73"/>
      <c r="C19" s="56">
        <f t="shared" si="5"/>
        <v>0</v>
      </c>
      <c r="D19" s="72"/>
      <c r="E19" s="72"/>
      <c r="F19" s="58">
        <f t="shared" si="0"/>
        <v>0</v>
      </c>
      <c r="G19" s="59">
        <f t="shared" si="1"/>
        <v>0</v>
      </c>
      <c r="H19" s="60">
        <f t="shared" si="2"/>
        <v>0</v>
      </c>
      <c r="I19" s="61">
        <f t="shared" si="3"/>
        <v>0</v>
      </c>
      <c r="J19" s="58"/>
      <c r="K19" s="59">
        <f t="shared" si="6"/>
        <v>13340.020000000002</v>
      </c>
      <c r="L19" s="61">
        <f t="shared" si="4"/>
        <v>13340.020000000002</v>
      </c>
    </row>
    <row r="20" spans="1:12" s="62" customFormat="1" ht="18.75">
      <c r="A20" s="54">
        <v>17</v>
      </c>
      <c r="B20" s="73"/>
      <c r="C20" s="56">
        <f t="shared" si="5"/>
        <v>0</v>
      </c>
      <c r="D20" s="72"/>
      <c r="E20" s="72"/>
      <c r="F20" s="58">
        <f t="shared" si="0"/>
        <v>0</v>
      </c>
      <c r="G20" s="59">
        <f t="shared" si="1"/>
        <v>0</v>
      </c>
      <c r="H20" s="60">
        <f t="shared" si="2"/>
        <v>0</v>
      </c>
      <c r="I20" s="61">
        <f t="shared" si="3"/>
        <v>0</v>
      </c>
      <c r="J20" s="58"/>
      <c r="K20" s="59">
        <f t="shared" si="6"/>
        <v>13340.020000000002</v>
      </c>
      <c r="L20" s="61">
        <f t="shared" si="4"/>
        <v>13340.020000000002</v>
      </c>
    </row>
    <row r="21" spans="1:12" s="62" customFormat="1" ht="18.75">
      <c r="A21" s="63">
        <v>18</v>
      </c>
      <c r="B21" s="73"/>
      <c r="C21" s="56">
        <f t="shared" si="5"/>
        <v>0</v>
      </c>
      <c r="D21" s="72"/>
      <c r="E21" s="72"/>
      <c r="F21" s="58">
        <f t="shared" si="0"/>
        <v>0</v>
      </c>
      <c r="G21" s="59">
        <f t="shared" si="1"/>
        <v>0</v>
      </c>
      <c r="H21" s="60">
        <f t="shared" si="2"/>
        <v>0</v>
      </c>
      <c r="I21" s="61">
        <f t="shared" si="3"/>
        <v>0</v>
      </c>
      <c r="J21" s="58"/>
      <c r="K21" s="59">
        <f t="shared" si="6"/>
        <v>13340.020000000002</v>
      </c>
      <c r="L21" s="61">
        <f t="shared" si="4"/>
        <v>13340.020000000002</v>
      </c>
    </row>
    <row r="22" spans="4:12" s="62" customFormat="1" ht="18.75">
      <c r="D22" s="74"/>
      <c r="E22" s="74">
        <f>SUM(E4:E21)</f>
        <v>12</v>
      </c>
      <c r="F22" s="62">
        <f>SUM(F4:F21)</f>
        <v>-3023</v>
      </c>
      <c r="H22" s="62">
        <f t="shared" si="2"/>
        <v>-13301.2</v>
      </c>
      <c r="I22" s="75">
        <f>SUM(I4:I21)</f>
        <v>-13253.2</v>
      </c>
      <c r="J22" s="62">
        <f>SUM(J4:J21)</f>
        <v>0</v>
      </c>
      <c r="L22" s="76"/>
    </row>
    <row r="23" spans="4:12" s="62" customFormat="1" ht="18.75">
      <c r="D23" s="74"/>
      <c r="E23" s="74"/>
      <c r="I23" s="76"/>
      <c r="L23" s="76"/>
    </row>
    <row r="24" spans="4:12" s="62" customFormat="1" ht="18.75">
      <c r="D24" s="74"/>
      <c r="E24" s="74"/>
      <c r="I24" s="76"/>
      <c r="L24" s="76"/>
    </row>
    <row r="25" spans="4:12" s="62" customFormat="1" ht="18.75">
      <c r="D25" s="74"/>
      <c r="E25" s="74"/>
      <c r="I25" s="76"/>
      <c r="L25" s="76"/>
    </row>
    <row r="26" spans="4:12" s="62" customFormat="1" ht="18.75">
      <c r="D26" s="74"/>
      <c r="E26" s="74"/>
      <c r="I26" s="76"/>
      <c r="L26" s="76"/>
    </row>
    <row r="27" spans="4:12" s="62" customFormat="1" ht="18.75">
      <c r="D27" s="74"/>
      <c r="E27" s="74"/>
      <c r="I27" s="76"/>
      <c r="L27" s="76"/>
    </row>
    <row r="28" spans="4:12" s="62" customFormat="1" ht="18.75">
      <c r="D28" s="74"/>
      <c r="E28" s="74"/>
      <c r="I28" s="76"/>
      <c r="L28" s="76"/>
    </row>
    <row r="29" spans="4:12" s="62" customFormat="1" ht="18.75">
      <c r="D29" s="74"/>
      <c r="E29" s="74"/>
      <c r="I29" s="76"/>
      <c r="L29" s="76"/>
    </row>
    <row r="30" spans="4:12" s="77" customFormat="1" ht="15">
      <c r="D30" s="78"/>
      <c r="E30" s="78"/>
      <c r="I30" s="79"/>
      <c r="L30" s="79"/>
    </row>
    <row r="31" spans="4:12" s="77" customFormat="1" ht="15">
      <c r="D31" s="78"/>
      <c r="E31" s="78"/>
      <c r="I31" s="79"/>
      <c r="L31" s="79"/>
    </row>
    <row r="32" spans="4:12" s="77" customFormat="1" ht="15">
      <c r="D32" s="78"/>
      <c r="E32" s="78"/>
      <c r="I32" s="79"/>
      <c r="L32" s="79"/>
    </row>
    <row r="33" spans="4:12" s="77" customFormat="1" ht="15">
      <c r="D33" s="78"/>
      <c r="E33" s="78"/>
      <c r="I33" s="79"/>
      <c r="L33" s="79"/>
    </row>
    <row r="34" spans="4:12" s="77" customFormat="1" ht="15">
      <c r="D34" s="78"/>
      <c r="E34" s="78"/>
      <c r="I34" s="79"/>
      <c r="L34" s="79"/>
    </row>
    <row r="35" spans="4:12" s="77" customFormat="1" ht="15">
      <c r="D35" s="78"/>
      <c r="E35" s="78"/>
      <c r="I35" s="79"/>
      <c r="L35" s="79"/>
    </row>
    <row r="36" spans="4:12" s="77" customFormat="1" ht="15">
      <c r="D36" s="78"/>
      <c r="E36" s="78"/>
      <c r="I36" s="79"/>
      <c r="L36" s="79"/>
    </row>
    <row r="37" spans="4:12" s="77" customFormat="1" ht="15">
      <c r="D37" s="78"/>
      <c r="E37" s="78"/>
      <c r="I37" s="79"/>
      <c r="L37" s="79"/>
    </row>
    <row r="38" spans="4:12" s="77" customFormat="1" ht="15">
      <c r="D38" s="78"/>
      <c r="E38" s="78"/>
      <c r="I38" s="79"/>
      <c r="L38" s="79"/>
    </row>
    <row r="39" spans="4:12" s="77" customFormat="1" ht="15">
      <c r="D39" s="78"/>
      <c r="E39" s="78"/>
      <c r="I39" s="79"/>
      <c r="L39" s="79"/>
    </row>
    <row r="40" spans="4:12" s="77" customFormat="1" ht="15">
      <c r="D40" s="78"/>
      <c r="E40" s="78"/>
      <c r="I40" s="79"/>
      <c r="L40" s="79"/>
    </row>
    <row r="41" spans="4:12" s="77" customFormat="1" ht="15">
      <c r="D41" s="78"/>
      <c r="E41" s="78"/>
      <c r="I41" s="79"/>
      <c r="L41" s="79"/>
    </row>
    <row r="42" spans="4:12" s="77" customFormat="1" ht="15">
      <c r="D42" s="78"/>
      <c r="E42" s="78"/>
      <c r="I42" s="79"/>
      <c r="L42" s="79"/>
    </row>
    <row r="43" spans="4:12" s="77" customFormat="1" ht="15">
      <c r="D43" s="78"/>
      <c r="E43" s="78"/>
      <c r="I43" s="79"/>
      <c r="L43" s="79"/>
    </row>
    <row r="44" spans="4:12" s="77" customFormat="1" ht="15">
      <c r="D44" s="78"/>
      <c r="E44" s="78"/>
      <c r="I44" s="79"/>
      <c r="L44" s="79"/>
    </row>
    <row r="45" spans="4:12" s="77" customFormat="1" ht="15">
      <c r="D45" s="78"/>
      <c r="E45" s="78"/>
      <c r="I45" s="79"/>
      <c r="L45" s="79"/>
    </row>
    <row r="46" spans="4:12" s="77" customFormat="1" ht="15">
      <c r="D46" s="78"/>
      <c r="E46" s="78"/>
      <c r="I46" s="79"/>
      <c r="L46" s="79"/>
    </row>
    <row r="47" spans="4:12" s="77" customFormat="1" ht="15">
      <c r="D47" s="78"/>
      <c r="E47" s="78"/>
      <c r="I47" s="79"/>
      <c r="L47" s="79"/>
    </row>
    <row r="48" spans="4:12" s="77" customFormat="1" ht="15">
      <c r="D48" s="78"/>
      <c r="E48" s="78"/>
      <c r="I48" s="79"/>
      <c r="L48" s="79"/>
    </row>
    <row r="49" spans="4:12" s="77" customFormat="1" ht="15">
      <c r="D49" s="78"/>
      <c r="E49" s="78"/>
      <c r="I49" s="79"/>
      <c r="L49" s="79"/>
    </row>
    <row r="50" spans="4:12" s="77" customFormat="1" ht="15">
      <c r="D50" s="78"/>
      <c r="E50" s="78"/>
      <c r="I50" s="79"/>
      <c r="L50" s="79"/>
    </row>
    <row r="51" spans="4:12" s="77" customFormat="1" ht="15">
      <c r="D51" s="78"/>
      <c r="E51" s="78"/>
      <c r="I51" s="79"/>
      <c r="L51" s="79"/>
    </row>
    <row r="52" spans="4:12" s="77" customFormat="1" ht="15">
      <c r="D52" s="78"/>
      <c r="E52" s="78"/>
      <c r="I52" s="79"/>
      <c r="L52" s="79"/>
    </row>
    <row r="53" spans="4:12" s="77" customFormat="1" ht="15">
      <c r="D53" s="78"/>
      <c r="E53" s="78"/>
      <c r="I53" s="79"/>
      <c r="L53" s="79"/>
    </row>
    <row r="54" spans="4:12" s="77" customFormat="1" ht="15">
      <c r="D54" s="78"/>
      <c r="E54" s="78"/>
      <c r="I54" s="79"/>
      <c r="L54" s="79"/>
    </row>
  </sheetData>
  <sheetProtection/>
  <mergeCells count="8">
    <mergeCell ref="G2:I2"/>
    <mergeCell ref="J2:L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специального автомобиля. Форма 3 спец</dc:title>
  <dc:subject/>
  <dc:creator>user</dc:creator>
  <cp:keywords/>
  <dc:description/>
  <cp:lastModifiedBy>User</cp:lastModifiedBy>
  <cp:lastPrinted>2017-12-12T05:57:42Z</cp:lastPrinted>
  <dcterms:created xsi:type="dcterms:W3CDTF">2001-10-26T07:34:55Z</dcterms:created>
  <dcterms:modified xsi:type="dcterms:W3CDTF">2018-06-06T12:06:01Z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