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Roman/Cloud@Mail.Ru/Кидай сюды!)/"/>
    </mc:Choice>
  </mc:AlternateContent>
  <bookViews>
    <workbookView xWindow="0" yWindow="0" windowWidth="51200" windowHeight="28800"/>
  </bookViews>
  <sheets>
    <sheet name="февраль 2018" sheetId="13" r:id="rId1"/>
    <sheet name="март 2018  " sheetId="12" r:id="rId2"/>
    <sheet name="апрель 2018 " sheetId="10" r:id="rId3"/>
    <sheet name="май 2018" sheetId="11" r:id="rId4"/>
    <sheet name="мой" sheetId="8" r:id="rId5"/>
  </sheets>
  <definedNames>
    <definedName name="_xlnm._FilterDatabase" localSheetId="4" hidden="1">мой!$A$2:$U$12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8" l="1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AV4" i="13"/>
  <c r="C3" i="8"/>
  <c r="T3" i="8"/>
  <c r="AW5" i="13"/>
  <c r="AX5" i="13"/>
  <c r="AY5" i="13"/>
  <c r="AZ5" i="13"/>
  <c r="BA5" i="13"/>
  <c r="BB5" i="13"/>
  <c r="BC5" i="13"/>
  <c r="BD5" i="13"/>
  <c r="BE5" i="13"/>
  <c r="BF5" i="13"/>
  <c r="BG5" i="13"/>
  <c r="BH5" i="13"/>
  <c r="BI5" i="13"/>
  <c r="BJ5" i="13"/>
  <c r="BK5" i="13"/>
  <c r="BL5" i="13"/>
  <c r="BM5" i="13"/>
  <c r="BN5" i="13"/>
  <c r="BO5" i="13"/>
  <c r="BP5" i="13"/>
  <c r="BQ5" i="13"/>
  <c r="BR5" i="13"/>
  <c r="BS5" i="13"/>
  <c r="BT5" i="13"/>
  <c r="BU5" i="13"/>
  <c r="BV5" i="13"/>
  <c r="BW5" i="13"/>
  <c r="BX5" i="13"/>
  <c r="BY5" i="13"/>
  <c r="BZ5" i="13"/>
  <c r="CA5" i="13"/>
  <c r="AW6" i="13"/>
  <c r="AX6" i="13"/>
  <c r="AY6" i="13"/>
  <c r="AZ6" i="13"/>
  <c r="BA6" i="13"/>
  <c r="BB6" i="13"/>
  <c r="BC6" i="13"/>
  <c r="BD6" i="13"/>
  <c r="BE6" i="13"/>
  <c r="BF6" i="13"/>
  <c r="BG6" i="13"/>
  <c r="BH6" i="13"/>
  <c r="BI6" i="13"/>
  <c r="BJ6" i="13"/>
  <c r="BK6" i="13"/>
  <c r="BL6" i="13"/>
  <c r="BM6" i="13"/>
  <c r="BN6" i="13"/>
  <c r="BO6" i="13"/>
  <c r="BP6" i="13"/>
  <c r="BQ6" i="13"/>
  <c r="BR6" i="13"/>
  <c r="BS6" i="13"/>
  <c r="BT6" i="13"/>
  <c r="BU6" i="13"/>
  <c r="BV6" i="13"/>
  <c r="BW6" i="13"/>
  <c r="BX6" i="13"/>
  <c r="BY6" i="13"/>
  <c r="BZ6" i="13"/>
  <c r="CA6" i="13"/>
  <c r="AW7" i="13"/>
  <c r="AX7" i="13"/>
  <c r="AY7" i="13"/>
  <c r="AZ7" i="13"/>
  <c r="BA7" i="13"/>
  <c r="BB7" i="13"/>
  <c r="BC7" i="13"/>
  <c r="BD7" i="13"/>
  <c r="BE7" i="13"/>
  <c r="BF7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AW11" i="13"/>
  <c r="AX11" i="13"/>
  <c r="AY11" i="13"/>
  <c r="AZ11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A4" i="8"/>
  <c r="AU5" i="13"/>
  <c r="B4" i="8"/>
  <c r="AV5" i="13"/>
  <c r="C4" i="8"/>
  <c r="CB5" i="13"/>
  <c r="D4" i="8"/>
  <c r="A5" i="8"/>
  <c r="AU6" i="13"/>
  <c r="B5" i="8"/>
  <c r="AV6" i="13"/>
  <c r="C5" i="8"/>
  <c r="CB6" i="13"/>
  <c r="D5" i="8"/>
  <c r="A6" i="8"/>
  <c r="AU7" i="13"/>
  <c r="B6" i="8"/>
  <c r="AV7" i="13"/>
  <c r="C6" i="8"/>
  <c r="CB7" i="13"/>
  <c r="D6" i="8"/>
  <c r="A7" i="8"/>
  <c r="AU8" i="13"/>
  <c r="B7" i="8"/>
  <c r="AV8" i="13"/>
  <c r="C7" i="8"/>
  <c r="CB8" i="13"/>
  <c r="D7" i="8"/>
  <c r="A8" i="8"/>
  <c r="AU9" i="13"/>
  <c r="B8" i="8"/>
  <c r="AV9" i="13"/>
  <c r="C8" i="8"/>
  <c r="CB9" i="13"/>
  <c r="D8" i="8"/>
  <c r="A9" i="8"/>
  <c r="AU10" i="13"/>
  <c r="B9" i="8"/>
  <c r="AV10" i="13"/>
  <c r="C9" i="8"/>
  <c r="CB10" i="13"/>
  <c r="D9" i="8"/>
  <c r="A10" i="8"/>
  <c r="AU11" i="13"/>
  <c r="B10" i="8"/>
  <c r="AV11" i="13"/>
  <c r="C10" i="8"/>
  <c r="CB11" i="13"/>
  <c r="D10" i="8"/>
  <c r="CB4" i="13"/>
  <c r="D3" i="8"/>
  <c r="AU4" i="13"/>
  <c r="B3" i="8"/>
  <c r="AU12" i="13"/>
  <c r="AV12" i="13"/>
  <c r="CB12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U3" i="8"/>
  <c r="U4" i="8"/>
  <c r="U5" i="8"/>
  <c r="U6" i="8"/>
  <c r="U7" i="8"/>
  <c r="U8" i="8"/>
  <c r="U9" i="8"/>
  <c r="U10" i="8"/>
  <c r="U11" i="8"/>
  <c r="U12" i="8"/>
  <c r="T21" i="8"/>
  <c r="T22" i="8"/>
  <c r="T23" i="8"/>
  <c r="T24" i="8"/>
  <c r="T25" i="8"/>
  <c r="T26" i="8"/>
  <c r="T27" i="8"/>
  <c r="T28" i="8"/>
  <c r="T29" i="8"/>
  <c r="AV4" i="10"/>
  <c r="AV5" i="10"/>
  <c r="AV6" i="10"/>
  <c r="AV7" i="10"/>
  <c r="AV8" i="10"/>
  <c r="AV9" i="10"/>
  <c r="AV10" i="10"/>
  <c r="AV11" i="10"/>
  <c r="AV12" i="10"/>
  <c r="AW4" i="12"/>
  <c r="AW5" i="12"/>
  <c r="AW6" i="12"/>
  <c r="AW7" i="12"/>
  <c r="AW8" i="12"/>
  <c r="AW9" i="12"/>
  <c r="AW10" i="12"/>
  <c r="AV4" i="11"/>
  <c r="AV5" i="11"/>
  <c r="AV6" i="11"/>
  <c r="AV7" i="11"/>
  <c r="AV8" i="11"/>
  <c r="AV9" i="11"/>
  <c r="AV10" i="11"/>
  <c r="AV11" i="11"/>
  <c r="AV12" i="11"/>
  <c r="AV13" i="11"/>
  <c r="AV14" i="11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P10" i="12"/>
  <c r="AO10" i="12"/>
  <c r="AN10" i="12"/>
  <c r="AM10" i="12"/>
  <c r="AK10" i="12"/>
  <c r="AJ10" i="12"/>
  <c r="AI10" i="12"/>
  <c r="AH10" i="12"/>
  <c r="AG10" i="12"/>
  <c r="AF10" i="12"/>
  <c r="AE10" i="12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P14" i="11"/>
  <c r="AO14" i="11"/>
  <c r="AN14" i="11"/>
  <c r="AM14" i="11"/>
  <c r="AK14" i="11"/>
  <c r="AJ14" i="11"/>
  <c r="AI14" i="11"/>
  <c r="AH14" i="11"/>
  <c r="AG14" i="11"/>
  <c r="AF14" i="11"/>
  <c r="AE14" i="11"/>
  <c r="AD14" i="11"/>
  <c r="AP12" i="10"/>
  <c r="AO12" i="10"/>
  <c r="AN12" i="10"/>
  <c r="AM12" i="10"/>
  <c r="AK12" i="10"/>
  <c r="AJ12" i="10"/>
  <c r="AI12" i="10"/>
  <c r="AH12" i="10"/>
  <c r="AG12" i="10"/>
  <c r="AF12" i="10"/>
  <c r="AE12" i="10"/>
  <c r="AD12" i="10"/>
</calcChain>
</file>

<file path=xl/sharedStrings.xml><?xml version="1.0" encoding="utf-8"?>
<sst xmlns="http://schemas.openxmlformats.org/spreadsheetml/2006/main" count="99" uniqueCount="52">
  <si>
    <t>ФИО</t>
  </si>
  <si>
    <t>ИТОГО</t>
  </si>
  <si>
    <t>Фамилия</t>
  </si>
  <si>
    <t>кол-во заказов</t>
  </si>
  <si>
    <t>Даты заказов</t>
  </si>
  <si>
    <t>Общая сумма заказов</t>
  </si>
  <si>
    <t>20.03;</t>
  </si>
  <si>
    <t>22.03;</t>
  </si>
  <si>
    <t>27.05;</t>
  </si>
  <si>
    <t>16.05;</t>
  </si>
  <si>
    <t>16.04;</t>
  </si>
  <si>
    <t>КЛИЕНТ1</t>
  </si>
  <si>
    <t>КЛИЕНТ2</t>
  </si>
  <si>
    <t>КЛИЕНТ3</t>
  </si>
  <si>
    <t>КЛИЕНТ4</t>
  </si>
  <si>
    <t>КЛИЕНТ5</t>
  </si>
  <si>
    <t>КЛИЕНТ6</t>
  </si>
  <si>
    <t>КЛИЕНТ7</t>
  </si>
  <si>
    <t>КЛИЕНТ8</t>
  </si>
  <si>
    <t>КЛИЕНТ9</t>
  </si>
  <si>
    <t>КЛИЕНТ10</t>
  </si>
  <si>
    <t>ФЕВРАЛЬ</t>
  </si>
  <si>
    <t xml:space="preserve">кол-во заказов </t>
  </si>
  <si>
    <t xml:space="preserve">Общая сумма </t>
  </si>
  <si>
    <t>МАРТ</t>
  </si>
  <si>
    <t>АПРЕЛЬ</t>
  </si>
  <si>
    <t>МАЙ</t>
  </si>
  <si>
    <t>Общая сумма</t>
  </si>
  <si>
    <t>3.05; 18.05; 28.05</t>
  </si>
  <si>
    <t>11.05; 26.05;</t>
  </si>
  <si>
    <t>6.03; 11.03; 17.03</t>
  </si>
  <si>
    <t>16.03;</t>
  </si>
  <si>
    <t xml:space="preserve">4.03; 19.03; </t>
  </si>
  <si>
    <t>5.04;</t>
  </si>
  <si>
    <t>10.04; 17.04</t>
  </si>
  <si>
    <t>7.04;</t>
  </si>
  <si>
    <t>14.04; 22.04;</t>
  </si>
  <si>
    <t>9.04; 11.04; 19.04;</t>
  </si>
  <si>
    <t>13.04; 16.04; 21.04;</t>
  </si>
  <si>
    <t>1.05; 6.05; 19.05; 21.05;</t>
  </si>
  <si>
    <t>8.05; 14.05; 23.05;</t>
  </si>
  <si>
    <t xml:space="preserve">14.05; </t>
  </si>
  <si>
    <t>2.05; 25.05</t>
  </si>
  <si>
    <t>12.05; 16.05;</t>
  </si>
  <si>
    <t>.02</t>
  </si>
  <si>
    <t>Даты заказа</t>
  </si>
  <si>
    <t>Июнь</t>
  </si>
  <si>
    <t>Дата заказа</t>
  </si>
  <si>
    <t>Сумма</t>
  </si>
  <si>
    <t>пробная формула только в этом листе</t>
  </si>
  <si>
    <t>здесь скрытые ячейки формул, упростить не получилось</t>
  </si>
  <si>
    <t>хотя, если в  P3-AT3 проставить lfyyst в виде 1.02 - 31.02 то будет проще.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</si>
</sst>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6"/>
      <color indexed="8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7" fontId="2" fillId="0" borderId="0" xfId="0" applyNumberFormat="1" applyFont="1"/>
    <xf numFmtId="0" fontId="0" fillId="2" borderId="1" xfId="0" applyFill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0" fillId="3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center" wrapText="1"/>
    </xf>
    <xf numFmtId="0" fontId="0" fillId="4" borderId="1" xfId="0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vertical="top" wrapText="1"/>
    </xf>
    <xf numFmtId="49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7" fillId="0" borderId="1" xfId="1" applyFont="1" applyBorder="1" applyAlignment="1" applyProtection="1">
      <alignment horizontal="center"/>
    </xf>
    <xf numFmtId="0" fontId="6" fillId="0" borderId="1" xfId="0" applyFont="1" applyFill="1" applyBorder="1" applyAlignment="1">
      <alignment vertical="top" wrapText="1"/>
    </xf>
    <xf numFmtId="0" fontId="8" fillId="0" borderId="0" xfId="0" applyFont="1"/>
    <xf numFmtId="0" fontId="0" fillId="6" borderId="0" xfId="0" applyFill="1"/>
    <xf numFmtId="0" fontId="9" fillId="0" borderId="0" xfId="0" applyFont="1" applyAlignment="1">
      <alignment horizontal="center"/>
    </xf>
    <xf numFmtId="0" fontId="0" fillId="7" borderId="3" xfId="0" applyFill="1" applyBorder="1" applyAlignment="1">
      <alignment horizontal="center" vertical="top" wrapText="1"/>
    </xf>
    <xf numFmtId="0" fontId="6" fillId="0" borderId="1" xfId="0" applyNumberFormat="1" applyFont="1" applyBorder="1"/>
    <xf numFmtId="0" fontId="0" fillId="0" borderId="1" xfId="0" applyNumberFormat="1" applyBorder="1" applyAlignment="1">
      <alignment vertical="top"/>
    </xf>
    <xf numFmtId="49" fontId="0" fillId="0" borderId="0" xfId="0" applyNumberFormat="1"/>
    <xf numFmtId="0" fontId="10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/>
    <xf numFmtId="0" fontId="11" fillId="0" borderId="0" xfId="0" applyFont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/>
    <xf numFmtId="49" fontId="9" fillId="0" borderId="0" xfId="0" applyNumberFormat="1" applyFont="1" applyAlignment="1">
      <alignment horizontal="center"/>
    </xf>
    <xf numFmtId="0" fontId="10" fillId="6" borderId="0" xfId="0" applyFont="1" applyFill="1"/>
    <xf numFmtId="49" fontId="10" fillId="0" borderId="0" xfId="0" applyNumberFormat="1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2" xfId="0" applyFont="1" applyBorder="1"/>
    <xf numFmtId="0" fontId="11" fillId="0" borderId="5" xfId="0" applyFont="1" applyBorder="1"/>
    <xf numFmtId="0" fontId="11" fillId="0" borderId="5" xfId="0" applyFont="1" applyBorder="1"/>
    <xf numFmtId="0" fontId="12" fillId="0" borderId="5" xfId="0" applyFont="1" applyBorder="1" applyAlignment="1">
      <alignment horizontal="center"/>
    </xf>
    <xf numFmtId="0" fontId="11" fillId="0" borderId="6" xfId="0" applyFont="1" applyBorder="1"/>
    <xf numFmtId="0" fontId="10" fillId="0" borderId="1" xfId="0" applyFont="1" applyBorder="1"/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2:CF37"/>
  <sheetViews>
    <sheetView tabSelected="1" zoomScaleNormal="150" zoomScalePageLayoutView="150" workbookViewId="0">
      <pane xSplit="15" topLeftCell="P1" activePane="topRight" state="frozen"/>
      <selection pane="topRight" activeCell="S21" sqref="S21"/>
    </sheetView>
  </sheetViews>
  <sheetFormatPr baseColWidth="10" defaultColWidth="8.83203125" defaultRowHeight="15" x14ac:dyDescent="0.2"/>
  <cols>
    <col min="1" max="1" width="14" customWidth="1"/>
    <col min="2" max="15" width="8.83203125" hidden="1" customWidth="1"/>
    <col min="16" max="25" width="3.1640625" customWidth="1"/>
    <col min="26" max="26" width="5.1640625" customWidth="1"/>
    <col min="27" max="46" width="3.1640625" customWidth="1"/>
    <col min="47" max="47" width="10" customWidth="1"/>
    <col min="48" max="48" width="12.1640625" customWidth="1"/>
    <col min="49" max="78" width="3.1640625" hidden="1" customWidth="1"/>
    <col min="79" max="79" width="3.1640625" style="31" hidden="1" customWidth="1"/>
    <col min="80" max="80" width="17.5" customWidth="1"/>
    <col min="81" max="81" width="7.33203125" customWidth="1"/>
  </cols>
  <sheetData>
    <row r="2" spans="1:84" ht="21" x14ac:dyDescent="0.25">
      <c r="A2" s="25" t="s">
        <v>44</v>
      </c>
    </row>
    <row r="3" spans="1:84" s="41" customFormat="1" ht="30" customHeight="1" x14ac:dyDescent="0.2">
      <c r="A3" s="37" t="s">
        <v>0</v>
      </c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  <c r="L3" s="37">
        <v>11</v>
      </c>
      <c r="M3" s="37">
        <v>12</v>
      </c>
      <c r="N3" s="37">
        <v>13</v>
      </c>
      <c r="O3" s="37">
        <v>14</v>
      </c>
      <c r="P3" s="38">
        <v>1</v>
      </c>
      <c r="Q3" s="38">
        <v>2</v>
      </c>
      <c r="R3" s="38">
        <v>3</v>
      </c>
      <c r="S3" s="38">
        <v>4</v>
      </c>
      <c r="T3" s="38">
        <v>5</v>
      </c>
      <c r="U3" s="38">
        <v>6</v>
      </c>
      <c r="V3" s="38">
        <v>7</v>
      </c>
      <c r="W3" s="38">
        <v>8</v>
      </c>
      <c r="X3" s="38">
        <v>9</v>
      </c>
      <c r="Y3" s="38">
        <v>10</v>
      </c>
      <c r="Z3" s="38">
        <v>11</v>
      </c>
      <c r="AA3" s="38">
        <v>12</v>
      </c>
      <c r="AB3" s="38">
        <v>13</v>
      </c>
      <c r="AC3" s="38">
        <v>14</v>
      </c>
      <c r="AD3" s="38">
        <v>15</v>
      </c>
      <c r="AE3" s="38">
        <v>16</v>
      </c>
      <c r="AF3" s="38">
        <v>17</v>
      </c>
      <c r="AG3" s="38">
        <v>18</v>
      </c>
      <c r="AH3" s="38">
        <v>19</v>
      </c>
      <c r="AI3" s="38">
        <v>20</v>
      </c>
      <c r="AJ3" s="38">
        <v>21</v>
      </c>
      <c r="AK3" s="38">
        <v>22</v>
      </c>
      <c r="AL3" s="38">
        <v>23</v>
      </c>
      <c r="AM3" s="38">
        <v>24</v>
      </c>
      <c r="AN3" s="38">
        <v>25</v>
      </c>
      <c r="AO3" s="38">
        <v>26</v>
      </c>
      <c r="AP3" s="38">
        <v>27</v>
      </c>
      <c r="AQ3" s="38">
        <v>28</v>
      </c>
      <c r="AR3" s="39">
        <v>29</v>
      </c>
      <c r="AS3" s="39">
        <v>30</v>
      </c>
      <c r="AT3" s="39">
        <v>31</v>
      </c>
      <c r="AU3" s="48" t="s">
        <v>3</v>
      </c>
      <c r="AV3" s="48" t="s">
        <v>47</v>
      </c>
      <c r="AW3" s="40">
        <v>1</v>
      </c>
      <c r="AX3" s="40">
        <v>2</v>
      </c>
      <c r="AY3" s="40">
        <v>3</v>
      </c>
      <c r="AZ3" s="40">
        <v>4</v>
      </c>
      <c r="BA3" s="40">
        <v>5</v>
      </c>
      <c r="BB3" s="40">
        <v>6</v>
      </c>
      <c r="BC3" s="40">
        <v>7</v>
      </c>
      <c r="BD3" s="40">
        <v>8</v>
      </c>
      <c r="BE3" s="40">
        <v>9</v>
      </c>
      <c r="BF3" s="40">
        <v>10</v>
      </c>
      <c r="BG3" s="40">
        <v>11</v>
      </c>
      <c r="BH3" s="40">
        <v>12</v>
      </c>
      <c r="BI3" s="40">
        <v>13</v>
      </c>
      <c r="BJ3" s="40">
        <v>14</v>
      </c>
      <c r="BK3" s="40">
        <v>15</v>
      </c>
      <c r="BL3" s="40">
        <v>16</v>
      </c>
      <c r="BM3" s="40">
        <v>17</v>
      </c>
      <c r="BN3" s="40">
        <v>18</v>
      </c>
      <c r="BO3" s="40">
        <v>19</v>
      </c>
      <c r="BP3" s="40">
        <v>20</v>
      </c>
      <c r="BQ3" s="40">
        <v>21</v>
      </c>
      <c r="BR3" s="40">
        <v>22</v>
      </c>
      <c r="BS3" s="40">
        <v>23</v>
      </c>
      <c r="BT3" s="40">
        <v>24</v>
      </c>
      <c r="BU3" s="40">
        <v>25</v>
      </c>
      <c r="BV3" s="40">
        <v>26</v>
      </c>
      <c r="BW3" s="40">
        <v>27</v>
      </c>
      <c r="BX3" s="40">
        <v>28</v>
      </c>
      <c r="BY3" s="40">
        <v>29</v>
      </c>
      <c r="BZ3" s="40">
        <v>30</v>
      </c>
      <c r="CA3" s="40">
        <v>31</v>
      </c>
      <c r="CB3" s="49" t="s">
        <v>48</v>
      </c>
      <c r="CC3" s="40"/>
      <c r="CD3" s="40"/>
      <c r="CE3" s="40"/>
      <c r="CF3" s="40"/>
    </row>
    <row r="4" spans="1:84" s="41" customFormat="1" ht="16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3">
        <v>34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>
        <v>34</v>
      </c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4"/>
      <c r="AS4" s="44"/>
      <c r="AT4" s="44"/>
      <c r="AU4" s="44">
        <f>COUNTA(P4:AT4)</f>
        <v>2</v>
      </c>
      <c r="AV4" s="44" t="str">
        <f>AW4&amp;AX4&amp;AY4&amp;AZ4&amp;BA4&amp;BB4&amp;BC4&amp;BD4&amp;BE4&amp;BF4&amp;BG4&amp;BH4&amp;BI4&amp;BJ4&amp;BK4&amp;BL4&amp;BM4&amp;BN4&amp;BO4&amp;BP4&amp;BQ4&amp;BR4&amp;BS4&amp;BT4&amp;BU4&amp;BV4&amp;BW4&amp;BX4&amp;BY4&amp;BZ4&amp;CA4</f>
        <v xml:space="preserve">2.02; 16.02; </v>
      </c>
      <c r="AW4" s="32" t="str">
        <f>IF(P4&lt;&gt;0,CONCATENATE(P$3,$A$2,"; "),"")</f>
        <v/>
      </c>
      <c r="AX4" s="32" t="str">
        <f t="shared" ref="AX4:CA4" si="0">IF(Q4&lt;&gt;0,CONCATENATE(Q$3,$A$2,"; "),"")</f>
        <v xml:space="preserve">2.02; </v>
      </c>
      <c r="AY4" s="32" t="str">
        <f t="shared" si="0"/>
        <v/>
      </c>
      <c r="AZ4" s="32" t="str">
        <f t="shared" si="0"/>
        <v/>
      </c>
      <c r="BA4" s="32" t="str">
        <f t="shared" si="0"/>
        <v/>
      </c>
      <c r="BB4" s="32" t="str">
        <f t="shared" si="0"/>
        <v/>
      </c>
      <c r="BC4" s="32" t="str">
        <f t="shared" si="0"/>
        <v/>
      </c>
      <c r="BD4" s="32" t="str">
        <f t="shared" si="0"/>
        <v/>
      </c>
      <c r="BE4" s="32" t="str">
        <f t="shared" si="0"/>
        <v/>
      </c>
      <c r="BF4" s="32" t="str">
        <f t="shared" si="0"/>
        <v/>
      </c>
      <c r="BG4" s="32" t="str">
        <f t="shared" si="0"/>
        <v/>
      </c>
      <c r="BH4" s="32" t="str">
        <f t="shared" si="0"/>
        <v/>
      </c>
      <c r="BI4" s="32" t="str">
        <f t="shared" si="0"/>
        <v/>
      </c>
      <c r="BJ4" s="32" t="str">
        <f t="shared" si="0"/>
        <v/>
      </c>
      <c r="BK4" s="32" t="str">
        <f t="shared" si="0"/>
        <v/>
      </c>
      <c r="BL4" s="32" t="str">
        <f t="shared" si="0"/>
        <v xml:space="preserve">16.02; </v>
      </c>
      <c r="BM4" s="32" t="str">
        <f t="shared" si="0"/>
        <v/>
      </c>
      <c r="BN4" s="32" t="str">
        <f t="shared" si="0"/>
        <v/>
      </c>
      <c r="BO4" s="32" t="str">
        <f t="shared" si="0"/>
        <v/>
      </c>
      <c r="BP4" s="32" t="str">
        <f t="shared" si="0"/>
        <v/>
      </c>
      <c r="BQ4" s="32" t="str">
        <f t="shared" si="0"/>
        <v/>
      </c>
      <c r="BR4" s="32" t="str">
        <f t="shared" si="0"/>
        <v/>
      </c>
      <c r="BS4" s="32" t="str">
        <f t="shared" si="0"/>
        <v/>
      </c>
      <c r="BT4" s="32" t="str">
        <f t="shared" si="0"/>
        <v/>
      </c>
      <c r="BU4" s="32" t="str">
        <f t="shared" si="0"/>
        <v/>
      </c>
      <c r="BV4" s="32" t="str">
        <f t="shared" si="0"/>
        <v/>
      </c>
      <c r="BW4" s="32" t="str">
        <f t="shared" si="0"/>
        <v/>
      </c>
      <c r="BX4" s="32" t="str">
        <f t="shared" si="0"/>
        <v/>
      </c>
      <c r="BY4" s="32" t="str">
        <f t="shared" si="0"/>
        <v/>
      </c>
      <c r="BZ4" s="32" t="str">
        <f t="shared" si="0"/>
        <v/>
      </c>
      <c r="CA4" s="32" t="str">
        <f t="shared" si="0"/>
        <v/>
      </c>
      <c r="CB4" s="50">
        <f>SUM(P4:AT4)</f>
        <v>68</v>
      </c>
      <c r="CC4" s="40"/>
      <c r="CD4" s="40"/>
      <c r="CE4" s="40"/>
      <c r="CF4" s="40"/>
    </row>
    <row r="5" spans="1:84" s="41" customFormat="1" ht="16" x14ac:dyDescent="0.2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4"/>
      <c r="AS5" s="44"/>
      <c r="AT5" s="44"/>
      <c r="AU5" s="44">
        <f t="shared" ref="AU5:AU10" si="1">COUNTA(P5:AT5)</f>
        <v>0</v>
      </c>
      <c r="AV5" s="44" t="str">
        <f t="shared" ref="AV5:AV10" si="2">AW5&amp;AX5&amp;AY5&amp;AZ5&amp;BA5&amp;BB5&amp;BC5&amp;BD5&amp;BE5&amp;BF5&amp;BG5&amp;BH5&amp;BI5&amp;BJ5&amp;BK5&amp;BL5&amp;BM5&amp;BN5&amp;BO5&amp;BP5&amp;BQ5&amp;BR5&amp;BS5&amp;BT5&amp;BU5&amp;BV5&amp;BW5&amp;BX5&amp;BY5&amp;BZ5&amp;CA5</f>
        <v/>
      </c>
      <c r="AW5" s="32" t="str">
        <f t="shared" ref="AW5:AW12" si="3">IF(P5&lt;&gt;0,CONCATENATE(P$3,$A$2,"; "),"")</f>
        <v/>
      </c>
      <c r="AX5" s="32" t="str">
        <f t="shared" ref="AX5:AX12" si="4">IF(Q5&lt;&gt;0,CONCATENATE(Q$3,$A$2,"; "),"")</f>
        <v/>
      </c>
      <c r="AY5" s="32" t="str">
        <f t="shared" ref="AY5:AY12" si="5">IF(R5&lt;&gt;0,CONCATENATE(R$3,$A$2,"; "),"")</f>
        <v/>
      </c>
      <c r="AZ5" s="32" t="str">
        <f t="shared" ref="AZ5:AZ12" si="6">IF(S5&lt;&gt;0,CONCATENATE(S$3,$A$2,"; "),"")</f>
        <v/>
      </c>
      <c r="BA5" s="32" t="str">
        <f t="shared" ref="BA5:BA12" si="7">IF(T5&lt;&gt;0,CONCATENATE(T$3,$A$2,"; "),"")</f>
        <v/>
      </c>
      <c r="BB5" s="32" t="str">
        <f t="shared" ref="BB5:BB12" si="8">IF(U5&lt;&gt;0,CONCATENATE(U$3,$A$2,"; "),"")</f>
        <v/>
      </c>
      <c r="BC5" s="32" t="str">
        <f t="shared" ref="BC5:BC12" si="9">IF(V5&lt;&gt;0,CONCATENATE(V$3,$A$2,"; "),"")</f>
        <v/>
      </c>
      <c r="BD5" s="32" t="str">
        <f t="shared" ref="BD5:BD12" si="10">IF(W5&lt;&gt;0,CONCATENATE(W$3,$A$2,"; "),"")</f>
        <v/>
      </c>
      <c r="BE5" s="32" t="str">
        <f t="shared" ref="BE5:BE12" si="11">IF(X5&lt;&gt;0,CONCATENATE(X$3,$A$2,"; "),"")</f>
        <v/>
      </c>
      <c r="BF5" s="32" t="str">
        <f t="shared" ref="BF5:BF12" si="12">IF(Y5&lt;&gt;0,CONCATENATE(Y$3,$A$2,"; "),"")</f>
        <v/>
      </c>
      <c r="BG5" s="32" t="str">
        <f t="shared" ref="BG5:BG12" si="13">IF(Z5&lt;&gt;0,CONCATENATE(Z$3,$A$2,"; "),"")</f>
        <v/>
      </c>
      <c r="BH5" s="32" t="str">
        <f t="shared" ref="BH5:BH12" si="14">IF(AA5&lt;&gt;0,CONCATENATE(AA$3,$A$2,"; "),"")</f>
        <v/>
      </c>
      <c r="BI5" s="32" t="str">
        <f t="shared" ref="BI5:BI12" si="15">IF(AB5&lt;&gt;0,CONCATENATE(AB$3,$A$2,"; "),"")</f>
        <v/>
      </c>
      <c r="BJ5" s="32" t="str">
        <f t="shared" ref="BJ5:BJ12" si="16">IF(AC5&lt;&gt;0,CONCATENATE(AC$3,$A$2,"; "),"")</f>
        <v/>
      </c>
      <c r="BK5" s="32" t="str">
        <f t="shared" ref="BK5:BK12" si="17">IF(AD5&lt;&gt;0,CONCATENATE(AD$3,$A$2,"; "),"")</f>
        <v/>
      </c>
      <c r="BL5" s="32" t="str">
        <f t="shared" ref="BL5:BL12" si="18">IF(AE5&lt;&gt;0,CONCATENATE(AE$3,$A$2,"; "),"")</f>
        <v/>
      </c>
      <c r="BM5" s="32" t="str">
        <f t="shared" ref="BM5:BM12" si="19">IF(AF5&lt;&gt;0,CONCATENATE(AF$3,$A$2,"; "),"")</f>
        <v/>
      </c>
      <c r="BN5" s="32" t="str">
        <f t="shared" ref="BN5:BN12" si="20">IF(AG5&lt;&gt;0,CONCATENATE(AG$3,$A$2,"; "),"")</f>
        <v/>
      </c>
      <c r="BO5" s="32" t="str">
        <f t="shared" ref="BO5:BO12" si="21">IF(AH5&lt;&gt;0,CONCATENATE(AH$3,$A$2,"; "),"")</f>
        <v/>
      </c>
      <c r="BP5" s="32" t="str">
        <f t="shared" ref="BP5:BP12" si="22">IF(AI5&lt;&gt;0,CONCATENATE(AI$3,$A$2,"; "),"")</f>
        <v/>
      </c>
      <c r="BQ5" s="32" t="str">
        <f t="shared" ref="BQ5:BQ12" si="23">IF(AJ5&lt;&gt;0,CONCATENATE(AJ$3,$A$2,"; "),"")</f>
        <v/>
      </c>
      <c r="BR5" s="32" t="str">
        <f t="shared" ref="BR5:BR12" si="24">IF(AK5&lt;&gt;0,CONCATENATE(AK$3,$A$2,"; "),"")</f>
        <v/>
      </c>
      <c r="BS5" s="32" t="str">
        <f t="shared" ref="BS5:BS12" si="25">IF(AL5&lt;&gt;0,CONCATENATE(AL$3,$A$2,"; "),"")</f>
        <v/>
      </c>
      <c r="BT5" s="32" t="str">
        <f t="shared" ref="BT5:BT12" si="26">IF(AM5&lt;&gt;0,CONCATENATE(AM$3,$A$2,"; "),"")</f>
        <v/>
      </c>
      <c r="BU5" s="32" t="str">
        <f t="shared" ref="BU5:BU12" si="27">IF(AN5&lt;&gt;0,CONCATENATE(AN$3,$A$2,"; "),"")</f>
        <v/>
      </c>
      <c r="BV5" s="32" t="str">
        <f t="shared" ref="BV5:BV12" si="28">IF(AO5&lt;&gt;0,CONCATENATE(AO$3,$A$2,"; "),"")</f>
        <v/>
      </c>
      <c r="BW5" s="32" t="str">
        <f t="shared" ref="BW5:BW12" si="29">IF(AP5&lt;&gt;0,CONCATENATE(AP$3,$A$2,"; "),"")</f>
        <v/>
      </c>
      <c r="BX5" s="32" t="str">
        <f t="shared" ref="BX5:BX12" si="30">IF(AQ5&lt;&gt;0,CONCATENATE(AQ$3,$A$2,"; "),"")</f>
        <v/>
      </c>
      <c r="BY5" s="32" t="str">
        <f t="shared" ref="BY5:BY12" si="31">IF(AR5&lt;&gt;0,CONCATENATE(AR$3,$A$2,"; "),"")</f>
        <v/>
      </c>
      <c r="BZ5" s="32" t="str">
        <f t="shared" ref="BZ5:BZ12" si="32">IF(AS5&lt;&gt;0,CONCATENATE(AS$3,$A$2,"; "),"")</f>
        <v/>
      </c>
      <c r="CA5" s="32" t="str">
        <f t="shared" ref="CA5:CA12" si="33">IF(AT5&lt;&gt;0,CONCATENATE(AT$3,$A$2,"; "),"")</f>
        <v/>
      </c>
      <c r="CB5" s="50">
        <f t="shared" ref="CB5:CB10" si="34">SUM(P5:AT5)</f>
        <v>0</v>
      </c>
      <c r="CC5" s="32"/>
      <c r="CD5" s="32"/>
      <c r="CE5" s="32"/>
      <c r="CF5" s="32"/>
    </row>
    <row r="6" spans="1:84" s="41" customFormat="1" ht="16" x14ac:dyDescent="0.2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3"/>
      <c r="Q6" s="53"/>
      <c r="R6" s="53"/>
      <c r="S6" s="53"/>
      <c r="T6" s="53"/>
      <c r="U6" s="53"/>
      <c r="V6" s="53"/>
      <c r="W6" s="53"/>
      <c r="X6" s="53"/>
      <c r="Y6" s="53"/>
      <c r="Z6" s="53">
        <v>8</v>
      </c>
      <c r="AA6" s="53"/>
      <c r="AB6" s="53"/>
      <c r="AC6" s="53"/>
      <c r="AD6" s="53"/>
      <c r="AE6" s="53"/>
      <c r="AF6" s="53"/>
      <c r="AG6" s="53"/>
      <c r="AH6" s="53">
        <v>8</v>
      </c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4"/>
      <c r="AT6" s="54"/>
      <c r="AU6" s="54">
        <f t="shared" si="1"/>
        <v>2</v>
      </c>
      <c r="AV6" s="54" t="str">
        <f t="shared" si="2"/>
        <v xml:space="preserve">11.02; 19.02; </v>
      </c>
      <c r="AW6" s="32" t="str">
        <f t="shared" si="3"/>
        <v/>
      </c>
      <c r="AX6" s="32" t="str">
        <f t="shared" si="4"/>
        <v/>
      </c>
      <c r="AY6" s="32" t="str">
        <f t="shared" si="5"/>
        <v/>
      </c>
      <c r="AZ6" s="32" t="str">
        <f t="shared" si="6"/>
        <v/>
      </c>
      <c r="BA6" s="32" t="str">
        <f t="shared" si="7"/>
        <v/>
      </c>
      <c r="BB6" s="32" t="str">
        <f t="shared" si="8"/>
        <v/>
      </c>
      <c r="BC6" s="32" t="str">
        <f t="shared" si="9"/>
        <v/>
      </c>
      <c r="BD6" s="32" t="str">
        <f t="shared" si="10"/>
        <v/>
      </c>
      <c r="BE6" s="32" t="str">
        <f t="shared" si="11"/>
        <v/>
      </c>
      <c r="BF6" s="32" t="str">
        <f t="shared" si="12"/>
        <v/>
      </c>
      <c r="BG6" s="32" t="str">
        <f t="shared" si="13"/>
        <v xml:space="preserve">11.02; </v>
      </c>
      <c r="BH6" s="32" t="str">
        <f t="shared" si="14"/>
        <v/>
      </c>
      <c r="BI6" s="32" t="str">
        <f t="shared" si="15"/>
        <v/>
      </c>
      <c r="BJ6" s="32" t="str">
        <f t="shared" si="16"/>
        <v/>
      </c>
      <c r="BK6" s="32" t="str">
        <f t="shared" si="17"/>
        <v/>
      </c>
      <c r="BL6" s="32" t="str">
        <f t="shared" si="18"/>
        <v/>
      </c>
      <c r="BM6" s="32" t="str">
        <f t="shared" si="19"/>
        <v/>
      </c>
      <c r="BN6" s="32" t="str">
        <f t="shared" si="20"/>
        <v/>
      </c>
      <c r="BO6" s="32" t="str">
        <f t="shared" si="21"/>
        <v xml:space="preserve">19.02; </v>
      </c>
      <c r="BP6" s="32" t="str">
        <f t="shared" si="22"/>
        <v/>
      </c>
      <c r="BQ6" s="32" t="str">
        <f t="shared" si="23"/>
        <v/>
      </c>
      <c r="BR6" s="32" t="str">
        <f t="shared" si="24"/>
        <v/>
      </c>
      <c r="BS6" s="32" t="str">
        <f t="shared" si="25"/>
        <v/>
      </c>
      <c r="BT6" s="32" t="str">
        <f t="shared" si="26"/>
        <v/>
      </c>
      <c r="BU6" s="32" t="str">
        <f t="shared" si="27"/>
        <v/>
      </c>
      <c r="BV6" s="32" t="str">
        <f t="shared" si="28"/>
        <v/>
      </c>
      <c r="BW6" s="32" t="str">
        <f t="shared" si="29"/>
        <v/>
      </c>
      <c r="BX6" s="32" t="str">
        <f t="shared" si="30"/>
        <v/>
      </c>
      <c r="BY6" s="32" t="str">
        <f t="shared" si="31"/>
        <v/>
      </c>
      <c r="BZ6" s="32" t="str">
        <f t="shared" si="32"/>
        <v/>
      </c>
      <c r="CA6" s="32" t="str">
        <f t="shared" si="33"/>
        <v/>
      </c>
      <c r="CB6" s="55">
        <f t="shared" si="34"/>
        <v>16</v>
      </c>
      <c r="CC6" s="40"/>
      <c r="CD6" s="40"/>
      <c r="CE6" s="40"/>
      <c r="CF6" s="40"/>
    </row>
    <row r="7" spans="1:84" s="41" customFormat="1" ht="16" x14ac:dyDescent="0.2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5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>
        <v>50</v>
      </c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  <c r="AS7" s="44"/>
      <c r="AT7" s="44"/>
      <c r="AU7" s="44">
        <f t="shared" si="1"/>
        <v>1</v>
      </c>
      <c r="AV7" s="44" t="str">
        <f t="shared" si="2"/>
        <v xml:space="preserve">13.02; </v>
      </c>
      <c r="AW7" s="32" t="str">
        <f t="shared" si="3"/>
        <v/>
      </c>
      <c r="AX7" s="32" t="str">
        <f t="shared" si="4"/>
        <v/>
      </c>
      <c r="AY7" s="32" t="str">
        <f t="shared" si="5"/>
        <v/>
      </c>
      <c r="AZ7" s="32" t="str">
        <f t="shared" si="6"/>
        <v/>
      </c>
      <c r="BA7" s="32" t="str">
        <f t="shared" si="7"/>
        <v/>
      </c>
      <c r="BB7" s="32" t="str">
        <f t="shared" si="8"/>
        <v/>
      </c>
      <c r="BC7" s="32" t="str">
        <f t="shared" si="9"/>
        <v/>
      </c>
      <c r="BD7" s="32" t="str">
        <f t="shared" si="10"/>
        <v/>
      </c>
      <c r="BE7" s="32" t="str">
        <f t="shared" si="11"/>
        <v/>
      </c>
      <c r="BF7" s="32" t="str">
        <f t="shared" si="12"/>
        <v/>
      </c>
      <c r="BG7" s="32" t="str">
        <f t="shared" si="13"/>
        <v/>
      </c>
      <c r="BH7" s="32" t="str">
        <f t="shared" si="14"/>
        <v/>
      </c>
      <c r="BI7" s="32" t="str">
        <f t="shared" si="15"/>
        <v xml:space="preserve">13.02; </v>
      </c>
      <c r="BJ7" s="32" t="str">
        <f t="shared" si="16"/>
        <v/>
      </c>
      <c r="BK7" s="32" t="str">
        <f t="shared" si="17"/>
        <v/>
      </c>
      <c r="BL7" s="32" t="str">
        <f t="shared" si="18"/>
        <v/>
      </c>
      <c r="BM7" s="32" t="str">
        <f t="shared" si="19"/>
        <v/>
      </c>
      <c r="BN7" s="32" t="str">
        <f t="shared" si="20"/>
        <v/>
      </c>
      <c r="BO7" s="32" t="str">
        <f t="shared" si="21"/>
        <v/>
      </c>
      <c r="BP7" s="32" t="str">
        <f t="shared" si="22"/>
        <v/>
      </c>
      <c r="BQ7" s="32" t="str">
        <f t="shared" si="23"/>
        <v/>
      </c>
      <c r="BR7" s="32" t="str">
        <f t="shared" si="24"/>
        <v/>
      </c>
      <c r="BS7" s="32" t="str">
        <f t="shared" si="25"/>
        <v/>
      </c>
      <c r="BT7" s="32" t="str">
        <f t="shared" si="26"/>
        <v/>
      </c>
      <c r="BU7" s="32" t="str">
        <f t="shared" si="27"/>
        <v/>
      </c>
      <c r="BV7" s="32" t="str">
        <f t="shared" si="28"/>
        <v/>
      </c>
      <c r="BW7" s="32" t="str">
        <f t="shared" si="29"/>
        <v/>
      </c>
      <c r="BX7" s="32" t="str">
        <f t="shared" si="30"/>
        <v/>
      </c>
      <c r="BY7" s="32" t="str">
        <f t="shared" si="31"/>
        <v/>
      </c>
      <c r="BZ7" s="32" t="str">
        <f t="shared" si="32"/>
        <v/>
      </c>
      <c r="CA7" s="32" t="str">
        <f t="shared" si="33"/>
        <v/>
      </c>
      <c r="CB7" s="50">
        <f t="shared" si="34"/>
        <v>50</v>
      </c>
      <c r="CC7" s="40"/>
      <c r="CD7" s="40"/>
      <c r="CE7" s="40"/>
      <c r="CF7" s="40"/>
    </row>
    <row r="8" spans="1:84" s="41" customFormat="1" ht="16" x14ac:dyDescent="0.2">
      <c r="A8" s="42" t="s">
        <v>15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>
        <v>94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>
        <f t="shared" si="1"/>
        <v>1</v>
      </c>
      <c r="AV8" s="44" t="str">
        <f t="shared" si="2"/>
        <v xml:space="preserve">19.02; </v>
      </c>
      <c r="AW8" s="32" t="str">
        <f t="shared" si="3"/>
        <v/>
      </c>
      <c r="AX8" s="32" t="str">
        <f t="shared" si="4"/>
        <v/>
      </c>
      <c r="AY8" s="32" t="str">
        <f t="shared" si="5"/>
        <v/>
      </c>
      <c r="AZ8" s="32" t="str">
        <f t="shared" si="6"/>
        <v/>
      </c>
      <c r="BA8" s="32" t="str">
        <f t="shared" si="7"/>
        <v/>
      </c>
      <c r="BB8" s="32" t="str">
        <f t="shared" si="8"/>
        <v/>
      </c>
      <c r="BC8" s="32" t="str">
        <f t="shared" si="9"/>
        <v/>
      </c>
      <c r="BD8" s="32" t="str">
        <f t="shared" si="10"/>
        <v/>
      </c>
      <c r="BE8" s="32" t="str">
        <f t="shared" si="11"/>
        <v/>
      </c>
      <c r="BF8" s="32" t="str">
        <f t="shared" si="12"/>
        <v/>
      </c>
      <c r="BG8" s="32" t="str">
        <f t="shared" si="13"/>
        <v/>
      </c>
      <c r="BH8" s="32" t="str">
        <f t="shared" si="14"/>
        <v/>
      </c>
      <c r="BI8" s="32" t="str">
        <f t="shared" si="15"/>
        <v/>
      </c>
      <c r="BJ8" s="32" t="str">
        <f t="shared" si="16"/>
        <v/>
      </c>
      <c r="BK8" s="32" t="str">
        <f t="shared" si="17"/>
        <v/>
      </c>
      <c r="BL8" s="32" t="str">
        <f t="shared" si="18"/>
        <v/>
      </c>
      <c r="BM8" s="32" t="str">
        <f t="shared" si="19"/>
        <v/>
      </c>
      <c r="BN8" s="32" t="str">
        <f t="shared" si="20"/>
        <v/>
      </c>
      <c r="BO8" s="32" t="str">
        <f t="shared" si="21"/>
        <v xml:space="preserve">19.02; </v>
      </c>
      <c r="BP8" s="32" t="str">
        <f t="shared" si="22"/>
        <v/>
      </c>
      <c r="BQ8" s="32" t="str">
        <f t="shared" si="23"/>
        <v/>
      </c>
      <c r="BR8" s="32" t="str">
        <f t="shared" si="24"/>
        <v/>
      </c>
      <c r="BS8" s="32" t="str">
        <f t="shared" si="25"/>
        <v/>
      </c>
      <c r="BT8" s="32" t="str">
        <f t="shared" si="26"/>
        <v/>
      </c>
      <c r="BU8" s="32" t="str">
        <f t="shared" si="27"/>
        <v/>
      </c>
      <c r="BV8" s="32" t="str">
        <f t="shared" si="28"/>
        <v/>
      </c>
      <c r="BW8" s="32" t="str">
        <f t="shared" si="29"/>
        <v/>
      </c>
      <c r="BX8" s="32" t="str">
        <f t="shared" si="30"/>
        <v/>
      </c>
      <c r="BY8" s="32" t="str">
        <f t="shared" si="31"/>
        <v/>
      </c>
      <c r="BZ8" s="32" t="str">
        <f t="shared" si="32"/>
        <v/>
      </c>
      <c r="CA8" s="32" t="str">
        <f t="shared" si="33"/>
        <v/>
      </c>
      <c r="CB8" s="50">
        <f t="shared" si="34"/>
        <v>94</v>
      </c>
      <c r="CC8" s="40"/>
      <c r="CD8" s="40"/>
      <c r="CE8" s="40"/>
      <c r="CF8" s="40"/>
    </row>
    <row r="9" spans="1:84" s="41" customFormat="1" ht="16" x14ac:dyDescent="0.2">
      <c r="A9" s="42" t="s">
        <v>16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44"/>
      <c r="AU9" s="44">
        <f t="shared" si="1"/>
        <v>0</v>
      </c>
      <c r="AV9" s="44" t="str">
        <f t="shared" si="2"/>
        <v/>
      </c>
      <c r="AW9" s="32" t="str">
        <f t="shared" si="3"/>
        <v/>
      </c>
      <c r="AX9" s="32" t="str">
        <f t="shared" si="4"/>
        <v/>
      </c>
      <c r="AY9" s="32" t="str">
        <f t="shared" si="5"/>
        <v/>
      </c>
      <c r="AZ9" s="32" t="str">
        <f t="shared" si="6"/>
        <v/>
      </c>
      <c r="BA9" s="32" t="str">
        <f t="shared" si="7"/>
        <v/>
      </c>
      <c r="BB9" s="32" t="str">
        <f t="shared" si="8"/>
        <v/>
      </c>
      <c r="BC9" s="32" t="str">
        <f t="shared" si="9"/>
        <v/>
      </c>
      <c r="BD9" s="32" t="str">
        <f t="shared" si="10"/>
        <v/>
      </c>
      <c r="BE9" s="32" t="str">
        <f t="shared" si="11"/>
        <v/>
      </c>
      <c r="BF9" s="32" t="str">
        <f t="shared" si="12"/>
        <v/>
      </c>
      <c r="BG9" s="32" t="str">
        <f t="shared" si="13"/>
        <v/>
      </c>
      <c r="BH9" s="32" t="str">
        <f t="shared" si="14"/>
        <v/>
      </c>
      <c r="BI9" s="32" t="str">
        <f t="shared" si="15"/>
        <v/>
      </c>
      <c r="BJ9" s="32" t="str">
        <f t="shared" si="16"/>
        <v/>
      </c>
      <c r="BK9" s="32" t="str">
        <f t="shared" si="17"/>
        <v/>
      </c>
      <c r="BL9" s="32" t="str">
        <f t="shared" si="18"/>
        <v/>
      </c>
      <c r="BM9" s="32" t="str">
        <f t="shared" si="19"/>
        <v/>
      </c>
      <c r="BN9" s="32" t="str">
        <f t="shared" si="20"/>
        <v/>
      </c>
      <c r="BO9" s="32" t="str">
        <f t="shared" si="21"/>
        <v/>
      </c>
      <c r="BP9" s="32" t="str">
        <f t="shared" si="22"/>
        <v/>
      </c>
      <c r="BQ9" s="32" t="str">
        <f t="shared" si="23"/>
        <v/>
      </c>
      <c r="BR9" s="32" t="str">
        <f t="shared" si="24"/>
        <v/>
      </c>
      <c r="BS9" s="32" t="str">
        <f t="shared" si="25"/>
        <v/>
      </c>
      <c r="BT9" s="32" t="str">
        <f t="shared" si="26"/>
        <v/>
      </c>
      <c r="BU9" s="32" t="str">
        <f t="shared" si="27"/>
        <v/>
      </c>
      <c r="BV9" s="32" t="str">
        <f t="shared" si="28"/>
        <v/>
      </c>
      <c r="BW9" s="32" t="str">
        <f t="shared" si="29"/>
        <v/>
      </c>
      <c r="BX9" s="32" t="str">
        <f t="shared" si="30"/>
        <v/>
      </c>
      <c r="BY9" s="32" t="str">
        <f t="shared" si="31"/>
        <v/>
      </c>
      <c r="BZ9" s="32" t="str">
        <f t="shared" si="32"/>
        <v/>
      </c>
      <c r="CA9" s="32" t="str">
        <f t="shared" si="33"/>
        <v/>
      </c>
      <c r="CB9" s="50">
        <f t="shared" si="34"/>
        <v>0</v>
      </c>
    </row>
    <row r="10" spans="1:84" s="41" customFormat="1" ht="16" x14ac:dyDescent="0.2">
      <c r="A10" s="42" t="s">
        <v>17</v>
      </c>
      <c r="P10" s="57"/>
      <c r="Q10" s="57"/>
      <c r="R10" s="57"/>
      <c r="S10" s="57"/>
      <c r="T10" s="57"/>
      <c r="U10" s="57"/>
      <c r="V10" s="57">
        <v>45</v>
      </c>
      <c r="W10" s="57"/>
      <c r="X10" s="57"/>
      <c r="Y10" s="57"/>
      <c r="Z10" s="57"/>
      <c r="AA10" s="57"/>
      <c r="AB10" s="57"/>
      <c r="AC10" s="57"/>
      <c r="AD10" s="57">
        <v>12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44"/>
      <c r="AU10" s="44">
        <f t="shared" si="1"/>
        <v>2</v>
      </c>
      <c r="AV10" s="44" t="str">
        <f t="shared" si="2"/>
        <v xml:space="preserve">7.02; 15.02; </v>
      </c>
      <c r="AW10" s="32" t="str">
        <f t="shared" si="3"/>
        <v/>
      </c>
      <c r="AX10" s="32" t="str">
        <f t="shared" si="4"/>
        <v/>
      </c>
      <c r="AY10" s="32" t="str">
        <f t="shared" si="5"/>
        <v/>
      </c>
      <c r="AZ10" s="32" t="str">
        <f t="shared" si="6"/>
        <v/>
      </c>
      <c r="BA10" s="32" t="str">
        <f t="shared" si="7"/>
        <v/>
      </c>
      <c r="BB10" s="32" t="str">
        <f t="shared" si="8"/>
        <v/>
      </c>
      <c r="BC10" s="32" t="str">
        <f t="shared" si="9"/>
        <v xml:space="preserve">7.02; </v>
      </c>
      <c r="BD10" s="32" t="str">
        <f t="shared" si="10"/>
        <v/>
      </c>
      <c r="BE10" s="32" t="str">
        <f t="shared" si="11"/>
        <v/>
      </c>
      <c r="BF10" s="32" t="str">
        <f t="shared" si="12"/>
        <v/>
      </c>
      <c r="BG10" s="32" t="str">
        <f t="shared" si="13"/>
        <v/>
      </c>
      <c r="BH10" s="32" t="str">
        <f t="shared" si="14"/>
        <v/>
      </c>
      <c r="BI10" s="32" t="str">
        <f t="shared" si="15"/>
        <v/>
      </c>
      <c r="BJ10" s="32" t="str">
        <f t="shared" si="16"/>
        <v/>
      </c>
      <c r="BK10" s="32" t="str">
        <f t="shared" si="17"/>
        <v xml:space="preserve">15.02; </v>
      </c>
      <c r="BL10" s="32" t="str">
        <f t="shared" si="18"/>
        <v/>
      </c>
      <c r="BM10" s="32" t="str">
        <f t="shared" si="19"/>
        <v/>
      </c>
      <c r="BN10" s="32" t="str">
        <f t="shared" si="20"/>
        <v/>
      </c>
      <c r="BO10" s="32" t="str">
        <f t="shared" si="21"/>
        <v/>
      </c>
      <c r="BP10" s="32" t="str">
        <f t="shared" si="22"/>
        <v/>
      </c>
      <c r="BQ10" s="32" t="str">
        <f t="shared" si="23"/>
        <v/>
      </c>
      <c r="BR10" s="32" t="str">
        <f t="shared" si="24"/>
        <v/>
      </c>
      <c r="BS10" s="32" t="str">
        <f t="shared" si="25"/>
        <v/>
      </c>
      <c r="BT10" s="32" t="str">
        <f t="shared" si="26"/>
        <v/>
      </c>
      <c r="BU10" s="32" t="str">
        <f t="shared" si="27"/>
        <v/>
      </c>
      <c r="BV10" s="32" t="str">
        <f t="shared" si="28"/>
        <v/>
      </c>
      <c r="BW10" s="32" t="str">
        <f t="shared" si="29"/>
        <v/>
      </c>
      <c r="BX10" s="32" t="str">
        <f t="shared" si="30"/>
        <v/>
      </c>
      <c r="BY10" s="32" t="str">
        <f t="shared" si="31"/>
        <v/>
      </c>
      <c r="BZ10" s="32" t="str">
        <f t="shared" si="32"/>
        <v/>
      </c>
      <c r="CA10" s="32" t="str">
        <f t="shared" si="33"/>
        <v/>
      </c>
      <c r="CB10" s="50">
        <f t="shared" si="34"/>
        <v>57</v>
      </c>
      <c r="CD10" s="40" t="s">
        <v>49</v>
      </c>
    </row>
    <row r="11" spans="1:84" s="41" customFormat="1" ht="16" x14ac:dyDescent="0.2">
      <c r="A11" s="42" t="s">
        <v>18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44"/>
      <c r="AU11" s="44">
        <f>COUNTA(P11:AT11)</f>
        <v>0</v>
      </c>
      <c r="AV11" s="44" t="str">
        <f>AW11&amp;AX11&amp;AY11&amp;AZ11&amp;BA11&amp;BB11&amp;BC11&amp;BD11&amp;BE11&amp;BF11&amp;BG11&amp;BH11&amp;BI11&amp;BJ11&amp;BK11&amp;BL11&amp;BM11&amp;BN11&amp;BO11&amp;BP11&amp;BQ11&amp;BR11&amp;BS11&amp;BT11&amp;BU11&amp;BV11&amp;BW11&amp;BX11&amp;BY11&amp;BZ11&amp;CA11</f>
        <v/>
      </c>
      <c r="AW11" s="32" t="str">
        <f t="shared" si="3"/>
        <v/>
      </c>
      <c r="AX11" s="32" t="str">
        <f t="shared" si="4"/>
        <v/>
      </c>
      <c r="AY11" s="32" t="str">
        <f t="shared" si="5"/>
        <v/>
      </c>
      <c r="AZ11" s="32" t="str">
        <f t="shared" si="6"/>
        <v/>
      </c>
      <c r="BA11" s="32" t="str">
        <f t="shared" si="7"/>
        <v/>
      </c>
      <c r="BB11" s="32" t="str">
        <f t="shared" si="8"/>
        <v/>
      </c>
      <c r="BC11" s="32" t="str">
        <f t="shared" si="9"/>
        <v/>
      </c>
      <c r="BD11" s="32" t="str">
        <f t="shared" si="10"/>
        <v/>
      </c>
      <c r="BE11" s="32" t="str">
        <f t="shared" si="11"/>
        <v/>
      </c>
      <c r="BF11" s="32" t="str">
        <f t="shared" si="12"/>
        <v/>
      </c>
      <c r="BG11" s="32" t="str">
        <f t="shared" si="13"/>
        <v/>
      </c>
      <c r="BH11" s="32" t="str">
        <f t="shared" si="14"/>
        <v/>
      </c>
      <c r="BI11" s="32" t="str">
        <f t="shared" si="15"/>
        <v/>
      </c>
      <c r="BJ11" s="32" t="str">
        <f t="shared" si="16"/>
        <v/>
      </c>
      <c r="BK11" s="32" t="str">
        <f t="shared" si="17"/>
        <v/>
      </c>
      <c r="BL11" s="32" t="str">
        <f t="shared" si="18"/>
        <v/>
      </c>
      <c r="BM11" s="32" t="str">
        <f t="shared" si="19"/>
        <v/>
      </c>
      <c r="BN11" s="32" t="str">
        <f t="shared" si="20"/>
        <v/>
      </c>
      <c r="BO11" s="32" t="str">
        <f t="shared" si="21"/>
        <v/>
      </c>
      <c r="BP11" s="32" t="str">
        <f t="shared" si="22"/>
        <v/>
      </c>
      <c r="BQ11" s="32" t="str">
        <f t="shared" si="23"/>
        <v/>
      </c>
      <c r="BR11" s="32" t="str">
        <f t="shared" si="24"/>
        <v/>
      </c>
      <c r="BS11" s="32" t="str">
        <f t="shared" si="25"/>
        <v/>
      </c>
      <c r="BT11" s="32" t="str">
        <f t="shared" si="26"/>
        <v/>
      </c>
      <c r="BU11" s="32" t="str">
        <f t="shared" si="27"/>
        <v/>
      </c>
      <c r="BV11" s="32" t="str">
        <f t="shared" si="28"/>
        <v/>
      </c>
      <c r="BW11" s="32" t="str">
        <f t="shared" si="29"/>
        <v/>
      </c>
      <c r="BX11" s="32" t="str">
        <f t="shared" si="30"/>
        <v/>
      </c>
      <c r="BY11" s="32" t="str">
        <f t="shared" si="31"/>
        <v/>
      </c>
      <c r="BZ11" s="32" t="str">
        <f t="shared" si="32"/>
        <v/>
      </c>
      <c r="CA11" s="32" t="str">
        <f t="shared" si="33"/>
        <v/>
      </c>
      <c r="CB11" s="50">
        <f>SUM(P11:AT11)</f>
        <v>0</v>
      </c>
    </row>
    <row r="12" spans="1:84" s="41" customFormat="1" ht="16" x14ac:dyDescent="0.2">
      <c r="A12" s="42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44"/>
      <c r="AU12" s="44">
        <f>COUNTA(P12:AT12)</f>
        <v>0</v>
      </c>
      <c r="AV12" s="44" t="str">
        <f>AW12&amp;AX12&amp;AY12&amp;AZ12&amp;BA12&amp;BB12&amp;BC12&amp;BD12&amp;BE12&amp;BF12&amp;BG12&amp;BH12&amp;BI12&amp;BJ12&amp;BK12&amp;BL12&amp;BM12&amp;BN12&amp;BO12&amp;BP12&amp;BQ12&amp;BR12&amp;BS12&amp;BT12&amp;BU12&amp;BV12&amp;BW12&amp;BX12&amp;BY12&amp;BZ12&amp;CA12</f>
        <v/>
      </c>
      <c r="AW12" s="32" t="str">
        <f t="shared" si="3"/>
        <v/>
      </c>
      <c r="AX12" s="32" t="str">
        <f t="shared" si="4"/>
        <v/>
      </c>
      <c r="AY12" s="32" t="str">
        <f t="shared" si="5"/>
        <v/>
      </c>
      <c r="AZ12" s="32" t="str">
        <f t="shared" si="6"/>
        <v/>
      </c>
      <c r="BA12" s="32" t="str">
        <f t="shared" si="7"/>
        <v/>
      </c>
      <c r="BB12" s="32" t="str">
        <f t="shared" si="8"/>
        <v/>
      </c>
      <c r="BC12" s="32" t="str">
        <f t="shared" si="9"/>
        <v/>
      </c>
      <c r="BD12" s="32" t="str">
        <f t="shared" si="10"/>
        <v/>
      </c>
      <c r="BE12" s="32" t="str">
        <f t="shared" si="11"/>
        <v/>
      </c>
      <c r="BF12" s="32" t="str">
        <f t="shared" si="12"/>
        <v/>
      </c>
      <c r="BG12" s="32" t="str">
        <f t="shared" si="13"/>
        <v/>
      </c>
      <c r="BH12" s="32" t="str">
        <f t="shared" si="14"/>
        <v/>
      </c>
      <c r="BI12" s="32" t="str">
        <f t="shared" si="15"/>
        <v/>
      </c>
      <c r="BJ12" s="32" t="str">
        <f t="shared" si="16"/>
        <v/>
      </c>
      <c r="BK12" s="32" t="str">
        <f t="shared" si="17"/>
        <v/>
      </c>
      <c r="BL12" s="32" t="str">
        <f t="shared" si="18"/>
        <v/>
      </c>
      <c r="BM12" s="32" t="str">
        <f t="shared" si="19"/>
        <v/>
      </c>
      <c r="BN12" s="32" t="str">
        <f t="shared" si="20"/>
        <v/>
      </c>
      <c r="BO12" s="32" t="str">
        <f t="shared" si="21"/>
        <v/>
      </c>
      <c r="BP12" s="32" t="str">
        <f t="shared" si="22"/>
        <v/>
      </c>
      <c r="BQ12" s="32" t="str">
        <f t="shared" si="23"/>
        <v/>
      </c>
      <c r="BR12" s="32" t="str">
        <f t="shared" si="24"/>
        <v/>
      </c>
      <c r="BS12" s="32" t="str">
        <f t="shared" si="25"/>
        <v/>
      </c>
      <c r="BT12" s="32" t="str">
        <f t="shared" si="26"/>
        <v/>
      </c>
      <c r="BU12" s="32" t="str">
        <f t="shared" si="27"/>
        <v/>
      </c>
      <c r="BV12" s="32" t="str">
        <f t="shared" si="28"/>
        <v/>
      </c>
      <c r="BW12" s="32" t="str">
        <f t="shared" si="29"/>
        <v/>
      </c>
      <c r="BX12" s="32" t="str">
        <f t="shared" si="30"/>
        <v/>
      </c>
      <c r="BY12" s="32" t="str">
        <f t="shared" si="31"/>
        <v/>
      </c>
      <c r="BZ12" s="32" t="str">
        <f t="shared" si="32"/>
        <v/>
      </c>
      <c r="CA12" s="32" t="str">
        <f t="shared" si="33"/>
        <v/>
      </c>
      <c r="CB12" s="50">
        <f>SUM(P12:AT12)</f>
        <v>0</v>
      </c>
    </row>
    <row r="13" spans="1:84" s="41" customFormat="1" ht="16" x14ac:dyDescent="0.2">
      <c r="A13" s="42"/>
      <c r="AU13" s="56"/>
      <c r="AV13" s="5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51"/>
    </row>
    <row r="14" spans="1:84" s="41" customFormat="1" ht="16" x14ac:dyDescent="0.2">
      <c r="AU14" s="40"/>
      <c r="AV14" s="40" t="s">
        <v>50</v>
      </c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45"/>
    </row>
    <row r="15" spans="1:84" s="41" customFormat="1" ht="16" x14ac:dyDescent="0.2">
      <c r="AU15" s="40"/>
      <c r="AV15" s="40" t="s">
        <v>51</v>
      </c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45"/>
    </row>
    <row r="16" spans="1:84" s="41" customFormat="1" ht="16" x14ac:dyDescent="0.2">
      <c r="AU16" s="40"/>
      <c r="AV16" s="4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45"/>
    </row>
    <row r="17" spans="47:80" s="41" customFormat="1" ht="16" x14ac:dyDescent="0.2">
      <c r="AU17" s="40"/>
      <c r="AV17" s="40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45"/>
    </row>
    <row r="18" spans="47:80" s="41" customFormat="1" ht="16" x14ac:dyDescent="0.2">
      <c r="AU18" s="40"/>
      <c r="AV18" s="40"/>
      <c r="CA18" s="46"/>
      <c r="CB18" s="47"/>
    </row>
    <row r="19" spans="47:80" s="41" customFormat="1" ht="16" x14ac:dyDescent="0.2">
      <c r="AU19" s="40"/>
      <c r="AV19" s="40"/>
      <c r="CA19" s="46"/>
      <c r="CB19" s="47"/>
    </row>
    <row r="20" spans="47:80" x14ac:dyDescent="0.2">
      <c r="AU20" s="30"/>
      <c r="AV20" s="30"/>
      <c r="CB20" s="36"/>
    </row>
    <row r="21" spans="47:80" x14ac:dyDescent="0.2">
      <c r="AU21" s="30">
        <f t="shared" ref="AU21:AU33" si="35">COUNTA(P21:AT21)</f>
        <v>0</v>
      </c>
      <c r="AV21" s="30"/>
      <c r="CB21" s="36"/>
    </row>
    <row r="22" spans="47:80" x14ac:dyDescent="0.2">
      <c r="AU22" s="30">
        <f t="shared" si="35"/>
        <v>0</v>
      </c>
      <c r="AV22" s="30"/>
      <c r="CB22" s="36"/>
    </row>
    <row r="23" spans="47:80" x14ac:dyDescent="0.2">
      <c r="AU23" s="30">
        <f t="shared" si="35"/>
        <v>0</v>
      </c>
      <c r="AV23" s="30"/>
      <c r="CB23" s="36"/>
    </row>
    <row r="24" spans="47:80" x14ac:dyDescent="0.2">
      <c r="AU24" s="30">
        <f t="shared" si="35"/>
        <v>0</v>
      </c>
      <c r="AV24" s="30"/>
      <c r="CB24" s="36"/>
    </row>
    <row r="25" spans="47:80" x14ac:dyDescent="0.2">
      <c r="AU25" s="30">
        <f t="shared" si="35"/>
        <v>0</v>
      </c>
      <c r="AV25" s="30"/>
      <c r="CB25" s="36"/>
    </row>
    <row r="26" spans="47:80" x14ac:dyDescent="0.2">
      <c r="AU26" s="30">
        <f t="shared" si="35"/>
        <v>0</v>
      </c>
      <c r="AV26" s="30"/>
      <c r="CB26" s="36"/>
    </row>
    <row r="27" spans="47:80" x14ac:dyDescent="0.2">
      <c r="AU27" s="30">
        <f t="shared" si="35"/>
        <v>0</v>
      </c>
      <c r="AV27" s="30"/>
      <c r="CB27" s="36"/>
    </row>
    <row r="28" spans="47:80" x14ac:dyDescent="0.2">
      <c r="AU28" s="30">
        <f t="shared" si="35"/>
        <v>0</v>
      </c>
      <c r="AV28" s="30"/>
      <c r="CB28" s="36"/>
    </row>
    <row r="29" spans="47:80" x14ac:dyDescent="0.2">
      <c r="AU29" s="30">
        <f t="shared" si="35"/>
        <v>0</v>
      </c>
      <c r="AV29" s="30"/>
      <c r="CB29" s="36"/>
    </row>
    <row r="30" spans="47:80" x14ac:dyDescent="0.2">
      <c r="AU30" s="30">
        <f t="shared" si="35"/>
        <v>0</v>
      </c>
      <c r="AV30" s="30"/>
      <c r="CB30" s="36"/>
    </row>
    <row r="31" spans="47:80" x14ac:dyDescent="0.2">
      <c r="AU31" s="30">
        <f t="shared" si="35"/>
        <v>0</v>
      </c>
      <c r="AV31" s="30"/>
      <c r="CB31" s="36"/>
    </row>
    <row r="32" spans="47:80" x14ac:dyDescent="0.2">
      <c r="AU32" s="30">
        <f t="shared" si="35"/>
        <v>0</v>
      </c>
      <c r="AV32" s="30"/>
      <c r="CB32" s="36"/>
    </row>
    <row r="33" spans="47:80" x14ac:dyDescent="0.2">
      <c r="AU33" s="30">
        <f t="shared" si="35"/>
        <v>0</v>
      </c>
      <c r="AV33" s="30"/>
      <c r="CB33" s="36"/>
    </row>
    <row r="34" spans="47:80" x14ac:dyDescent="0.2">
      <c r="CB34" s="36"/>
    </row>
    <row r="35" spans="47:80" x14ac:dyDescent="0.2">
      <c r="CB35" s="36"/>
    </row>
    <row r="36" spans="47:80" x14ac:dyDescent="0.2">
      <c r="CB36" s="36"/>
    </row>
    <row r="37" spans="47:80" x14ac:dyDescent="0.2">
      <c r="CB37" s="36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2:AW10"/>
  <sheetViews>
    <sheetView zoomScale="150" zoomScaleNormal="150" zoomScalePageLayoutView="150" workbookViewId="0">
      <pane xSplit="15" topLeftCell="AO1" activePane="topRight" state="frozen"/>
      <selection pane="topRight" activeCell="AV4" sqref="AV4"/>
    </sheetView>
  </sheetViews>
  <sheetFormatPr baseColWidth="10" defaultColWidth="8.83203125" defaultRowHeight="15" x14ac:dyDescent="0.2"/>
  <cols>
    <col min="1" max="1" width="36.5" customWidth="1"/>
    <col min="2" max="15" width="8.83203125" hidden="1" customWidth="1"/>
    <col min="16" max="18" width="4.33203125" customWidth="1"/>
    <col min="19" max="19" width="5.33203125" customWidth="1"/>
    <col min="20" max="46" width="5" customWidth="1"/>
    <col min="48" max="48" width="33" customWidth="1"/>
    <col min="49" max="49" width="8.83203125" style="16"/>
  </cols>
  <sheetData>
    <row r="2" spans="1:49" ht="21" x14ac:dyDescent="0.25">
      <c r="A2" s="1">
        <v>43160</v>
      </c>
    </row>
    <row r="3" spans="1:49" ht="30" customHeight="1" x14ac:dyDescent="0.2">
      <c r="A3" s="2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13</v>
      </c>
      <c r="AC3" s="2">
        <v>14</v>
      </c>
      <c r="AD3" s="2">
        <v>15</v>
      </c>
      <c r="AE3" s="2">
        <v>16</v>
      </c>
      <c r="AF3" s="2">
        <v>17</v>
      </c>
      <c r="AG3" s="2">
        <v>18</v>
      </c>
      <c r="AH3" s="2">
        <v>19</v>
      </c>
      <c r="AI3" s="2">
        <v>20</v>
      </c>
      <c r="AJ3" s="2">
        <v>21</v>
      </c>
      <c r="AK3" s="2">
        <v>22</v>
      </c>
      <c r="AL3" s="2">
        <v>23</v>
      </c>
      <c r="AM3" s="2">
        <v>24</v>
      </c>
      <c r="AN3" s="2">
        <v>25</v>
      </c>
      <c r="AO3" s="2">
        <v>26</v>
      </c>
      <c r="AP3" s="2">
        <v>27</v>
      </c>
      <c r="AQ3" s="2">
        <v>28</v>
      </c>
      <c r="AR3" s="2">
        <v>29</v>
      </c>
      <c r="AS3" s="2">
        <v>30</v>
      </c>
      <c r="AT3" s="2">
        <v>31</v>
      </c>
      <c r="AU3" s="18" t="s">
        <v>3</v>
      </c>
      <c r="AV3" s="18" t="s">
        <v>4</v>
      </c>
      <c r="AW3" s="15" t="s">
        <v>27</v>
      </c>
    </row>
    <row r="4" spans="1:49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>
        <v>5565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>
        <v>1</v>
      </c>
      <c r="AV4" s="14" t="s">
        <v>6</v>
      </c>
      <c r="AW4" s="17">
        <f t="shared" ref="AW4:AW9" si="0">SUM(P4:AT4)</f>
        <v>5565</v>
      </c>
    </row>
    <row r="5" spans="1:49" x14ac:dyDescent="0.2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3454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>
        <v>1</v>
      </c>
      <c r="AV5" s="14" t="s">
        <v>31</v>
      </c>
      <c r="AW5" s="17">
        <f t="shared" si="0"/>
        <v>3454</v>
      </c>
    </row>
    <row r="6" spans="1:49" x14ac:dyDescent="0.2">
      <c r="A6" s="3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v>4678</v>
      </c>
      <c r="V6" s="3"/>
      <c r="W6" s="3"/>
      <c r="X6" s="3"/>
      <c r="Y6" s="3"/>
      <c r="Z6" s="3">
        <v>2356</v>
      </c>
      <c r="AA6" s="3"/>
      <c r="AB6" s="3"/>
      <c r="AC6" s="3"/>
      <c r="AD6" s="3"/>
      <c r="AE6" s="3"/>
      <c r="AF6" s="3">
        <v>5675</v>
      </c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>
        <v>3</v>
      </c>
      <c r="AV6" t="s">
        <v>30</v>
      </c>
      <c r="AW6" s="17">
        <f t="shared" si="0"/>
        <v>12709</v>
      </c>
    </row>
    <row r="7" spans="1:49" x14ac:dyDescent="0.2">
      <c r="A7" s="3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>
        <v>0</v>
      </c>
      <c r="AW7" s="17">
        <f t="shared" si="0"/>
        <v>0</v>
      </c>
    </row>
    <row r="8" spans="1:49" x14ac:dyDescent="0.2">
      <c r="A8" s="3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2345</v>
      </c>
      <c r="AL8" s="3"/>
      <c r="AM8" s="3"/>
      <c r="AN8" s="3"/>
      <c r="AO8" s="3"/>
      <c r="AP8" s="3"/>
      <c r="AQ8" s="3"/>
      <c r="AR8" s="3"/>
      <c r="AS8" s="3"/>
      <c r="AT8" s="3"/>
      <c r="AU8">
        <v>1</v>
      </c>
      <c r="AV8" s="14" t="s">
        <v>7</v>
      </c>
      <c r="AW8" s="17">
        <f t="shared" si="0"/>
        <v>2345</v>
      </c>
    </row>
    <row r="9" spans="1:49" x14ac:dyDescent="0.2">
      <c r="A9" s="3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v>1213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>
        <v>4565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>
        <v>3</v>
      </c>
      <c r="AV9" t="s">
        <v>32</v>
      </c>
      <c r="AW9" s="17">
        <f t="shared" si="0"/>
        <v>5778</v>
      </c>
    </row>
    <row r="10" spans="1:49" s="4" customFormat="1" ht="16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ref="P10:AD10" si="1">SUM(P4:P9)</f>
        <v>0</v>
      </c>
      <c r="Q10" s="5">
        <f t="shared" si="1"/>
        <v>0</v>
      </c>
      <c r="R10" s="5">
        <f t="shared" si="1"/>
        <v>0</v>
      </c>
      <c r="S10" s="5">
        <f t="shared" si="1"/>
        <v>1213</v>
      </c>
      <c r="T10" s="5">
        <f t="shared" si="1"/>
        <v>0</v>
      </c>
      <c r="U10" s="5">
        <f t="shared" si="1"/>
        <v>4678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2356</v>
      </c>
      <c r="AA10" s="5">
        <f t="shared" si="1"/>
        <v>0</v>
      </c>
      <c r="AB10" s="5">
        <f t="shared" si="1"/>
        <v>0</v>
      </c>
      <c r="AC10" s="5">
        <f t="shared" si="1"/>
        <v>0</v>
      </c>
      <c r="AD10" s="5">
        <f t="shared" si="1"/>
        <v>0</v>
      </c>
      <c r="AE10" s="5">
        <f t="shared" ref="AE10:AK10" si="2">SUM(AE4:AE9)</f>
        <v>3454</v>
      </c>
      <c r="AF10" s="5">
        <f t="shared" si="2"/>
        <v>5675</v>
      </c>
      <c r="AG10" s="5">
        <f t="shared" si="2"/>
        <v>0</v>
      </c>
      <c r="AH10" s="5">
        <f t="shared" si="2"/>
        <v>4565</v>
      </c>
      <c r="AI10" s="5">
        <f t="shared" si="2"/>
        <v>5565</v>
      </c>
      <c r="AJ10" s="5">
        <f t="shared" si="2"/>
        <v>0</v>
      </c>
      <c r="AK10" s="5">
        <f t="shared" si="2"/>
        <v>2345</v>
      </c>
      <c r="AL10" s="5"/>
      <c r="AM10" s="5">
        <f>SUM(AM4:AM9)</f>
        <v>0</v>
      </c>
      <c r="AN10" s="5">
        <f>SUM(AN4:AN9)</f>
        <v>0</v>
      </c>
      <c r="AO10" s="5">
        <f>SUM(AO4:AO9)</f>
        <v>0</v>
      </c>
      <c r="AP10" s="5">
        <f>SUM(AP4:AP9)</f>
        <v>0</v>
      </c>
      <c r="AQ10" s="5"/>
      <c r="AR10" s="5"/>
      <c r="AS10" s="5"/>
      <c r="AT10" s="5"/>
      <c r="AW10" s="23">
        <f>SUM(AW4:AW9)</f>
        <v>29851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/>
  <dimension ref="A2:AV12"/>
  <sheetViews>
    <sheetView zoomScale="150" zoomScaleNormal="150" zoomScalePageLayoutView="150" workbookViewId="0">
      <pane xSplit="15" topLeftCell="P1" activePane="topRight" state="frozen"/>
      <selection pane="topRight" activeCell="AT3" sqref="AT3:AU3"/>
    </sheetView>
  </sheetViews>
  <sheetFormatPr baseColWidth="10" defaultColWidth="8.83203125" defaultRowHeight="15" x14ac:dyDescent="0.2"/>
  <cols>
    <col min="1" max="1" width="36.5" customWidth="1"/>
    <col min="2" max="15" width="8.83203125" hidden="1" customWidth="1"/>
    <col min="16" max="19" width="8.83203125" customWidth="1"/>
    <col min="20" max="45" width="5" customWidth="1"/>
    <col min="47" max="47" width="33" customWidth="1"/>
    <col min="48" max="48" width="8.83203125" style="16"/>
  </cols>
  <sheetData>
    <row r="2" spans="1:48" ht="21" x14ac:dyDescent="0.25">
      <c r="A2" s="1">
        <v>43191</v>
      </c>
    </row>
    <row r="3" spans="1:48" ht="30" customHeight="1" x14ac:dyDescent="0.2">
      <c r="A3" s="2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13</v>
      </c>
      <c r="AC3" s="2">
        <v>14</v>
      </c>
      <c r="AD3" s="2">
        <v>15</v>
      </c>
      <c r="AE3" s="2">
        <v>16</v>
      </c>
      <c r="AF3" s="2">
        <v>17</v>
      </c>
      <c r="AG3" s="2">
        <v>18</v>
      </c>
      <c r="AH3" s="2">
        <v>19</v>
      </c>
      <c r="AI3" s="2">
        <v>20</v>
      </c>
      <c r="AJ3" s="2">
        <v>21</v>
      </c>
      <c r="AK3" s="2">
        <v>22</v>
      </c>
      <c r="AL3" s="2">
        <v>23</v>
      </c>
      <c r="AM3" s="2">
        <v>24</v>
      </c>
      <c r="AN3" s="2">
        <v>25</v>
      </c>
      <c r="AO3" s="2">
        <v>26</v>
      </c>
      <c r="AP3" s="2">
        <v>27</v>
      </c>
      <c r="AQ3" s="2">
        <v>28</v>
      </c>
      <c r="AR3" s="2">
        <v>29</v>
      </c>
      <c r="AS3" s="2">
        <v>30</v>
      </c>
      <c r="AT3" s="18" t="s">
        <v>3</v>
      </c>
      <c r="AU3" s="18" t="s">
        <v>4</v>
      </c>
      <c r="AV3" s="15" t="s">
        <v>27</v>
      </c>
    </row>
    <row r="4" spans="1:48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5675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>
        <v>1</v>
      </c>
      <c r="AU4" t="s">
        <v>33</v>
      </c>
      <c r="AV4" s="17">
        <f t="shared" ref="AV4:AV11" si="0">SUM(T4:AS4)</f>
        <v>5675</v>
      </c>
    </row>
    <row r="5" spans="1:48" x14ac:dyDescent="0.2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3454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>
        <v>1</v>
      </c>
      <c r="AU5" s="14" t="s">
        <v>10</v>
      </c>
      <c r="AV5" s="17">
        <f t="shared" si="0"/>
        <v>3454</v>
      </c>
    </row>
    <row r="6" spans="1:48" x14ac:dyDescent="0.2">
      <c r="A6" s="3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v>2345</v>
      </c>
      <c r="Z6" s="3"/>
      <c r="AA6" s="3"/>
      <c r="AB6" s="3"/>
      <c r="AC6" s="3"/>
      <c r="AD6" s="3"/>
      <c r="AE6" s="3"/>
      <c r="AF6" s="3">
        <v>5675</v>
      </c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>
        <v>2</v>
      </c>
      <c r="AU6" t="s">
        <v>34</v>
      </c>
      <c r="AV6" s="17">
        <f t="shared" si="0"/>
        <v>8020</v>
      </c>
    </row>
    <row r="7" spans="1:48" x14ac:dyDescent="0.2">
      <c r="A7" s="3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4565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>
        <v>1</v>
      </c>
      <c r="AU7" t="s">
        <v>35</v>
      </c>
      <c r="AV7" s="17">
        <f t="shared" si="0"/>
        <v>4565</v>
      </c>
    </row>
    <row r="8" spans="1:48" x14ac:dyDescent="0.2">
      <c r="A8" s="3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2345</v>
      </c>
      <c r="AD8" s="3"/>
      <c r="AE8" s="3"/>
      <c r="AF8" s="3"/>
      <c r="AG8" s="3"/>
      <c r="AH8" s="3"/>
      <c r="AI8" s="3"/>
      <c r="AJ8" s="3"/>
      <c r="AK8" s="3">
        <v>2345</v>
      </c>
      <c r="AL8" s="3"/>
      <c r="AM8" s="3"/>
      <c r="AN8" s="3"/>
      <c r="AO8" s="3"/>
      <c r="AP8" s="3"/>
      <c r="AQ8" s="3"/>
      <c r="AR8" s="3"/>
      <c r="AS8" s="3"/>
      <c r="AT8">
        <v>2</v>
      </c>
      <c r="AU8" s="14" t="s">
        <v>36</v>
      </c>
      <c r="AV8" s="17">
        <f>SUM(T8:AS8)</f>
        <v>4690</v>
      </c>
    </row>
    <row r="9" spans="1:48" x14ac:dyDescent="0.2">
      <c r="A9" s="3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2234</v>
      </c>
      <c r="Y9" s="3"/>
      <c r="Z9" s="3">
        <v>4565</v>
      </c>
      <c r="AA9" s="3"/>
      <c r="AB9" s="3"/>
      <c r="AC9" s="3"/>
      <c r="AD9" s="3"/>
      <c r="AE9" s="3"/>
      <c r="AF9" s="3"/>
      <c r="AG9" s="3"/>
      <c r="AH9" s="3">
        <v>4565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>
        <v>3</v>
      </c>
      <c r="AU9" t="s">
        <v>37</v>
      </c>
      <c r="AV9" s="17">
        <f t="shared" si="0"/>
        <v>11364</v>
      </c>
    </row>
    <row r="10" spans="1:48" x14ac:dyDescent="0.2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>
        <v>0</v>
      </c>
      <c r="AU10" s="14"/>
      <c r="AV10" s="17">
        <f t="shared" si="0"/>
        <v>0</v>
      </c>
    </row>
    <row r="11" spans="1:48" x14ac:dyDescent="0.2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v>2234</v>
      </c>
      <c r="AC11" s="3"/>
      <c r="AD11" s="3"/>
      <c r="AE11" s="3">
        <v>1121</v>
      </c>
      <c r="AF11" s="3"/>
      <c r="AG11" s="3"/>
      <c r="AH11" s="3"/>
      <c r="AI11" s="3"/>
      <c r="AJ11" s="3">
        <v>2234</v>
      </c>
      <c r="AK11" s="3"/>
      <c r="AL11" s="3"/>
      <c r="AM11" s="3"/>
      <c r="AN11" s="3"/>
      <c r="AO11" s="3"/>
      <c r="AP11" s="3"/>
      <c r="AQ11" s="3"/>
      <c r="AR11" s="3"/>
      <c r="AS11" s="3"/>
      <c r="AT11">
        <v>3</v>
      </c>
      <c r="AU11" t="s">
        <v>38</v>
      </c>
      <c r="AV11" s="17">
        <f t="shared" si="0"/>
        <v>5589</v>
      </c>
    </row>
    <row r="12" spans="1:48" s="4" customFormat="1" ht="16" x14ac:dyDescent="0.2">
      <c r="A12" s="5" t="s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f t="shared" ref="AD12:AK12" si="1">SUM(AD4:AD11)</f>
        <v>0</v>
      </c>
      <c r="AE12" s="5">
        <f t="shared" si="1"/>
        <v>4575</v>
      </c>
      <c r="AF12" s="5">
        <f t="shared" si="1"/>
        <v>5675</v>
      </c>
      <c r="AG12" s="5">
        <f t="shared" si="1"/>
        <v>0</v>
      </c>
      <c r="AH12" s="5">
        <f t="shared" si="1"/>
        <v>4565</v>
      </c>
      <c r="AI12" s="5">
        <f t="shared" si="1"/>
        <v>0</v>
      </c>
      <c r="AJ12" s="5">
        <f t="shared" si="1"/>
        <v>2234</v>
      </c>
      <c r="AK12" s="5">
        <f t="shared" si="1"/>
        <v>2345</v>
      </c>
      <c r="AL12" s="5"/>
      <c r="AM12" s="5">
        <f>SUM(AM4:AM11)</f>
        <v>0</v>
      </c>
      <c r="AN12" s="5">
        <f>SUM(AN4:AN11)</f>
        <v>0</v>
      </c>
      <c r="AO12" s="5">
        <f>SUM(AO4:AO11)</f>
        <v>0</v>
      </c>
      <c r="AP12" s="5">
        <f>SUM(AP4:AP11)</f>
        <v>0</v>
      </c>
      <c r="AQ12" s="5"/>
      <c r="AR12" s="5"/>
      <c r="AS12" s="5"/>
      <c r="AV12" s="23">
        <f>SUM(AV4:AV11)</f>
        <v>43357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/>
  <dimension ref="A2:AV14"/>
  <sheetViews>
    <sheetView zoomScaleNormal="150" zoomScalePageLayoutView="150" workbookViewId="0">
      <pane xSplit="15" topLeftCell="AC1" activePane="topRight" state="frozen"/>
      <selection pane="topRight" activeCell="AT4" sqref="AT4"/>
    </sheetView>
  </sheetViews>
  <sheetFormatPr baseColWidth="10" defaultColWidth="8.83203125" defaultRowHeight="15" x14ac:dyDescent="0.2"/>
  <cols>
    <col min="1" max="1" width="36.5" customWidth="1"/>
    <col min="2" max="15" width="8.83203125" hidden="1" customWidth="1"/>
    <col min="16" max="23" width="5.83203125" customWidth="1"/>
    <col min="24" max="45" width="5.6640625" customWidth="1"/>
    <col min="46" max="46" width="7.33203125" customWidth="1"/>
    <col min="47" max="47" width="26.6640625" customWidth="1"/>
    <col min="48" max="48" width="8.83203125" style="16"/>
  </cols>
  <sheetData>
    <row r="2" spans="1:48" ht="21" x14ac:dyDescent="0.25">
      <c r="A2" s="1">
        <v>43221</v>
      </c>
    </row>
    <row r="3" spans="1:48" ht="30" customHeight="1" x14ac:dyDescent="0.2">
      <c r="A3" s="2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13</v>
      </c>
      <c r="AC3" s="2">
        <v>14</v>
      </c>
      <c r="AD3" s="2">
        <v>15</v>
      </c>
      <c r="AE3" s="2">
        <v>16</v>
      </c>
      <c r="AF3" s="2">
        <v>17</v>
      </c>
      <c r="AG3" s="2">
        <v>18</v>
      </c>
      <c r="AH3" s="2">
        <v>19</v>
      </c>
      <c r="AI3" s="2">
        <v>20</v>
      </c>
      <c r="AJ3" s="2">
        <v>21</v>
      </c>
      <c r="AK3" s="2">
        <v>22</v>
      </c>
      <c r="AL3" s="2">
        <v>23</v>
      </c>
      <c r="AM3" s="2">
        <v>24</v>
      </c>
      <c r="AN3" s="2">
        <v>25</v>
      </c>
      <c r="AO3" s="2">
        <v>26</v>
      </c>
      <c r="AP3" s="2">
        <v>27</v>
      </c>
      <c r="AQ3" s="2">
        <v>28</v>
      </c>
      <c r="AR3" s="2">
        <v>29</v>
      </c>
      <c r="AS3" s="2">
        <v>30</v>
      </c>
      <c r="AT3" s="18" t="s">
        <v>3</v>
      </c>
      <c r="AU3" s="18" t="s">
        <v>4</v>
      </c>
      <c r="AV3" s="15" t="s">
        <v>27</v>
      </c>
    </row>
    <row r="4" spans="1:48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v>2144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>
        <v>2144</v>
      </c>
      <c r="AH4" s="3"/>
      <c r="AI4" s="3"/>
      <c r="AJ4" s="3"/>
      <c r="AK4" s="3"/>
      <c r="AL4" s="3"/>
      <c r="AM4" s="3"/>
      <c r="AN4" s="3"/>
      <c r="AO4" s="3"/>
      <c r="AP4" s="3"/>
      <c r="AQ4" s="3">
        <v>4354</v>
      </c>
      <c r="AR4" s="3"/>
      <c r="AS4" s="3"/>
      <c r="AT4">
        <v>3</v>
      </c>
      <c r="AU4" t="s">
        <v>28</v>
      </c>
      <c r="AV4" s="17">
        <f>SUM(P4:AS4)</f>
        <v>8642</v>
      </c>
    </row>
    <row r="5" spans="1:48" x14ac:dyDescent="0.2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>
        <v>2144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>
        <v>4467</v>
      </c>
      <c r="AP5" s="3"/>
      <c r="AQ5" s="3"/>
      <c r="AR5" s="3"/>
      <c r="AS5" s="3"/>
      <c r="AT5">
        <v>2</v>
      </c>
      <c r="AU5" t="s">
        <v>29</v>
      </c>
      <c r="AV5" s="17">
        <f t="shared" ref="AV5:AV13" si="0">SUM(P5:AS5)</f>
        <v>6611</v>
      </c>
    </row>
    <row r="6" spans="1:48" x14ac:dyDescent="0.2">
      <c r="A6" s="3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1234</v>
      </c>
      <c r="Q6" s="3"/>
      <c r="R6" s="3"/>
      <c r="S6" s="3"/>
      <c r="T6" s="3"/>
      <c r="U6" s="3">
        <v>2315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>
        <v>4467</v>
      </c>
      <c r="AI6" s="3"/>
      <c r="AJ6" s="3">
        <v>2315</v>
      </c>
      <c r="AK6" s="3"/>
      <c r="AL6" s="3"/>
      <c r="AM6" s="3"/>
      <c r="AN6" s="3"/>
      <c r="AO6" s="3"/>
      <c r="AP6" s="3"/>
      <c r="AQ6" s="3"/>
      <c r="AR6" s="3"/>
      <c r="AS6" s="3"/>
      <c r="AT6">
        <v>4</v>
      </c>
      <c r="AU6" t="s">
        <v>39</v>
      </c>
      <c r="AV6" s="17">
        <f t="shared" si="0"/>
        <v>10331</v>
      </c>
    </row>
    <row r="7" spans="1:48" x14ac:dyDescent="0.2">
      <c r="A7" s="3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2132</v>
      </c>
      <c r="X7" s="3"/>
      <c r="Y7" s="3"/>
      <c r="Z7" s="3"/>
      <c r="AA7" s="3"/>
      <c r="AB7" s="3"/>
      <c r="AC7" s="3">
        <v>2315</v>
      </c>
      <c r="AD7" s="3"/>
      <c r="AE7" s="3"/>
      <c r="AF7" s="3"/>
      <c r="AG7" s="3"/>
      <c r="AH7" s="3"/>
      <c r="AI7" s="3"/>
      <c r="AJ7" s="3"/>
      <c r="AK7" s="3"/>
      <c r="AL7" s="3">
        <v>2132</v>
      </c>
      <c r="AM7" s="3"/>
      <c r="AN7" s="3"/>
      <c r="AO7" s="3"/>
      <c r="AP7" s="3"/>
      <c r="AQ7" s="3"/>
      <c r="AR7" s="3"/>
      <c r="AS7" s="3"/>
      <c r="AT7">
        <v>3</v>
      </c>
      <c r="AU7" t="s">
        <v>40</v>
      </c>
      <c r="AV7" s="17">
        <f t="shared" si="0"/>
        <v>6579</v>
      </c>
    </row>
    <row r="8" spans="1:48" x14ac:dyDescent="0.2">
      <c r="A8" s="3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v>2132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>
        <v>1</v>
      </c>
      <c r="AU8" s="14" t="s">
        <v>9</v>
      </c>
      <c r="AV8" s="17">
        <f t="shared" si="0"/>
        <v>2132</v>
      </c>
    </row>
    <row r="9" spans="1:48" x14ac:dyDescent="0.2">
      <c r="A9" s="3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3245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>
        <v>1</v>
      </c>
      <c r="AU9" t="s">
        <v>41</v>
      </c>
      <c r="AV9" s="17">
        <f t="shared" si="0"/>
        <v>3245</v>
      </c>
    </row>
    <row r="10" spans="1:48" x14ac:dyDescent="0.2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3499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>
        <v>1235</v>
      </c>
      <c r="AO10" s="3"/>
      <c r="AP10" s="3"/>
      <c r="AQ10" s="3"/>
      <c r="AR10" s="3"/>
      <c r="AS10" s="3"/>
      <c r="AT10">
        <v>2</v>
      </c>
      <c r="AU10" s="14" t="s">
        <v>42</v>
      </c>
      <c r="AV10" s="17">
        <f t="shared" si="0"/>
        <v>4734</v>
      </c>
    </row>
    <row r="11" spans="1:48" x14ac:dyDescent="0.2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>
        <v>0</v>
      </c>
      <c r="AV11" s="17">
        <f t="shared" si="0"/>
        <v>0</v>
      </c>
    </row>
    <row r="12" spans="1:48" x14ac:dyDescent="0.2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v>5487</v>
      </c>
      <c r="AQ12" s="3"/>
      <c r="AR12" s="3"/>
      <c r="AS12" s="3"/>
      <c r="AT12">
        <v>1</v>
      </c>
      <c r="AU12" s="14" t="s">
        <v>8</v>
      </c>
      <c r="AV12" s="17">
        <f t="shared" si="0"/>
        <v>5487</v>
      </c>
    </row>
    <row r="13" spans="1:48" x14ac:dyDescent="0.2">
      <c r="A13" s="3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3337</v>
      </c>
      <c r="AB13" s="3"/>
      <c r="AC13" s="3"/>
      <c r="AD13" s="3"/>
      <c r="AE13" s="3">
        <v>5435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>
        <v>2</v>
      </c>
      <c r="AU13" t="s">
        <v>43</v>
      </c>
      <c r="AV13" s="17">
        <f t="shared" si="0"/>
        <v>8772</v>
      </c>
    </row>
    <row r="14" spans="1:48" s="4" customFormat="1" ht="16" x14ac:dyDescent="0.2">
      <c r="A14" s="5" t="s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ref="P14:AC14" si="1">SUM(P4:P13)</f>
        <v>1234</v>
      </c>
      <c r="Q14" s="5">
        <f t="shared" si="1"/>
        <v>3499</v>
      </c>
      <c r="R14" s="5">
        <f t="shared" si="1"/>
        <v>2144</v>
      </c>
      <c r="S14" s="5">
        <f t="shared" si="1"/>
        <v>0</v>
      </c>
      <c r="T14" s="5">
        <f t="shared" si="1"/>
        <v>0</v>
      </c>
      <c r="U14" s="5">
        <f t="shared" si="1"/>
        <v>2315</v>
      </c>
      <c r="V14" s="5">
        <f t="shared" si="1"/>
        <v>0</v>
      </c>
      <c r="W14" s="5">
        <f t="shared" si="1"/>
        <v>2132</v>
      </c>
      <c r="X14" s="5">
        <f t="shared" si="1"/>
        <v>0</v>
      </c>
      <c r="Y14" s="5">
        <f t="shared" si="1"/>
        <v>0</v>
      </c>
      <c r="Z14" s="5">
        <f t="shared" si="1"/>
        <v>2144</v>
      </c>
      <c r="AA14" s="5">
        <f t="shared" si="1"/>
        <v>3337</v>
      </c>
      <c r="AB14" s="5">
        <f t="shared" si="1"/>
        <v>0</v>
      </c>
      <c r="AC14" s="5">
        <f t="shared" si="1"/>
        <v>5560</v>
      </c>
      <c r="AD14" s="5">
        <f t="shared" ref="AD14:AK14" si="2">SUM(AD4:AD13)</f>
        <v>0</v>
      </c>
      <c r="AE14" s="5">
        <f t="shared" si="2"/>
        <v>7567</v>
      </c>
      <c r="AF14" s="5">
        <f t="shared" si="2"/>
        <v>0</v>
      </c>
      <c r="AG14" s="5">
        <f t="shared" si="2"/>
        <v>2144</v>
      </c>
      <c r="AH14" s="5">
        <f t="shared" si="2"/>
        <v>4467</v>
      </c>
      <c r="AI14" s="5">
        <f t="shared" si="2"/>
        <v>0</v>
      </c>
      <c r="AJ14" s="5">
        <f t="shared" si="2"/>
        <v>2315</v>
      </c>
      <c r="AK14" s="5">
        <f t="shared" si="2"/>
        <v>0</v>
      </c>
      <c r="AL14" s="5"/>
      <c r="AM14" s="5">
        <f>SUM(AM4:AM13)</f>
        <v>0</v>
      </c>
      <c r="AN14" s="5">
        <f>SUM(AN4:AN13)</f>
        <v>1235</v>
      </c>
      <c r="AO14" s="5">
        <f>SUM(AO4:AO13)</f>
        <v>4467</v>
      </c>
      <c r="AP14" s="5">
        <f>SUM(AP4:AP13)</f>
        <v>5487</v>
      </c>
      <c r="AQ14" s="5"/>
      <c r="AR14" s="5"/>
      <c r="AS14" s="5"/>
      <c r="AV14" s="23">
        <f>SUM(AV4:AV13)</f>
        <v>56533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/>
  <dimension ref="A1:AQ49"/>
  <sheetViews>
    <sheetView zoomScale="125" zoomScaleNormal="125" zoomScalePageLayoutView="125" workbookViewId="0">
      <selection activeCell="C3" sqref="C3"/>
    </sheetView>
  </sheetViews>
  <sheetFormatPr baseColWidth="10" defaultColWidth="8.83203125" defaultRowHeight="16" customHeight="1" x14ac:dyDescent="0.2"/>
  <cols>
    <col min="1" max="1" width="49.5" style="9" customWidth="1"/>
    <col min="2" max="2" width="5.5" style="9" customWidth="1"/>
    <col min="3" max="3" width="26" style="9" customWidth="1"/>
    <col min="4" max="4" width="8.33203125" style="21" customWidth="1"/>
    <col min="5" max="5" width="5.5" style="12" customWidth="1"/>
    <col min="6" max="19" width="5.5" style="10" customWidth="1"/>
    <col min="20" max="20" width="59.6640625" style="12" customWidth="1"/>
    <col min="21" max="21" width="16.5" style="13" customWidth="1"/>
    <col min="22" max="16384" width="8.83203125" style="9"/>
  </cols>
  <sheetData>
    <row r="1" spans="1:43" ht="16" customHeight="1" x14ac:dyDescent="0.2">
      <c r="B1" s="60" t="s">
        <v>21</v>
      </c>
      <c r="C1" s="61"/>
      <c r="D1" s="62"/>
      <c r="E1" s="63" t="s">
        <v>24</v>
      </c>
      <c r="F1" s="64"/>
      <c r="G1" s="65"/>
      <c r="H1" s="66" t="s">
        <v>25</v>
      </c>
      <c r="I1" s="67"/>
      <c r="J1" s="68"/>
      <c r="K1" s="33"/>
      <c r="L1" s="33"/>
      <c r="M1" s="33"/>
      <c r="N1" s="58" t="s">
        <v>26</v>
      </c>
      <c r="O1" s="59"/>
      <c r="P1" s="59"/>
      <c r="Q1" s="58" t="s">
        <v>46</v>
      </c>
      <c r="R1" s="59"/>
      <c r="S1" s="59"/>
    </row>
    <row r="2" spans="1:43" s="12" customFormat="1" ht="44" customHeight="1" x14ac:dyDescent="0.2">
      <c r="A2" s="6" t="s">
        <v>2</v>
      </c>
      <c r="B2" s="19" t="s">
        <v>22</v>
      </c>
      <c r="C2" s="19" t="s">
        <v>45</v>
      </c>
      <c r="D2" s="20" t="s">
        <v>23</v>
      </c>
      <c r="E2" s="19" t="s">
        <v>22</v>
      </c>
      <c r="F2" s="19" t="s">
        <v>45</v>
      </c>
      <c r="G2" s="20" t="s">
        <v>23</v>
      </c>
      <c r="H2" s="19" t="s">
        <v>22</v>
      </c>
      <c r="I2" s="19" t="s">
        <v>45</v>
      </c>
      <c r="J2" s="20" t="s">
        <v>23</v>
      </c>
      <c r="K2" s="20"/>
      <c r="L2" s="20"/>
      <c r="M2" s="20"/>
      <c r="N2" s="19" t="s">
        <v>22</v>
      </c>
      <c r="O2" s="19" t="s">
        <v>45</v>
      </c>
      <c r="P2" s="20" t="s">
        <v>23</v>
      </c>
      <c r="Q2" s="19" t="s">
        <v>22</v>
      </c>
      <c r="R2" s="19" t="s">
        <v>45</v>
      </c>
      <c r="S2" s="20" t="s">
        <v>23</v>
      </c>
      <c r="T2" s="22" t="s">
        <v>4</v>
      </c>
      <c r="U2" s="24" t="s">
        <v>5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6" customHeight="1" x14ac:dyDescent="0.2">
      <c r="A3" s="3" t="str">
        <f>'февраль 2018'!A4</f>
        <v>КЛИЕНТ1</v>
      </c>
      <c r="B3" s="27">
        <f>INDEX('февраль 2018'!AU$4:AU$2000,MATCH($A3,'февраль 2018'!$A$4:$A$2000,0))</f>
        <v>2</v>
      </c>
      <c r="C3" s="27" t="str">
        <f>INDEX('февраль 2018'!AV$4:AV$2000,MATCH($A3,'февраль 2018'!$A$4:$A$2000,0))</f>
        <v xml:space="preserve">2.02; 16.02; </v>
      </c>
      <c r="D3" s="27">
        <f>INDEX('февраль 2018'!CB$4:CB$2000,MATCH($A3,'февраль 2018'!$A$4:$A$2000,0))</f>
        <v>68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0" t="str">
        <f>C3&amp;F3&amp;I3</f>
        <v xml:space="preserve">2.02; 16.02; </v>
      </c>
      <c r="U3" s="11">
        <f t="shared" ref="U3:U12" si="0">D3+G3+J3+P3</f>
        <v>68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ht="32.25" customHeight="1" x14ac:dyDescent="0.2">
      <c r="A4" s="3" t="str">
        <f>'февраль 2018'!A5</f>
        <v>КЛИЕНТ2</v>
      </c>
      <c r="B4" s="27">
        <f>INDEX('февраль 2018'!AU$4:AU$2000,MATCH($A4,'февраль 2018'!$A$4:$A$2000,0))</f>
        <v>0</v>
      </c>
      <c r="C4" s="27" t="str">
        <f>INDEX('февраль 2018'!AV$4:AV$2000,MATCH($A4,'февраль 2018'!$A$4:$A$2000,0))</f>
        <v/>
      </c>
      <c r="D4" s="27">
        <f>INDEX('февраль 2018'!CB$4:CB$2000,MATCH($A4,'февраль 2018'!$A$4:$A$2000,0))</f>
        <v>0</v>
      </c>
      <c r="E4" s="26"/>
      <c r="F4" s="27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0"/>
      <c r="U4" s="11">
        <f t="shared" si="0"/>
        <v>0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6" customHeight="1" x14ac:dyDescent="0.2">
      <c r="A5" s="3" t="str">
        <f>'февраль 2018'!A6</f>
        <v>КЛИЕНТ3</v>
      </c>
      <c r="B5" s="27">
        <f>INDEX('февраль 2018'!AU$4:AU$2000,MATCH($A5,'февраль 2018'!$A$4:$A$2000,0))</f>
        <v>2</v>
      </c>
      <c r="C5" s="27" t="str">
        <f>INDEX('февраль 2018'!AV$4:AV$2000,MATCH($A5,'февраль 2018'!$A$4:$A$2000,0))</f>
        <v xml:space="preserve">11.02; 19.02; </v>
      </c>
      <c r="D5" s="27">
        <f>INDEX('февраль 2018'!CB$4:CB$2000,MATCH($A5,'февраль 2018'!$A$4:$A$2000,0))</f>
        <v>16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0"/>
      <c r="U5" s="11">
        <f t="shared" si="0"/>
        <v>16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16" customHeight="1" x14ac:dyDescent="0.2">
      <c r="A6" s="3" t="str">
        <f>'февраль 2018'!A7</f>
        <v>КЛИЕНТ4</v>
      </c>
      <c r="B6" s="27">
        <f>INDEX('февраль 2018'!AU$4:AU$2000,MATCH($A6,'февраль 2018'!$A$4:$A$2000,0))</f>
        <v>1</v>
      </c>
      <c r="C6" s="27" t="str">
        <f>INDEX('февраль 2018'!AV$4:AV$2000,MATCH($A6,'февраль 2018'!$A$4:$A$2000,0))</f>
        <v xml:space="preserve">13.02; </v>
      </c>
      <c r="D6" s="27">
        <f>INDEX('февраль 2018'!CB$4:CB$2000,MATCH($A6,'февраль 2018'!$A$4:$A$2000,0))</f>
        <v>50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10"/>
      <c r="U6" s="11">
        <f t="shared" si="0"/>
        <v>50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16" customHeight="1" x14ac:dyDescent="0.2">
      <c r="A7" s="3" t="str">
        <f>'февраль 2018'!A8</f>
        <v>КЛИЕНТ5</v>
      </c>
      <c r="B7" s="27">
        <f>INDEX('февраль 2018'!AU$4:AU$2000,MATCH($A7,'февраль 2018'!$A$4:$A$2000,0))</f>
        <v>1</v>
      </c>
      <c r="C7" s="27" t="str">
        <f>INDEX('февраль 2018'!AV$4:AV$2000,MATCH($A7,'февраль 2018'!$A$4:$A$2000,0))</f>
        <v xml:space="preserve">19.02; </v>
      </c>
      <c r="D7" s="27">
        <f>INDEX('февраль 2018'!CB$4:CB$2000,MATCH($A7,'февраль 2018'!$A$4:$A$2000,0))</f>
        <v>94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10"/>
      <c r="U7" s="11">
        <f t="shared" si="0"/>
        <v>94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6" customHeight="1" x14ac:dyDescent="0.2">
      <c r="A8" s="3" t="str">
        <f>'февраль 2018'!A9</f>
        <v>КЛИЕНТ6</v>
      </c>
      <c r="B8" s="27">
        <f>INDEX('февраль 2018'!AU$4:AU$2000,MATCH($A8,'февраль 2018'!$A$4:$A$2000,0))</f>
        <v>0</v>
      </c>
      <c r="C8" s="27" t="str">
        <f>INDEX('февраль 2018'!AV$4:AV$2000,MATCH($A8,'февраль 2018'!$A$4:$A$2000,0))</f>
        <v/>
      </c>
      <c r="D8" s="27">
        <f>INDEX('февраль 2018'!CB$4:CB$2000,MATCH($A8,'февраль 2018'!$A$4:$A$2000,0))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10"/>
      <c r="U8" s="11">
        <f t="shared" si="0"/>
        <v>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6" customHeight="1" x14ac:dyDescent="0.2">
      <c r="A9" s="3" t="str">
        <f>'февраль 2018'!A10</f>
        <v>КЛИЕНТ7</v>
      </c>
      <c r="B9" s="27">
        <f>INDEX('февраль 2018'!AU$4:AU$2000,MATCH($A9,'февраль 2018'!$A$4:$A$2000,0))</f>
        <v>2</v>
      </c>
      <c r="C9" s="27" t="str">
        <f>INDEX('февраль 2018'!AV$4:AV$2000,MATCH($A9,'февраль 2018'!$A$4:$A$2000,0))</f>
        <v xml:space="preserve">7.02; 15.02; </v>
      </c>
      <c r="D9" s="27">
        <f>INDEX('февраль 2018'!CB$4:CB$2000,MATCH($A9,'февраль 2018'!$A$4:$A$2000,0))</f>
        <v>57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10"/>
      <c r="U9" s="11">
        <f t="shared" si="0"/>
        <v>57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6" customHeight="1" x14ac:dyDescent="0.2">
      <c r="A10" s="3" t="str">
        <f>'февраль 2018'!A11</f>
        <v>КЛИЕНТ8</v>
      </c>
      <c r="B10" s="27">
        <f>INDEX('февраль 2018'!AU$4:AU$2000,MATCH($A10,'февраль 2018'!$A$4:$A$2000,0))</f>
        <v>0</v>
      </c>
      <c r="C10" s="27" t="str">
        <f>INDEX('февраль 2018'!AV$4:AV$2000,MATCH($A10,'февраль 2018'!$A$4:$A$2000,0))</f>
        <v/>
      </c>
      <c r="D10" s="27">
        <f>INDEX('февраль 2018'!CB$4:CB$2000,MATCH($A10,'февраль 2018'!$A$4:$A$2000,0))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0"/>
      <c r="U10" s="11">
        <f t="shared" si="0"/>
        <v>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6" customHeight="1" x14ac:dyDescent="0.2">
      <c r="A11" s="3"/>
      <c r="B11" s="27"/>
      <c r="C11" s="27"/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10"/>
      <c r="U11" s="11">
        <f t="shared" si="0"/>
        <v>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6" customHeight="1" x14ac:dyDescent="0.2">
      <c r="A12" s="3"/>
      <c r="B12" s="27"/>
      <c r="C12" s="27"/>
      <c r="D12" s="2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0"/>
      <c r="U12" s="11">
        <f t="shared" si="0"/>
        <v>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6" customHeight="1" x14ac:dyDescent="0.2">
      <c r="A13" s="3"/>
      <c r="B13" s="27"/>
      <c r="C13" s="27"/>
      <c r="D13" s="27"/>
      <c r="E13" s="9"/>
      <c r="F13" s="8"/>
      <c r="N13" s="7"/>
      <c r="O13" s="7"/>
      <c r="P13" s="7"/>
      <c r="Q13" s="7"/>
      <c r="R13" s="7"/>
      <c r="S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6" customHeight="1" x14ac:dyDescent="0.2">
      <c r="A14" s="3"/>
      <c r="B14" s="27"/>
      <c r="C14" s="27"/>
      <c r="D14" s="27"/>
      <c r="E14" s="9"/>
      <c r="F14" s="8"/>
      <c r="N14" s="7"/>
      <c r="O14" s="7"/>
      <c r="P14" s="7"/>
      <c r="Q14" s="7"/>
      <c r="R14" s="7"/>
      <c r="S14" s="7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16" customHeight="1" x14ac:dyDescent="0.2">
      <c r="A15" s="3"/>
      <c r="B15" s="27"/>
      <c r="C15" s="27"/>
      <c r="D15" s="27"/>
      <c r="E15" s="9"/>
      <c r="F15" s="8"/>
      <c r="N15" s="7"/>
      <c r="O15" s="7"/>
      <c r="P15" s="7"/>
      <c r="Q15" s="7"/>
      <c r="R15" s="7"/>
      <c r="S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6" customHeight="1" x14ac:dyDescent="0.2">
      <c r="A16" s="3"/>
      <c r="B16" s="27"/>
      <c r="C16" s="27"/>
      <c r="D16" s="27"/>
      <c r="E16" s="9"/>
      <c r="F16" s="8"/>
      <c r="N16" s="7"/>
      <c r="O16" s="7"/>
      <c r="P16" s="7"/>
      <c r="Q16" s="7"/>
      <c r="R16" s="7"/>
      <c r="S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6" customHeight="1" x14ac:dyDescent="0.2">
      <c r="A17" s="3"/>
      <c r="B17" s="27"/>
      <c r="C17" s="27"/>
      <c r="D17" s="27"/>
      <c r="E17" s="9"/>
      <c r="F17" s="8"/>
      <c r="N17" s="7"/>
      <c r="O17" s="7"/>
      <c r="P17" s="7"/>
      <c r="Q17" s="7"/>
      <c r="R17" s="7"/>
      <c r="S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6" customHeight="1" x14ac:dyDescent="0.2">
      <c r="A18" s="3"/>
      <c r="B18" s="26"/>
      <c r="C18" s="27"/>
      <c r="D18" s="28"/>
      <c r="E18" s="9"/>
      <c r="F18" s="8"/>
      <c r="N18" s="7"/>
      <c r="O18" s="7"/>
      <c r="P18" s="7"/>
      <c r="Q18" s="7"/>
      <c r="R18" s="7"/>
      <c r="S18" s="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6" customHeight="1" x14ac:dyDescent="0.2">
      <c r="A19" s="3"/>
      <c r="B19" s="26"/>
      <c r="C19" s="27"/>
      <c r="D19" s="28"/>
      <c r="E19" s="9"/>
      <c r="F19" s="8"/>
      <c r="N19" s="7"/>
      <c r="O19" s="7"/>
      <c r="P19" s="7"/>
      <c r="Q19" s="7"/>
      <c r="R19" s="7"/>
      <c r="S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6" customHeight="1" x14ac:dyDescent="0.2">
      <c r="A20" s="3"/>
      <c r="B20" s="26"/>
      <c r="C20" s="27"/>
      <c r="D20" s="28"/>
      <c r="E20" s="9"/>
      <c r="F20" s="8"/>
      <c r="N20" s="7"/>
      <c r="O20" s="7"/>
      <c r="P20" s="7"/>
      <c r="Q20" s="7"/>
      <c r="R20" s="7"/>
      <c r="S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6" customHeight="1" x14ac:dyDescent="0.2">
      <c r="A21" s="3"/>
      <c r="B21" s="26"/>
      <c r="C21" s="27"/>
      <c r="D21" s="28"/>
      <c r="E21" s="9"/>
      <c r="F21" s="8"/>
      <c r="N21" s="7"/>
      <c r="O21" s="7"/>
      <c r="P21" s="7"/>
      <c r="Q21" s="7"/>
      <c r="R21" s="7"/>
      <c r="S21" s="7"/>
      <c r="T21" s="10" t="str">
        <f>C21&amp;F21&amp;I21</f>
        <v/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6" customHeight="1" x14ac:dyDescent="0.2">
      <c r="A22" s="3"/>
      <c r="B22" s="26"/>
      <c r="C22" s="27"/>
      <c r="D22" s="28"/>
      <c r="E22" s="9"/>
      <c r="F22" s="8"/>
      <c r="N22" s="7"/>
      <c r="O22" s="7"/>
      <c r="P22" s="7"/>
      <c r="Q22" s="7"/>
      <c r="R22" s="7"/>
      <c r="S22" s="7"/>
      <c r="T22" s="10" t="str">
        <f t="shared" ref="T22:T29" si="1">C22&amp;F22&amp;I22</f>
        <v/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6" customHeight="1" x14ac:dyDescent="0.2">
      <c r="A23" s="3"/>
      <c r="B23" s="26"/>
      <c r="C23" s="27"/>
      <c r="D23" s="28"/>
      <c r="E23" s="9"/>
      <c r="F23" s="8"/>
      <c r="N23" s="7"/>
      <c r="O23" s="7"/>
      <c r="P23" s="7"/>
      <c r="Q23" s="7"/>
      <c r="R23" s="7"/>
      <c r="S23" s="7"/>
      <c r="T23" s="10" t="str">
        <f t="shared" si="1"/>
        <v/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6" customHeight="1" x14ac:dyDescent="0.2">
      <c r="A24" s="3"/>
      <c r="B24" s="26"/>
      <c r="C24" s="27"/>
      <c r="D24" s="28"/>
      <c r="E24" s="9"/>
      <c r="F24" s="8"/>
      <c r="N24" s="7"/>
      <c r="O24" s="7"/>
      <c r="P24" s="7"/>
      <c r="Q24" s="7"/>
      <c r="R24" s="7"/>
      <c r="S24" s="7"/>
      <c r="T24" s="10" t="str">
        <f t="shared" si="1"/>
        <v/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6" customHeight="1" x14ac:dyDescent="0.2">
      <c r="A25" s="3"/>
      <c r="B25" s="26"/>
      <c r="C25" s="27"/>
      <c r="D25" s="28"/>
      <c r="E25" s="9"/>
      <c r="F25" s="8"/>
      <c r="N25" s="7"/>
      <c r="O25" s="7"/>
      <c r="P25" s="7"/>
      <c r="Q25" s="7"/>
      <c r="R25" s="7"/>
      <c r="S25" s="7"/>
      <c r="T25" s="10" t="str">
        <f t="shared" si="1"/>
        <v/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6" customHeight="1" x14ac:dyDescent="0.2">
      <c r="A26" s="3"/>
      <c r="B26" s="26"/>
      <c r="C26" s="34"/>
      <c r="D26" s="28"/>
      <c r="E26" s="9"/>
      <c r="F26" s="8"/>
      <c r="N26" s="7"/>
      <c r="O26" s="7"/>
      <c r="P26" s="7"/>
      <c r="Q26" s="7"/>
      <c r="R26" s="7"/>
      <c r="S26" s="7"/>
      <c r="T26" s="10" t="str">
        <f t="shared" si="1"/>
        <v/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6" customHeight="1" x14ac:dyDescent="0.2">
      <c r="A27" s="3"/>
      <c r="B27" s="26"/>
      <c r="C27" s="34"/>
      <c r="D27" s="28"/>
      <c r="E27" s="9"/>
      <c r="F27" s="8"/>
      <c r="N27" s="7"/>
      <c r="O27" s="7"/>
      <c r="P27" s="7"/>
      <c r="Q27" s="7"/>
      <c r="R27" s="7"/>
      <c r="S27" s="7"/>
      <c r="T27" s="10" t="str">
        <f t="shared" si="1"/>
        <v/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6" customHeight="1" x14ac:dyDescent="0.2">
      <c r="A28" s="3"/>
      <c r="B28" s="26"/>
      <c r="C28" s="34"/>
      <c r="D28" s="28"/>
      <c r="E28" s="9"/>
      <c r="F28" s="8"/>
      <c r="N28" s="7"/>
      <c r="O28" s="7"/>
      <c r="P28" s="7"/>
      <c r="Q28" s="7"/>
      <c r="R28" s="7"/>
      <c r="S28" s="7"/>
      <c r="T28" s="10" t="str">
        <f t="shared" si="1"/>
        <v/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6" customHeight="1" x14ac:dyDescent="0.2">
      <c r="C29" s="35"/>
      <c r="E29" s="9"/>
      <c r="F29" s="8"/>
      <c r="N29" s="7"/>
      <c r="O29" s="7"/>
      <c r="P29" s="7"/>
      <c r="Q29" s="7"/>
      <c r="R29" s="7"/>
      <c r="S29" s="7"/>
      <c r="T29" s="10" t="str">
        <f t="shared" si="1"/>
        <v/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6" customHeight="1" x14ac:dyDescent="0.2">
      <c r="E30" s="9"/>
      <c r="F30" s="8"/>
      <c r="N30" s="7"/>
      <c r="O30" s="7"/>
      <c r="P30" s="7"/>
      <c r="Q30" s="7"/>
      <c r="R30" s="7"/>
      <c r="S30" s="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6" customHeight="1" x14ac:dyDescent="0.2">
      <c r="E31" s="9"/>
      <c r="F31" s="8"/>
      <c r="N31" s="7"/>
      <c r="O31" s="7"/>
      <c r="P31" s="7"/>
      <c r="Q31" s="7"/>
      <c r="R31" s="7"/>
      <c r="S31" s="7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6" customHeight="1" x14ac:dyDescent="0.2">
      <c r="E32" s="9"/>
      <c r="F32" s="8"/>
      <c r="N32" s="7"/>
      <c r="O32" s="7"/>
      <c r="P32" s="7"/>
      <c r="Q32" s="7"/>
      <c r="R32" s="7"/>
      <c r="S32" s="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5:43" ht="16" customHeight="1" x14ac:dyDescent="0.2">
      <c r="E33" s="9"/>
      <c r="F33" s="8"/>
      <c r="N33" s="7"/>
      <c r="O33" s="7"/>
      <c r="P33" s="7"/>
      <c r="Q33" s="7"/>
      <c r="R33" s="7"/>
      <c r="S33" s="7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5:43" ht="16" customHeight="1" x14ac:dyDescent="0.2">
      <c r="E34" s="9"/>
      <c r="F34" s="8"/>
      <c r="N34" s="7"/>
      <c r="O34" s="7"/>
      <c r="P34" s="7"/>
      <c r="Q34" s="7"/>
      <c r="R34" s="7"/>
      <c r="S34" s="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5:43" ht="16" customHeight="1" x14ac:dyDescent="0.2">
      <c r="E35" s="9"/>
      <c r="F35" s="8"/>
      <c r="N35" s="7"/>
      <c r="O35" s="7"/>
      <c r="P35" s="7"/>
      <c r="Q35" s="7"/>
      <c r="R35" s="7"/>
      <c r="S35" s="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5:43" ht="16" customHeight="1" x14ac:dyDescent="0.2">
      <c r="E36" s="9"/>
      <c r="F36" s="8"/>
      <c r="N36" s="7"/>
      <c r="O36" s="7"/>
      <c r="P36" s="7"/>
      <c r="Q36" s="7"/>
      <c r="R36" s="7"/>
      <c r="S36" s="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5:43" ht="16" customHeight="1" x14ac:dyDescent="0.2">
      <c r="E37" s="9"/>
      <c r="F37" s="8"/>
      <c r="N37" s="7"/>
      <c r="O37" s="7"/>
      <c r="P37" s="7"/>
      <c r="Q37" s="7"/>
      <c r="R37" s="7"/>
      <c r="S37" s="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5:43" ht="16" customHeight="1" x14ac:dyDescent="0.2">
      <c r="E38" s="9"/>
      <c r="F38" s="8"/>
      <c r="N38" s="7"/>
      <c r="O38" s="7"/>
      <c r="P38" s="7"/>
      <c r="Q38" s="7"/>
      <c r="R38" s="7"/>
      <c r="S38" s="7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5:43" ht="16" customHeight="1" x14ac:dyDescent="0.2">
      <c r="E39" s="9"/>
      <c r="F39" s="8"/>
      <c r="N39" s="7"/>
      <c r="O39" s="7"/>
      <c r="P39" s="7"/>
      <c r="Q39" s="7"/>
      <c r="R39" s="7"/>
      <c r="S39" s="7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5:43" ht="16" customHeight="1" x14ac:dyDescent="0.2">
      <c r="E40" s="9"/>
      <c r="F40" s="8"/>
      <c r="N40" s="7"/>
      <c r="O40" s="7"/>
      <c r="P40" s="7"/>
      <c r="Q40" s="7"/>
      <c r="R40" s="7"/>
      <c r="S40" s="7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5:43" ht="16" customHeight="1" x14ac:dyDescent="0.2">
      <c r="E41" s="9"/>
      <c r="F41" s="8"/>
      <c r="N41" s="7"/>
      <c r="O41" s="7"/>
      <c r="P41" s="7"/>
      <c r="Q41" s="7"/>
      <c r="R41" s="7"/>
      <c r="S41" s="7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5:43" ht="16" customHeight="1" x14ac:dyDescent="0.2">
      <c r="E42" s="9"/>
      <c r="F42" s="8"/>
      <c r="N42" s="7"/>
      <c r="O42" s="7"/>
      <c r="P42" s="7"/>
      <c r="Q42" s="7"/>
      <c r="R42" s="7"/>
      <c r="S42" s="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5:43" ht="16" customHeight="1" x14ac:dyDescent="0.2">
      <c r="E43" s="9"/>
      <c r="F43" s="8"/>
      <c r="N43" s="7"/>
      <c r="O43" s="7"/>
      <c r="P43" s="7"/>
      <c r="Q43" s="7"/>
      <c r="R43" s="7"/>
      <c r="S43" s="7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5:43" ht="16" customHeight="1" x14ac:dyDescent="0.2">
      <c r="E44" s="9"/>
      <c r="F44" s="8"/>
      <c r="N44" s="7"/>
      <c r="O44" s="7"/>
      <c r="P44" s="7"/>
      <c r="Q44" s="7"/>
      <c r="R44" s="7"/>
      <c r="S44" s="7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5:43" ht="16" customHeight="1" x14ac:dyDescent="0.2">
      <c r="E45" s="9"/>
      <c r="F45" s="8"/>
      <c r="N45" s="7"/>
      <c r="O45" s="7"/>
      <c r="P45" s="7"/>
      <c r="Q45" s="7"/>
      <c r="R45" s="7"/>
      <c r="S45" s="7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5:43" ht="16" customHeight="1" x14ac:dyDescent="0.2">
      <c r="E46" s="9"/>
      <c r="F46" s="8"/>
      <c r="N46" s="7"/>
      <c r="O46" s="7"/>
      <c r="P46" s="7"/>
      <c r="Q46" s="7"/>
      <c r="R46" s="7"/>
      <c r="S46" s="7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5:43" ht="16" customHeight="1" x14ac:dyDescent="0.2">
      <c r="E47" s="9"/>
      <c r="F47" s="8"/>
      <c r="N47" s="7"/>
      <c r="O47" s="7"/>
      <c r="P47" s="7"/>
      <c r="Q47" s="7"/>
      <c r="R47" s="7"/>
      <c r="S47" s="7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5:43" ht="16" customHeight="1" x14ac:dyDescent="0.2">
      <c r="E48" s="9"/>
      <c r="F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5:43" ht="16" customHeight="1" x14ac:dyDescent="0.2">
      <c r="E49" s="9"/>
      <c r="F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</sheetData>
  <mergeCells count="5">
    <mergeCell ref="Q1:S1"/>
    <mergeCell ref="B1:D1"/>
    <mergeCell ref="E1:G1"/>
    <mergeCell ref="H1:J1"/>
    <mergeCell ref="N1:P1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февраль 2018</vt:lpstr>
      <vt:lpstr>март 2018  </vt:lpstr>
      <vt:lpstr>апрель 2018 </vt:lpstr>
      <vt:lpstr>май 2018</vt:lpstr>
      <vt:lpstr>мой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пользователь Microsoft Office</cp:lastModifiedBy>
  <dcterms:created xsi:type="dcterms:W3CDTF">2018-02-22T08:29:33Z</dcterms:created>
  <dcterms:modified xsi:type="dcterms:W3CDTF">2018-06-01T22:06:32Z</dcterms:modified>
</cp:coreProperties>
</file>