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Емельянова" sheetId="1" r:id="rId1"/>
  </sheets>
  <definedNames>
    <definedName name="_xlnm._FilterDatabase" localSheetId="0" hidden="1">Емельянова!$A$4:$O$149</definedName>
  </definedNames>
  <calcPr calcId="145621"/>
</workbook>
</file>

<file path=xl/calcChain.xml><?xml version="1.0" encoding="utf-8"?>
<calcChain xmlns="http://schemas.openxmlformats.org/spreadsheetml/2006/main">
  <c r="H148" i="1" l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L12" i="1"/>
  <c r="L13" i="1" s="1"/>
  <c r="H12" i="1"/>
  <c r="H11" i="1"/>
  <c r="L10" i="1"/>
  <c r="L11" i="1" s="1"/>
  <c r="H10" i="1"/>
  <c r="L9" i="1"/>
  <c r="H9" i="1"/>
  <c r="L8" i="1"/>
  <c r="H8" i="1"/>
  <c r="H7" i="1"/>
  <c r="L6" i="1"/>
  <c r="L7" i="1" s="1"/>
  <c r="H6" i="1"/>
</calcChain>
</file>

<file path=xl/sharedStrings.xml><?xml version="1.0" encoding="utf-8"?>
<sst xmlns="http://schemas.openxmlformats.org/spreadsheetml/2006/main" count="303" uniqueCount="167">
  <si>
    <t>Таб. №</t>
  </si>
  <si>
    <t>Сотрудник</t>
  </si>
  <si>
    <t>Причина отсутствия</t>
  </si>
  <si>
    <t>Должность</t>
  </si>
  <si>
    <t>Первый вход</t>
  </si>
  <si>
    <t>Последний выход</t>
  </si>
  <si>
    <t>Время присутствия</t>
  </si>
  <si>
    <t>01.01.2018 Понедельник</t>
  </si>
  <si>
    <t>понедельник</t>
  </si>
  <si>
    <t>недоработка</t>
  </si>
  <si>
    <t>праздники</t>
  </si>
  <si>
    <t>02.01.2018 Вторник</t>
  </si>
  <si>
    <t>вторник</t>
  </si>
  <si>
    <t>ср.время недоработки</t>
  </si>
  <si>
    <t>03.01.2018 Среда</t>
  </si>
  <si>
    <t>среда</t>
  </si>
  <si>
    <t>задержался</t>
  </si>
  <si>
    <t>04.01.2018 Четверг</t>
  </si>
  <si>
    <t>четверг</t>
  </si>
  <si>
    <t>не был</t>
  </si>
  <si>
    <t>05.01.2018 Пятница</t>
  </si>
  <si>
    <t>пятница</t>
  </si>
  <si>
    <t>переработка</t>
  </si>
  <si>
    <t>06.01.2018 Суббота</t>
  </si>
  <si>
    <t>суббота</t>
  </si>
  <si>
    <t>ср время переработки</t>
  </si>
  <si>
    <t>07.01.2018 Воскресенье</t>
  </si>
  <si>
    <t>воскресенье</t>
  </si>
  <si>
    <t>опоздания</t>
  </si>
  <si>
    <t>08.01.2018 Понедельник</t>
  </si>
  <si>
    <t>ср. время опоздания</t>
  </si>
  <si>
    <t>09.01.2018 Вторник</t>
  </si>
  <si>
    <t>10.01.2018 Среда</t>
  </si>
  <si>
    <t>11.01.2018 Четверг</t>
  </si>
  <si>
    <t>12.01.2018 Пятница</t>
  </si>
  <si>
    <t>13.01.2018 Суббота</t>
  </si>
  <si>
    <t>14.01.2018 Воскресенье</t>
  </si>
  <si>
    <t>15.01.2018 Понедельник</t>
  </si>
  <si>
    <t>16.01.2018 Вторник</t>
  </si>
  <si>
    <t>17.01.2018 Среда</t>
  </si>
  <si>
    <t>18.01.2018 Четверг</t>
  </si>
  <si>
    <t>19.01.2018 Пятница</t>
  </si>
  <si>
    <t>20.01.2018 Суббота</t>
  </si>
  <si>
    <t>21.01.2018 Воскресенье</t>
  </si>
  <si>
    <t>22.01.2018 Понедельник</t>
  </si>
  <si>
    <t>23.01.2018 Вторник</t>
  </si>
  <si>
    <t>24.01.2018 Среда</t>
  </si>
  <si>
    <t>25.01.2018 Четверг</t>
  </si>
  <si>
    <t>26.01.2018 Пятница</t>
  </si>
  <si>
    <t>27.01.2018 Суббота</t>
  </si>
  <si>
    <t>28.01.2018 Воскресенье</t>
  </si>
  <si>
    <t>29.01.2018 Понедельник</t>
  </si>
  <si>
    <t>30.01.2018 Вторник</t>
  </si>
  <si>
    <t>31.01.2018 Среда</t>
  </si>
  <si>
    <t>01.02.2018 Четверг</t>
  </si>
  <si>
    <t>02.02.2018 Пятница</t>
  </si>
  <si>
    <t>03.02.2018 Суббота</t>
  </si>
  <si>
    <t>04.02.2018 Воскресенье</t>
  </si>
  <si>
    <t>05.02.2018 Понедельник</t>
  </si>
  <si>
    <t>06.02.2018 Вторник</t>
  </si>
  <si>
    <t>07.02.2018 Среда</t>
  </si>
  <si>
    <t>08.02.2018 Четверг</t>
  </si>
  <si>
    <t>09.02.2018 Пятница</t>
  </si>
  <si>
    <t>10.02.2018 Суббота</t>
  </si>
  <si>
    <t>11.02.2018 Воскресенье</t>
  </si>
  <si>
    <t>12.02.2018 Понедельник</t>
  </si>
  <si>
    <t>13.02.2018 Вторник</t>
  </si>
  <si>
    <t>14.02.2018 Среда</t>
  </si>
  <si>
    <t>15.02.2018 Четверг</t>
  </si>
  <si>
    <t>16.02.2018 Пятница</t>
  </si>
  <si>
    <t>17.02.2018 Суббота</t>
  </si>
  <si>
    <t>18.02.2018 Воскресенье</t>
  </si>
  <si>
    <t>19.02.2018 Понедельник</t>
  </si>
  <si>
    <t>20.02.2018 Вторник</t>
  </si>
  <si>
    <t>21.02.2018 Среда</t>
  </si>
  <si>
    <t>22.02.2018 Четверг</t>
  </si>
  <si>
    <t>23.02.2018 Пятница</t>
  </si>
  <si>
    <t>24.02.2018 Суббота</t>
  </si>
  <si>
    <t>25.02.2018 Воскресенье</t>
  </si>
  <si>
    <t>26.02.2018 Понедельник</t>
  </si>
  <si>
    <t>27.02.2018 Вторник</t>
  </si>
  <si>
    <t>28.02.2018 Среда</t>
  </si>
  <si>
    <t>01.03.2018 Четверг</t>
  </si>
  <si>
    <t>02.03.2018 Пятница</t>
  </si>
  <si>
    <t>03.03.2018 Суббота</t>
  </si>
  <si>
    <t>04.03.2018 Воскресенье</t>
  </si>
  <si>
    <t>05.03.2018 Понедельник</t>
  </si>
  <si>
    <t>06.03.2018 Вторник</t>
  </si>
  <si>
    <t>07.03.2018 Среда</t>
  </si>
  <si>
    <t>08.03.2018 Четверг</t>
  </si>
  <si>
    <t>09.03.2018 Пятница</t>
  </si>
  <si>
    <t>10.03.2018 Суббота</t>
  </si>
  <si>
    <t>11.03.2018 Воскресенье</t>
  </si>
  <si>
    <t>12.03.2018 Понедельник</t>
  </si>
  <si>
    <t>13.03.2018 Вторник</t>
  </si>
  <si>
    <t>14.03.2018 Среда</t>
  </si>
  <si>
    <t>15.03.2018 Четверг</t>
  </si>
  <si>
    <t>16.03.2018 Пятница</t>
  </si>
  <si>
    <t>17.03.2018 Суббота</t>
  </si>
  <si>
    <t>18.03.2018 Воскресенье</t>
  </si>
  <si>
    <t>19.03.2018 Понедельник</t>
  </si>
  <si>
    <t>20.03.2018 Вторник</t>
  </si>
  <si>
    <t>21.03.2018 Среда</t>
  </si>
  <si>
    <t>22.03.2018 Четверг</t>
  </si>
  <si>
    <t>23.03.2018 Пятница</t>
  </si>
  <si>
    <t>24.03.2018 Суббота</t>
  </si>
  <si>
    <t>25.03.2018 Воскресенье</t>
  </si>
  <si>
    <t>26.03.2018 Понедельник</t>
  </si>
  <si>
    <t>27.03.2018 Вторник</t>
  </si>
  <si>
    <t>28.03.2018 Среда</t>
  </si>
  <si>
    <t>29.03.2018 Четверг</t>
  </si>
  <si>
    <t>30.03.2018 Пятница</t>
  </si>
  <si>
    <t>31.03.2018 Суббота</t>
  </si>
  <si>
    <t>01.04.2018 Воскресенье</t>
  </si>
  <si>
    <t>02.04.2018 Понедельник</t>
  </si>
  <si>
    <t>03.04.2018 Вторник</t>
  </si>
  <si>
    <t>04.04.2018 Среда</t>
  </si>
  <si>
    <t>05.04.2018 Четверг</t>
  </si>
  <si>
    <t>06.04.2018 Пятница</t>
  </si>
  <si>
    <t>07.04.2018 Суббота</t>
  </si>
  <si>
    <t>08.04.2018 Воскресенье</t>
  </si>
  <si>
    <t>09.04.2018 Понедельник</t>
  </si>
  <si>
    <t>10.04.2018 Вторник</t>
  </si>
  <si>
    <t>11.04.2018 Среда</t>
  </si>
  <si>
    <t>12.04.2018 Четверг</t>
  </si>
  <si>
    <t>13.04.2018 Пятница</t>
  </si>
  <si>
    <t>14.04.2018 Суббота</t>
  </si>
  <si>
    <t>15.04.2018 Воскресенье</t>
  </si>
  <si>
    <t>16.04.2018 Понедельник</t>
  </si>
  <si>
    <t>17.04.2018 Вторник</t>
  </si>
  <si>
    <t>18.04.2018 Среда</t>
  </si>
  <si>
    <t>19.04.2018 Четверг</t>
  </si>
  <si>
    <t>20.04.2018 Пятница</t>
  </si>
  <si>
    <t>21.04.2018 Суббота</t>
  </si>
  <si>
    <t>22.04.2018 Воскресенье</t>
  </si>
  <si>
    <t>23.04.2018 Понедельник</t>
  </si>
  <si>
    <t>24.04.2018 Вторник</t>
  </si>
  <si>
    <t>25.04.2018 Среда</t>
  </si>
  <si>
    <t>26.04.2018 Четверг</t>
  </si>
  <si>
    <t>27.04.2018 Пятница</t>
  </si>
  <si>
    <t>28.04.2018 Суббота</t>
  </si>
  <si>
    <t>29.04.2018 Воскресенье</t>
  </si>
  <si>
    <t>30.04.2018 Понедельник</t>
  </si>
  <si>
    <t>01.05.2018 Вторник</t>
  </si>
  <si>
    <t>02.05.2018 Среда</t>
  </si>
  <si>
    <t>03.05.2018 Четверг</t>
  </si>
  <si>
    <t>04.05.2018 Пятница</t>
  </si>
  <si>
    <t>05.05.2018 Суббота</t>
  </si>
  <si>
    <t>06.05.2018 Воскресенье</t>
  </si>
  <si>
    <t>07.05.2018 Понедельник</t>
  </si>
  <si>
    <t>08.05.2018 Вторник</t>
  </si>
  <si>
    <t>09.05.2018 Среда</t>
  </si>
  <si>
    <t>10.05.2018 Четверг</t>
  </si>
  <si>
    <t>11.05.2018 Пятница</t>
  </si>
  <si>
    <t>12.05.2018 Суббота</t>
  </si>
  <si>
    <t>13.05.2018 Воскресенье</t>
  </si>
  <si>
    <t>14.05.2018 Понедельник</t>
  </si>
  <si>
    <t>15.05.2018 Вторник</t>
  </si>
  <si>
    <t>16.05.2018 Среда</t>
  </si>
  <si>
    <t>17.05.2018 Четверг</t>
  </si>
  <si>
    <t>18.05.2018 Пятница</t>
  </si>
  <si>
    <t>19.05.2018 Суббота</t>
  </si>
  <si>
    <t>20.05.2018 Воскресенье</t>
  </si>
  <si>
    <t>21.05.2018 Понедельник</t>
  </si>
  <si>
    <t>22.05.2018 Вторник</t>
  </si>
  <si>
    <t>23.05.2018 Среда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</si>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</sst>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h]:mm"/>
    <numFmt numFmtId="166" formatCode="[$-F800]dddd\,\ mmmm\ dd\,\ yyyy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color rgb="FFFF0000"/>
      <name val="Calibri"/>
      <family val="2"/>
      <charset val="204"/>
      <scheme val="minor"/>
    </font>
    <font>
      <b/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/>
    <xf numFmtId="14" fontId="1" fillId="3" borderId="1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49" fontId="1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/>
    </xf>
    <xf numFmtId="0" fontId="1" fillId="3" borderId="1" xfId="0" applyFont="1" applyFill="1" applyBorder="1"/>
    <xf numFmtId="0" fontId="1" fillId="3" borderId="0" xfId="0" applyFont="1" applyFill="1"/>
    <xf numFmtId="165" fontId="1" fillId="0" borderId="0" xfId="0" applyNumberFormat="1" applyFont="1" applyFill="1"/>
    <xf numFmtId="14" fontId="1" fillId="0" borderId="0" xfId="0" applyNumberFormat="1" applyFont="1" applyFill="1"/>
    <xf numFmtId="14" fontId="1" fillId="0" borderId="1" xfId="0" applyNumberFormat="1" applyFont="1" applyFill="1" applyBorder="1"/>
    <xf numFmtId="14" fontId="1" fillId="0" borderId="1" xfId="0" applyNumberFormat="1" applyFont="1" applyBorder="1"/>
    <xf numFmtId="165" fontId="1" fillId="0" borderId="2" xfId="0" applyNumberFormat="1" applyFont="1" applyFill="1" applyBorder="1" applyAlignment="1">
      <alignment horizontal="center"/>
    </xf>
    <xf numFmtId="14" fontId="3" fillId="0" borderId="1" xfId="0" applyNumberFormat="1" applyFont="1" applyBorder="1"/>
    <xf numFmtId="14" fontId="1" fillId="4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166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8"/>
  <sheetViews>
    <sheetView tabSelected="1" workbookViewId="0">
      <selection activeCell="B1" sqref="B1:D1"/>
    </sheetView>
  </sheetViews>
  <sheetFormatPr defaultRowHeight="11.25" x14ac:dyDescent="0.2"/>
  <cols>
    <col min="1" max="1" width="8.28515625" style="1" bestFit="1" customWidth="1"/>
    <col min="2" max="2" width="31.7109375" style="1" customWidth="1"/>
    <col min="3" max="3" width="4" style="1" customWidth="1"/>
    <col min="4" max="4" width="14.28515625" style="1" customWidth="1"/>
    <col min="5" max="5" width="8.5703125" style="1" customWidth="1"/>
    <col min="6" max="6" width="9.85546875" style="1" customWidth="1"/>
    <col min="7" max="7" width="11.42578125" style="1" customWidth="1"/>
    <col min="8" max="8" width="12.7109375" style="1" customWidth="1"/>
    <col min="9" max="9" width="13.28515625" style="1" customWidth="1"/>
    <col min="10" max="10" width="9.140625" style="2"/>
    <col min="11" max="11" width="22.140625" style="2" bestFit="1" customWidth="1"/>
    <col min="12" max="12" width="9.5703125" style="2" customWidth="1"/>
    <col min="13" max="14" width="9.140625" style="2"/>
    <col min="15" max="15" width="11.28515625" style="2" customWidth="1"/>
    <col min="16" max="16" width="12.42578125" style="2" customWidth="1"/>
    <col min="17" max="16384" width="9.140625" style="1"/>
  </cols>
  <sheetData>
    <row r="1" spans="1:16" ht="15" x14ac:dyDescent="0.25">
      <c r="B1"/>
      <c r="C1"/>
      <c r="D1"/>
    </row>
    <row r="4" spans="1:16" s="7" customFormat="1" ht="78.75" x14ac:dyDescent="0.2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5"/>
      <c r="I4" s="5"/>
      <c r="J4" s="6"/>
      <c r="K4" s="6"/>
      <c r="L4" s="6"/>
      <c r="M4" s="6"/>
      <c r="N4" s="6"/>
      <c r="O4" s="6"/>
      <c r="P4" s="6"/>
    </row>
    <row r="5" spans="1:16" x14ac:dyDescent="0.2">
      <c r="A5" s="8"/>
      <c r="B5" s="8"/>
      <c r="D5" s="9"/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</row>
    <row r="6" spans="1:16" s="15" customFormat="1" x14ac:dyDescent="0.2">
      <c r="A6" s="11"/>
      <c r="B6" s="12" t="s">
        <v>7</v>
      </c>
      <c r="C6" s="1"/>
      <c r="D6" s="9">
        <v>43101</v>
      </c>
      <c r="E6" s="13"/>
      <c r="F6" s="13"/>
      <c r="G6" s="13"/>
      <c r="H6" s="9">
        <f>--LEFT(B6,10)</f>
        <v>43101</v>
      </c>
      <c r="I6" s="14" t="s">
        <v>8</v>
      </c>
      <c r="J6" s="2"/>
      <c r="K6" s="2" t="s">
        <v>9</v>
      </c>
      <c r="L6" s="2">
        <f>SUMPRODUCT((WEEKDAY($H$6:$H$148,2)&lt;5)*($G$6:$G$148&lt;VALUE("8:00"))*($G$6:$G$148&gt;0))+SUMPRODUCT((WEEKDAY($H$6:$H$148,2)=5)*($G$6:$G$148&lt;VALUE("7:00"))*($G$6:$G$148&gt;0))</f>
        <v>10</v>
      </c>
      <c r="M6" s="2"/>
      <c r="N6" s="2"/>
      <c r="O6" s="2" t="s">
        <v>10</v>
      </c>
      <c r="P6" s="2"/>
    </row>
    <row r="7" spans="1:16" s="15" customFormat="1" x14ac:dyDescent="0.2">
      <c r="A7" s="11"/>
      <c r="B7" s="12" t="s">
        <v>11</v>
      </c>
      <c r="C7" s="1"/>
      <c r="D7" s="9">
        <v>43102</v>
      </c>
      <c r="E7" s="13"/>
      <c r="F7" s="13"/>
      <c r="G7" s="13"/>
      <c r="H7" s="9">
        <f t="shared" ref="H7:H70" si="0">--LEFT(B7,10)</f>
        <v>43102</v>
      </c>
      <c r="I7" s="14" t="s">
        <v>12</v>
      </c>
      <c r="J7" s="2"/>
      <c r="K7" s="2" t="s">
        <v>13</v>
      </c>
      <c r="L7" s="16">
        <f>(SUMPRODUCT((WEEKDAY($H$6:$H$148,2)&lt;5)*($G$6:$G$148&lt;VALUE("8:00"))*($G$6:$G$148&gt;0)*(VALUE("8:00")-$G$6:$G$148))+SUMPRODUCT((WEEKDAY($H$6:$H$148,2)=5)*($G$6:$G$148&lt;VALUE("7:00"))*($G$6:$G$148&gt;0)*(VALUE("7:00")-$G$6:$G$148)))/L6</f>
        <v>2.340856481481482E-2</v>
      </c>
      <c r="M7" s="2"/>
      <c r="N7" s="2"/>
      <c r="O7" s="17">
        <v>43101</v>
      </c>
      <c r="P7" s="2"/>
    </row>
    <row r="8" spans="1:16" s="15" customFormat="1" x14ac:dyDescent="0.2">
      <c r="A8" s="11"/>
      <c r="B8" s="12" t="s">
        <v>14</v>
      </c>
      <c r="C8" s="1"/>
      <c r="D8" s="9">
        <v>43103</v>
      </c>
      <c r="E8" s="13"/>
      <c r="F8" s="13"/>
      <c r="G8" s="13"/>
      <c r="H8" s="9">
        <f t="shared" si="0"/>
        <v>43103</v>
      </c>
      <c r="I8" s="14" t="s">
        <v>15</v>
      </c>
      <c r="J8" s="2"/>
      <c r="K8" s="2" t="s">
        <v>16</v>
      </c>
      <c r="L8" s="2">
        <f>SUMPRODUCT((WEEKDAY($H$6:$H$148,2)&lt;5)*($G$6:$G$148&gt;VALUE("8:15")))+SUMPRODUCT((WEEKDAY($H$6:$H$148,2)=5)*($G$6:$G$148&gt;VALUE("7:15")))</f>
        <v>54</v>
      </c>
      <c r="M8" s="2"/>
      <c r="N8" s="2"/>
      <c r="O8" s="18">
        <v>43102</v>
      </c>
      <c r="P8" s="2"/>
    </row>
    <row r="9" spans="1:16" s="15" customFormat="1" x14ac:dyDescent="0.2">
      <c r="A9" s="11"/>
      <c r="B9" s="12" t="s">
        <v>17</v>
      </c>
      <c r="C9" s="1"/>
      <c r="D9" s="9">
        <v>43104</v>
      </c>
      <c r="E9" s="13"/>
      <c r="F9" s="13"/>
      <c r="G9" s="13"/>
      <c r="H9" s="9">
        <f t="shared" si="0"/>
        <v>43104</v>
      </c>
      <c r="I9" s="14" t="s">
        <v>18</v>
      </c>
      <c r="J9" s="2"/>
      <c r="K9" s="2" t="s">
        <v>19</v>
      </c>
      <c r="L9" s="2">
        <f>SUMPRODUCT((WEEKDAY($H$6:$H$148,2)&lt;6)*($G$6:$G$148=0)*ISNA(MATCH($H$6:$H$148,$O$7:$O$26,0)))</f>
        <v>19</v>
      </c>
      <c r="M9" s="2"/>
      <c r="N9" s="2"/>
      <c r="O9" s="18">
        <v>43103</v>
      </c>
      <c r="P9" s="2"/>
    </row>
    <row r="10" spans="1:16" s="15" customFormat="1" x14ac:dyDescent="0.2">
      <c r="A10" s="11"/>
      <c r="B10" s="12" t="s">
        <v>20</v>
      </c>
      <c r="C10" s="1"/>
      <c r="D10" s="9">
        <v>43105</v>
      </c>
      <c r="E10" s="13"/>
      <c r="F10" s="13"/>
      <c r="G10" s="13"/>
      <c r="H10" s="9">
        <f t="shared" si="0"/>
        <v>43105</v>
      </c>
      <c r="I10" s="14" t="s">
        <v>21</v>
      </c>
      <c r="J10" s="2"/>
      <c r="K10" s="2" t="s">
        <v>22</v>
      </c>
      <c r="L10" s="2">
        <f>SUMPRODUCT((WEEKDAY($H$6:$H$148,2)&lt;5)*($G$6:$G$148&gt;VALUE("8:01"))*($G$6:$G$148&gt;0))+SUMPRODUCT((WEEKDAY($H$6:$H$148,2)=5)*($G$6:$G$148&gt;VALUE("7:01"))*($G$6:$G$148&gt;0))</f>
        <v>61</v>
      </c>
      <c r="M10" s="2"/>
      <c r="N10" s="2"/>
      <c r="O10" s="18">
        <v>43104</v>
      </c>
      <c r="P10" s="2"/>
    </row>
    <row r="11" spans="1:16" s="15" customFormat="1" x14ac:dyDescent="0.2">
      <c r="A11" s="11"/>
      <c r="B11" s="12" t="s">
        <v>23</v>
      </c>
      <c r="C11" s="1"/>
      <c r="D11" s="9">
        <v>43106</v>
      </c>
      <c r="E11" s="13"/>
      <c r="F11" s="13"/>
      <c r="G11" s="13"/>
      <c r="H11" s="9">
        <f t="shared" si="0"/>
        <v>43106</v>
      </c>
      <c r="I11" s="14" t="s">
        <v>24</v>
      </c>
      <c r="J11" s="2"/>
      <c r="K11" s="2" t="s">
        <v>25</v>
      </c>
      <c r="L11" s="16">
        <f>(SUMPRODUCT((WEEKDAY($H$6:$H$148,2)&lt;5)*($G$6:$G$148&gt;VALUE("8:01"))*($G$6:$G$148-VALUE("8:00")))+SUMPRODUCT((WEEKDAY($H$6:$H$148,2)=5)*($G$6:$G$148&gt;VALUE("7:01"))*($G$6:$G$148-VALUE("7:00"))))/L10</f>
        <v>2.8695734669095332E-2</v>
      </c>
      <c r="M11" s="2"/>
      <c r="N11" s="2"/>
      <c r="O11" s="18">
        <v>43105</v>
      </c>
      <c r="P11" s="2"/>
    </row>
    <row r="12" spans="1:16" s="15" customFormat="1" x14ac:dyDescent="0.2">
      <c r="A12" s="11"/>
      <c r="B12" s="12" t="s">
        <v>26</v>
      </c>
      <c r="C12" s="1"/>
      <c r="D12" s="9">
        <v>43107</v>
      </c>
      <c r="E12" s="13"/>
      <c r="F12" s="13"/>
      <c r="G12" s="13"/>
      <c r="H12" s="9">
        <f t="shared" si="0"/>
        <v>43107</v>
      </c>
      <c r="I12" s="14" t="s">
        <v>27</v>
      </c>
      <c r="J12" s="2"/>
      <c r="K12" s="2" t="s">
        <v>28</v>
      </c>
      <c r="L12" s="2">
        <f>SUMPRODUCT((WEEKDAY($H$6:$H$148,2)&lt;5)*($E$6:$E$148&gt;VALUE("9:01")))+SUMPRODUCT((WEEKDAY($H$6:$H$148,2)=5)*($E$6:$E$148&gt;VALUE("9:01")))</f>
        <v>29</v>
      </c>
      <c r="M12" s="2"/>
      <c r="N12" s="2"/>
      <c r="O12" s="18">
        <v>43107</v>
      </c>
      <c r="P12" s="2"/>
    </row>
    <row r="13" spans="1:16" s="15" customFormat="1" x14ac:dyDescent="0.2">
      <c r="A13" s="11"/>
      <c r="B13" s="12" t="s">
        <v>29</v>
      </c>
      <c r="C13" s="1"/>
      <c r="D13" s="9">
        <v>43108</v>
      </c>
      <c r="E13" s="13"/>
      <c r="F13" s="13"/>
      <c r="G13" s="13"/>
      <c r="H13" s="9">
        <f t="shared" si="0"/>
        <v>43108</v>
      </c>
      <c r="I13" s="14" t="s">
        <v>8</v>
      </c>
      <c r="J13" s="2"/>
      <c r="K13" s="2" t="s">
        <v>30</v>
      </c>
      <c r="L13" s="16">
        <f>(SUMPRODUCT((WEEKDAY($H$6:$H$148,2)&lt;5)*($E$6:$E$148&gt;VALUE("9:01"))*($E$6:$E$148-VALUE("9:00")))+SUMPRODUCT((WEEKDAY($H$6:$H$148,2)=5)*($G$6:$G$148&gt;VALUE("9:00"))*(($E$6:$E$148)-VALUE("9:00"))))/L12</f>
        <v>1.4318726053639848E-2</v>
      </c>
      <c r="M13" s="2"/>
      <c r="N13" s="2"/>
      <c r="O13" s="18">
        <v>43108</v>
      </c>
      <c r="P13" s="2"/>
    </row>
    <row r="14" spans="1:16" x14ac:dyDescent="0.2">
      <c r="A14" s="11"/>
      <c r="B14" s="12" t="s">
        <v>31</v>
      </c>
      <c r="D14" s="19">
        <v>43109</v>
      </c>
      <c r="E14" s="13">
        <v>0.38114583333333335</v>
      </c>
      <c r="F14" s="13">
        <v>0.73260416666666661</v>
      </c>
      <c r="G14" s="13">
        <v>0.35145833333333326</v>
      </c>
      <c r="H14" s="19">
        <f t="shared" si="0"/>
        <v>43109</v>
      </c>
      <c r="I14" s="11" t="s">
        <v>12</v>
      </c>
      <c r="J14" s="1"/>
      <c r="K14" s="1"/>
      <c r="L14" s="1"/>
      <c r="M14" s="1"/>
      <c r="N14" s="1"/>
      <c r="O14" s="19">
        <v>43154</v>
      </c>
      <c r="P14" s="1"/>
    </row>
    <row r="15" spans="1:16" x14ac:dyDescent="0.2">
      <c r="A15" s="11"/>
      <c r="B15" s="12" t="s">
        <v>32</v>
      </c>
      <c r="D15" s="19">
        <v>43110</v>
      </c>
      <c r="E15" s="13">
        <v>0.36732638888888891</v>
      </c>
      <c r="F15" s="13">
        <v>0.72737268518518527</v>
      </c>
      <c r="G15" s="13">
        <v>0.36004629629629636</v>
      </c>
      <c r="H15" s="19">
        <f t="shared" si="0"/>
        <v>43110</v>
      </c>
      <c r="I15" s="11" t="s">
        <v>15</v>
      </c>
      <c r="J15" s="1"/>
      <c r="K15" s="1"/>
      <c r="L15" s="1"/>
      <c r="M15" s="1"/>
      <c r="N15" s="1"/>
      <c r="O15" s="19">
        <v>43167</v>
      </c>
      <c r="P15" s="1"/>
    </row>
    <row r="16" spans="1:16" x14ac:dyDescent="0.2">
      <c r="A16" s="11"/>
      <c r="B16" s="12" t="s">
        <v>33</v>
      </c>
      <c r="D16" s="19">
        <v>43111</v>
      </c>
      <c r="E16" s="13">
        <v>0.37131944444444448</v>
      </c>
      <c r="F16" s="13">
        <v>0.7220833333333333</v>
      </c>
      <c r="G16" s="13">
        <v>0.35076388888888882</v>
      </c>
      <c r="H16" s="19">
        <f t="shared" si="0"/>
        <v>43111</v>
      </c>
      <c r="I16" s="11" t="s">
        <v>18</v>
      </c>
      <c r="J16" s="1"/>
      <c r="K16" s="1"/>
      <c r="L16" s="1"/>
      <c r="M16" s="1"/>
      <c r="N16" s="1"/>
      <c r="O16" s="19">
        <v>43168</v>
      </c>
      <c r="P16" s="1"/>
    </row>
    <row r="17" spans="1:16" x14ac:dyDescent="0.2">
      <c r="A17" s="11"/>
      <c r="B17" s="12" t="s">
        <v>34</v>
      </c>
      <c r="D17" s="19">
        <v>43112</v>
      </c>
      <c r="E17" s="13">
        <v>0.37828703703703703</v>
      </c>
      <c r="F17" s="13">
        <v>0.67827546296296293</v>
      </c>
      <c r="G17" s="13">
        <v>0.29998842592592589</v>
      </c>
      <c r="H17" s="19">
        <f t="shared" si="0"/>
        <v>43112</v>
      </c>
      <c r="I17" s="11" t="s">
        <v>21</v>
      </c>
      <c r="J17" s="1"/>
      <c r="K17" s="1"/>
      <c r="L17" s="1"/>
      <c r="M17" s="1"/>
      <c r="N17" s="1"/>
      <c r="O17" s="19">
        <v>43220</v>
      </c>
      <c r="P17" s="1"/>
    </row>
    <row r="18" spans="1:16" s="15" customFormat="1" x14ac:dyDescent="0.2">
      <c r="A18" s="11"/>
      <c r="B18" s="12" t="s">
        <v>35</v>
      </c>
      <c r="C18" s="1"/>
      <c r="D18" s="9">
        <v>43113</v>
      </c>
      <c r="E18" s="13"/>
      <c r="F18" s="13"/>
      <c r="G18" s="13"/>
      <c r="H18" s="9">
        <f t="shared" si="0"/>
        <v>43113</v>
      </c>
      <c r="I18" s="14" t="s">
        <v>24</v>
      </c>
      <c r="J18" s="2"/>
      <c r="K18" s="2"/>
      <c r="L18" s="2"/>
      <c r="M18" s="2"/>
      <c r="N18" s="2"/>
      <c r="O18" s="18">
        <v>43221</v>
      </c>
      <c r="P18" s="2"/>
    </row>
    <row r="19" spans="1:16" s="15" customFormat="1" x14ac:dyDescent="0.2">
      <c r="A19" s="11"/>
      <c r="B19" s="12" t="s">
        <v>36</v>
      </c>
      <c r="C19" s="1"/>
      <c r="D19" s="9">
        <v>43114</v>
      </c>
      <c r="E19" s="13"/>
      <c r="F19" s="13"/>
      <c r="G19" s="13"/>
      <c r="H19" s="9">
        <f t="shared" si="0"/>
        <v>43114</v>
      </c>
      <c r="I19" s="14" t="s">
        <v>27</v>
      </c>
      <c r="J19" s="2"/>
      <c r="K19" s="2"/>
      <c r="L19" s="2"/>
      <c r="M19" s="2"/>
      <c r="N19" s="2"/>
      <c r="O19" s="18">
        <v>43222</v>
      </c>
      <c r="P19" s="2"/>
    </row>
    <row r="20" spans="1:16" x14ac:dyDescent="0.2">
      <c r="A20" s="11"/>
      <c r="B20" s="12" t="s">
        <v>37</v>
      </c>
      <c r="D20" s="19">
        <v>43115</v>
      </c>
      <c r="E20" s="13">
        <v>0.37700231481481478</v>
      </c>
      <c r="F20" s="13">
        <v>0.72325231481481478</v>
      </c>
      <c r="G20" s="13">
        <v>0.34625</v>
      </c>
      <c r="H20" s="19">
        <f t="shared" si="0"/>
        <v>43115</v>
      </c>
      <c r="I20" s="11" t="s">
        <v>8</v>
      </c>
      <c r="O20" s="18">
        <v>43229</v>
      </c>
    </row>
    <row r="21" spans="1:16" x14ac:dyDescent="0.2">
      <c r="A21" s="11"/>
      <c r="B21" s="12" t="s">
        <v>38</v>
      </c>
      <c r="D21" s="19">
        <v>43116</v>
      </c>
      <c r="E21" s="13">
        <v>0.3762962962962963</v>
      </c>
      <c r="F21" s="13">
        <v>0.71204861111111117</v>
      </c>
      <c r="G21" s="13">
        <v>0.33575231481481488</v>
      </c>
      <c r="H21" s="19">
        <f t="shared" si="0"/>
        <v>43116</v>
      </c>
      <c r="I21" s="11" t="s">
        <v>12</v>
      </c>
      <c r="P21" s="1"/>
    </row>
    <row r="22" spans="1:16" x14ac:dyDescent="0.2">
      <c r="A22" s="11"/>
      <c r="B22" s="12" t="s">
        <v>39</v>
      </c>
      <c r="D22" s="19">
        <v>43117</v>
      </c>
      <c r="E22" s="13">
        <v>0.36515046296296294</v>
      </c>
      <c r="F22" s="13">
        <v>0.73957175925925922</v>
      </c>
      <c r="G22" s="13">
        <v>0.37442129629629628</v>
      </c>
      <c r="H22" s="19">
        <f t="shared" si="0"/>
        <v>43117</v>
      </c>
      <c r="I22" s="11" t="s">
        <v>15</v>
      </c>
      <c r="P22" s="1"/>
    </row>
    <row r="23" spans="1:16" x14ac:dyDescent="0.2">
      <c r="A23" s="11"/>
      <c r="B23" s="12" t="s">
        <v>40</v>
      </c>
      <c r="D23" s="19">
        <v>43118</v>
      </c>
      <c r="E23" s="13">
        <v>0.38396990740740744</v>
      </c>
      <c r="F23" s="13">
        <v>0.69313657407407403</v>
      </c>
      <c r="G23" s="13">
        <v>0.30916666666666659</v>
      </c>
      <c r="H23" s="19">
        <f t="shared" si="0"/>
        <v>43118</v>
      </c>
      <c r="I23" s="11" t="s">
        <v>18</v>
      </c>
      <c r="P23" s="1"/>
    </row>
    <row r="24" spans="1:16" x14ac:dyDescent="0.2">
      <c r="A24" s="11"/>
      <c r="B24" s="12" t="s">
        <v>41</v>
      </c>
      <c r="D24" s="19">
        <v>43119</v>
      </c>
      <c r="E24" s="13">
        <v>0.37494212962962964</v>
      </c>
      <c r="F24" s="13">
        <v>0.68503472222222228</v>
      </c>
      <c r="G24" s="13">
        <v>0.31009259259259264</v>
      </c>
      <c r="H24" s="19">
        <f t="shared" si="0"/>
        <v>43119</v>
      </c>
      <c r="I24" s="11" t="s">
        <v>21</v>
      </c>
      <c r="P24" s="1"/>
    </row>
    <row r="25" spans="1:16" s="15" customFormat="1" x14ac:dyDescent="0.2">
      <c r="A25" s="11"/>
      <c r="B25" s="12" t="s">
        <v>42</v>
      </c>
      <c r="C25" s="1"/>
      <c r="D25" s="9">
        <v>43120</v>
      </c>
      <c r="E25" s="13"/>
      <c r="F25" s="13"/>
      <c r="G25" s="13"/>
      <c r="H25" s="9">
        <f t="shared" si="0"/>
        <v>43120</v>
      </c>
      <c r="I25" s="14" t="s">
        <v>24</v>
      </c>
      <c r="J25" s="2"/>
      <c r="K25" s="2"/>
      <c r="L25" s="2"/>
      <c r="M25" s="2"/>
      <c r="N25" s="2"/>
      <c r="O25" s="2"/>
      <c r="P25" s="2"/>
    </row>
    <row r="26" spans="1:16" s="15" customFormat="1" x14ac:dyDescent="0.2">
      <c r="A26" s="11"/>
      <c r="B26" s="12" t="s">
        <v>43</v>
      </c>
      <c r="C26" s="1"/>
      <c r="D26" s="9">
        <v>43121</v>
      </c>
      <c r="E26" s="13"/>
      <c r="F26" s="13"/>
      <c r="G26" s="13"/>
      <c r="H26" s="9">
        <f t="shared" si="0"/>
        <v>43121</v>
      </c>
      <c r="I26" s="14" t="s">
        <v>27</v>
      </c>
      <c r="J26" s="2"/>
      <c r="K26" s="2"/>
      <c r="L26" s="2"/>
      <c r="M26" s="2"/>
      <c r="N26" s="2"/>
      <c r="O26" s="2"/>
    </row>
    <row r="27" spans="1:16" x14ac:dyDescent="0.2">
      <c r="A27" s="11"/>
      <c r="B27" s="12" t="s">
        <v>44</v>
      </c>
      <c r="D27" s="19">
        <v>43122</v>
      </c>
      <c r="E27" s="13">
        <v>0.35888888888888887</v>
      </c>
      <c r="F27" s="13">
        <v>0.72876157407407405</v>
      </c>
      <c r="G27" s="13">
        <v>0.36987268518518518</v>
      </c>
      <c r="H27" s="19">
        <f t="shared" si="0"/>
        <v>43122</v>
      </c>
      <c r="I27" s="11" t="s">
        <v>8</v>
      </c>
      <c r="P27" s="1"/>
    </row>
    <row r="28" spans="1:16" x14ac:dyDescent="0.2">
      <c r="A28" s="11"/>
      <c r="B28" s="12" t="s">
        <v>45</v>
      </c>
      <c r="D28" s="19">
        <v>43123</v>
      </c>
      <c r="E28" s="13">
        <v>0.36803240740740745</v>
      </c>
      <c r="F28" s="13">
        <v>0.73568287037037028</v>
      </c>
      <c r="G28" s="13">
        <v>0.36765046296296283</v>
      </c>
      <c r="H28" s="19">
        <f t="shared" si="0"/>
        <v>43123</v>
      </c>
      <c r="I28" s="11" t="s">
        <v>12</v>
      </c>
      <c r="P28" s="1"/>
    </row>
    <row r="29" spans="1:16" x14ac:dyDescent="0.2">
      <c r="A29" s="11"/>
      <c r="B29" s="12" t="s">
        <v>46</v>
      </c>
      <c r="D29" s="19">
        <v>43124</v>
      </c>
      <c r="E29" s="13">
        <v>0.41630787037037037</v>
      </c>
      <c r="F29" s="13">
        <v>0.73199074074074078</v>
      </c>
      <c r="G29" s="13">
        <v>0.31568287037037041</v>
      </c>
      <c r="H29" s="19">
        <f t="shared" si="0"/>
        <v>43124</v>
      </c>
      <c r="I29" s="11" t="s">
        <v>15</v>
      </c>
      <c r="P29" s="1"/>
    </row>
    <row r="30" spans="1:16" x14ac:dyDescent="0.2">
      <c r="A30" s="11"/>
      <c r="B30" s="12" t="s">
        <v>47</v>
      </c>
      <c r="D30" s="19">
        <v>43125</v>
      </c>
      <c r="E30" s="13">
        <v>0.37538194444444445</v>
      </c>
      <c r="F30" s="13">
        <v>0.74973379629629633</v>
      </c>
      <c r="G30" s="13">
        <v>0.37435185185185188</v>
      </c>
      <c r="H30" s="19">
        <f t="shared" si="0"/>
        <v>43125</v>
      </c>
      <c r="I30" s="11" t="s">
        <v>18</v>
      </c>
      <c r="P30" s="1"/>
    </row>
    <row r="31" spans="1:16" x14ac:dyDescent="0.2">
      <c r="A31" s="11"/>
      <c r="B31" s="12" t="s">
        <v>48</v>
      </c>
      <c r="D31" s="19">
        <v>43126</v>
      </c>
      <c r="E31" s="13">
        <v>0.38004629629629627</v>
      </c>
      <c r="F31" s="13">
        <v>0.67517361111111107</v>
      </c>
      <c r="G31" s="13">
        <v>0.2951273148148148</v>
      </c>
      <c r="H31" s="19">
        <f t="shared" si="0"/>
        <v>43126</v>
      </c>
      <c r="I31" s="11" t="s">
        <v>21</v>
      </c>
      <c r="P31" s="1"/>
    </row>
    <row r="32" spans="1:16" s="15" customFormat="1" x14ac:dyDescent="0.2">
      <c r="A32" s="11"/>
      <c r="B32" s="12" t="s">
        <v>49</v>
      </c>
      <c r="C32" s="1"/>
      <c r="D32" s="9">
        <v>43127</v>
      </c>
      <c r="E32" s="13"/>
      <c r="F32" s="13"/>
      <c r="G32" s="13"/>
      <c r="H32" s="9">
        <f t="shared" si="0"/>
        <v>43127</v>
      </c>
      <c r="I32" s="14" t="s">
        <v>24</v>
      </c>
      <c r="J32" s="2"/>
      <c r="K32" s="2"/>
      <c r="L32" s="2"/>
      <c r="M32" s="2"/>
      <c r="N32" s="2"/>
      <c r="O32" s="2"/>
      <c r="P32" s="2"/>
    </row>
    <row r="33" spans="1:16" s="15" customFormat="1" x14ac:dyDescent="0.2">
      <c r="A33" s="11"/>
      <c r="B33" s="12" t="s">
        <v>50</v>
      </c>
      <c r="C33" s="1"/>
      <c r="D33" s="9">
        <v>43128</v>
      </c>
      <c r="E33" s="13"/>
      <c r="F33" s="13"/>
      <c r="G33" s="13"/>
      <c r="H33" s="9">
        <f t="shared" si="0"/>
        <v>43128</v>
      </c>
      <c r="I33" s="14" t="s">
        <v>27</v>
      </c>
      <c r="J33" s="2"/>
      <c r="K33" s="2"/>
      <c r="L33" s="2"/>
      <c r="M33" s="2"/>
      <c r="N33" s="2"/>
      <c r="O33" s="2"/>
      <c r="P33" s="2"/>
    </row>
    <row r="34" spans="1:16" x14ac:dyDescent="0.2">
      <c r="A34" s="11"/>
      <c r="B34" s="12" t="s">
        <v>51</v>
      </c>
      <c r="D34" s="19">
        <v>43129</v>
      </c>
      <c r="E34" s="13"/>
      <c r="F34" s="13"/>
      <c r="G34" s="13">
        <v>0</v>
      </c>
      <c r="H34" s="19">
        <f t="shared" si="0"/>
        <v>43129</v>
      </c>
      <c r="I34" s="11" t="s">
        <v>8</v>
      </c>
    </row>
    <row r="35" spans="1:16" x14ac:dyDescent="0.2">
      <c r="A35" s="11"/>
      <c r="B35" s="12" t="s">
        <v>52</v>
      </c>
      <c r="D35" s="19">
        <v>43130</v>
      </c>
      <c r="E35" s="13"/>
      <c r="F35" s="13"/>
      <c r="G35" s="13">
        <v>0</v>
      </c>
      <c r="H35" s="19">
        <f t="shared" si="0"/>
        <v>43130</v>
      </c>
      <c r="I35" s="11" t="s">
        <v>12</v>
      </c>
    </row>
    <row r="36" spans="1:16" x14ac:dyDescent="0.2">
      <c r="A36" s="11"/>
      <c r="B36" s="12" t="s">
        <v>53</v>
      </c>
      <c r="D36" s="19">
        <v>43131</v>
      </c>
      <c r="E36" s="13"/>
      <c r="F36" s="13"/>
      <c r="G36" s="13">
        <v>0</v>
      </c>
      <c r="H36" s="19">
        <f t="shared" si="0"/>
        <v>43131</v>
      </c>
      <c r="I36" s="11" t="s">
        <v>15</v>
      </c>
    </row>
    <row r="37" spans="1:16" x14ac:dyDescent="0.2">
      <c r="A37" s="11"/>
      <c r="B37" s="12" t="s">
        <v>54</v>
      </c>
      <c r="D37" s="19">
        <v>43132</v>
      </c>
      <c r="E37" s="13"/>
      <c r="F37" s="13"/>
      <c r="G37" s="13">
        <v>0</v>
      </c>
      <c r="H37" s="19">
        <f t="shared" si="0"/>
        <v>43132</v>
      </c>
      <c r="I37" s="11" t="s">
        <v>18</v>
      </c>
    </row>
    <row r="38" spans="1:16" x14ac:dyDescent="0.2">
      <c r="A38" s="11"/>
      <c r="B38" s="12" t="s">
        <v>55</v>
      </c>
      <c r="D38" s="19">
        <v>43133</v>
      </c>
      <c r="E38" s="13"/>
      <c r="F38" s="13"/>
      <c r="G38" s="13">
        <v>0</v>
      </c>
      <c r="H38" s="19">
        <f t="shared" si="0"/>
        <v>43133</v>
      </c>
      <c r="I38" s="11" t="s">
        <v>21</v>
      </c>
    </row>
    <row r="39" spans="1:16" s="15" customFormat="1" x14ac:dyDescent="0.2">
      <c r="A39" s="11"/>
      <c r="B39" s="12" t="s">
        <v>56</v>
      </c>
      <c r="C39" s="1"/>
      <c r="D39" s="9">
        <v>43134</v>
      </c>
      <c r="E39" s="13"/>
      <c r="F39" s="13"/>
      <c r="G39" s="13"/>
      <c r="H39" s="9">
        <f t="shared" si="0"/>
        <v>43134</v>
      </c>
      <c r="I39" s="14" t="s">
        <v>24</v>
      </c>
      <c r="J39" s="2"/>
      <c r="K39" s="2"/>
      <c r="L39" s="2"/>
      <c r="M39" s="2"/>
      <c r="N39" s="2"/>
      <c r="O39" s="2"/>
      <c r="P39" s="2"/>
    </row>
    <row r="40" spans="1:16" s="15" customFormat="1" x14ac:dyDescent="0.2">
      <c r="A40" s="11"/>
      <c r="B40" s="12" t="s">
        <v>57</v>
      </c>
      <c r="C40" s="1"/>
      <c r="D40" s="9">
        <v>43135</v>
      </c>
      <c r="E40" s="13"/>
      <c r="F40" s="13"/>
      <c r="G40" s="13"/>
      <c r="H40" s="9">
        <f t="shared" si="0"/>
        <v>43135</v>
      </c>
      <c r="I40" s="14" t="s">
        <v>27</v>
      </c>
      <c r="J40" s="2"/>
      <c r="K40" s="2"/>
      <c r="L40" s="2"/>
      <c r="M40" s="2"/>
      <c r="N40" s="2"/>
      <c r="O40" s="2"/>
      <c r="P40" s="2"/>
    </row>
    <row r="41" spans="1:16" x14ac:dyDescent="0.2">
      <c r="A41" s="11"/>
      <c r="B41" s="12" t="s">
        <v>58</v>
      </c>
      <c r="D41" s="19">
        <v>43136</v>
      </c>
      <c r="E41" s="13">
        <v>0.39817129629629627</v>
      </c>
      <c r="F41" s="13">
        <v>0.7263425925925926</v>
      </c>
      <c r="G41" s="13">
        <v>0.32817129629629632</v>
      </c>
      <c r="H41" s="19">
        <f t="shared" si="0"/>
        <v>43136</v>
      </c>
      <c r="I41" s="11" t="s">
        <v>8</v>
      </c>
    </row>
    <row r="42" spans="1:16" x14ac:dyDescent="0.2">
      <c r="A42" s="11"/>
      <c r="B42" s="12" t="s">
        <v>59</v>
      </c>
      <c r="D42" s="19">
        <v>43137</v>
      </c>
      <c r="E42" s="13">
        <v>0.38149305555555557</v>
      </c>
      <c r="F42" s="13">
        <v>0.72920138888888886</v>
      </c>
      <c r="G42" s="13">
        <v>0.34770833333333329</v>
      </c>
      <c r="H42" s="19">
        <f t="shared" si="0"/>
        <v>43137</v>
      </c>
      <c r="I42" s="11" t="s">
        <v>12</v>
      </c>
    </row>
    <row r="43" spans="1:16" x14ac:dyDescent="0.2">
      <c r="A43" s="11"/>
      <c r="B43" s="12" t="s">
        <v>60</v>
      </c>
      <c r="D43" s="19">
        <v>43138</v>
      </c>
      <c r="E43" s="13">
        <v>0.38190972222222225</v>
      </c>
      <c r="F43" s="13">
        <v>0.74649305555555545</v>
      </c>
      <c r="G43" s="13">
        <v>0.3645833333333332</v>
      </c>
      <c r="H43" s="19">
        <f t="shared" si="0"/>
        <v>43138</v>
      </c>
      <c r="I43" s="11" t="s">
        <v>15</v>
      </c>
    </row>
    <row r="44" spans="1:16" x14ac:dyDescent="0.2">
      <c r="A44" s="11"/>
      <c r="B44" s="12" t="s">
        <v>61</v>
      </c>
      <c r="D44" s="19">
        <v>43139</v>
      </c>
      <c r="E44" s="13">
        <v>0.34366898148148151</v>
      </c>
      <c r="F44" s="13">
        <v>0.72961805555555559</v>
      </c>
      <c r="G44" s="13">
        <v>0.38594907407407408</v>
      </c>
      <c r="H44" s="19">
        <f t="shared" si="0"/>
        <v>43139</v>
      </c>
      <c r="I44" s="11" t="s">
        <v>18</v>
      </c>
    </row>
    <row r="45" spans="1:16" x14ac:dyDescent="0.2">
      <c r="A45" s="11"/>
      <c r="B45" s="12" t="s">
        <v>62</v>
      </c>
      <c r="D45" s="19">
        <v>43140</v>
      </c>
      <c r="E45" s="13">
        <v>0.37398148148148147</v>
      </c>
      <c r="F45" s="13">
        <v>0.69180555555555545</v>
      </c>
      <c r="G45" s="13">
        <v>0.31782407407407398</v>
      </c>
      <c r="H45" s="19">
        <f t="shared" si="0"/>
        <v>43140</v>
      </c>
      <c r="I45" s="11" t="s">
        <v>21</v>
      </c>
      <c r="J45" s="20"/>
    </row>
    <row r="46" spans="1:16" s="15" customFormat="1" x14ac:dyDescent="0.2">
      <c r="A46" s="11"/>
      <c r="B46" s="12" t="s">
        <v>63</v>
      </c>
      <c r="C46" s="1"/>
      <c r="D46" s="9">
        <v>43141</v>
      </c>
      <c r="E46" s="13"/>
      <c r="F46" s="13"/>
      <c r="G46" s="13"/>
      <c r="H46" s="9">
        <f t="shared" si="0"/>
        <v>43141</v>
      </c>
      <c r="I46" s="14" t="s">
        <v>24</v>
      </c>
      <c r="J46" s="2"/>
      <c r="K46" s="2"/>
      <c r="L46" s="2"/>
      <c r="M46" s="2"/>
      <c r="N46" s="2"/>
      <c r="O46" s="2"/>
      <c r="P46" s="2"/>
    </row>
    <row r="47" spans="1:16" s="15" customFormat="1" x14ac:dyDescent="0.2">
      <c r="A47" s="11"/>
      <c r="B47" s="12" t="s">
        <v>64</v>
      </c>
      <c r="C47" s="1"/>
      <c r="D47" s="9">
        <v>43142</v>
      </c>
      <c r="E47" s="13"/>
      <c r="F47" s="13"/>
      <c r="G47" s="13"/>
      <c r="H47" s="9">
        <f t="shared" si="0"/>
        <v>43142</v>
      </c>
      <c r="I47" s="14" t="s">
        <v>27</v>
      </c>
      <c r="J47" s="2"/>
      <c r="K47" s="2"/>
      <c r="L47" s="2"/>
      <c r="M47" s="2"/>
      <c r="N47" s="2"/>
      <c r="O47" s="2"/>
      <c r="P47" s="2"/>
    </row>
    <row r="48" spans="1:16" x14ac:dyDescent="0.2">
      <c r="A48" s="11"/>
      <c r="B48" s="12" t="s">
        <v>65</v>
      </c>
      <c r="D48" s="19">
        <v>43143</v>
      </c>
      <c r="E48" s="13">
        <v>0.38449074074074074</v>
      </c>
      <c r="F48" s="13">
        <v>0.72968749999999993</v>
      </c>
      <c r="G48" s="13">
        <v>0.34519675925925919</v>
      </c>
      <c r="H48" s="19">
        <f t="shared" si="0"/>
        <v>43143</v>
      </c>
      <c r="I48" s="11" t="s">
        <v>8</v>
      </c>
      <c r="J48" s="1"/>
      <c r="K48" s="1"/>
      <c r="L48" s="1"/>
      <c r="M48" s="1"/>
      <c r="N48" s="1"/>
      <c r="O48" s="1"/>
      <c r="P48" s="1"/>
    </row>
    <row r="49" spans="1:16" x14ac:dyDescent="0.2">
      <c r="A49" s="11"/>
      <c r="B49" s="12" t="s">
        <v>66</v>
      </c>
      <c r="D49" s="19">
        <v>43144</v>
      </c>
      <c r="E49" s="13">
        <v>0.37362268518518515</v>
      </c>
      <c r="F49" s="13">
        <v>0.72748842592592589</v>
      </c>
      <c r="G49" s="13">
        <v>0.35386574074074073</v>
      </c>
      <c r="H49" s="19">
        <f t="shared" si="0"/>
        <v>43144</v>
      </c>
      <c r="I49" s="11" t="s">
        <v>12</v>
      </c>
      <c r="J49" s="1"/>
      <c r="K49" s="1"/>
      <c r="L49" s="1"/>
      <c r="M49" s="1"/>
      <c r="N49" s="1"/>
      <c r="O49" s="1"/>
      <c r="P49" s="1"/>
    </row>
    <row r="50" spans="1:16" x14ac:dyDescent="0.2">
      <c r="A50" s="11"/>
      <c r="B50" s="12" t="s">
        <v>67</v>
      </c>
      <c r="D50" s="19">
        <v>43145</v>
      </c>
      <c r="E50" s="13">
        <v>0.47249999999999998</v>
      </c>
      <c r="F50" s="13">
        <v>0.7440972222222223</v>
      </c>
      <c r="G50" s="13">
        <v>0.27159722222222232</v>
      </c>
      <c r="H50" s="19">
        <f t="shared" si="0"/>
        <v>43145</v>
      </c>
      <c r="I50" s="11" t="s">
        <v>15</v>
      </c>
      <c r="J50" s="1"/>
      <c r="K50" s="1"/>
      <c r="L50" s="1"/>
      <c r="M50" s="1"/>
      <c r="N50" s="1"/>
      <c r="O50" s="1"/>
      <c r="P50" s="1"/>
    </row>
    <row r="51" spans="1:16" x14ac:dyDescent="0.2">
      <c r="A51" s="11"/>
      <c r="B51" s="12" t="s">
        <v>68</v>
      </c>
      <c r="D51" s="19">
        <v>43146</v>
      </c>
      <c r="E51" s="13">
        <v>0.34478009259259257</v>
      </c>
      <c r="F51" s="13">
        <v>0.70577546296296301</v>
      </c>
      <c r="G51" s="13">
        <v>0.36099537037037044</v>
      </c>
      <c r="H51" s="19">
        <f t="shared" si="0"/>
        <v>43146</v>
      </c>
      <c r="I51" s="11" t="s">
        <v>18</v>
      </c>
      <c r="J51" s="1"/>
      <c r="K51" s="1"/>
      <c r="L51" s="1"/>
      <c r="M51" s="1"/>
      <c r="N51" s="1"/>
      <c r="O51" s="1"/>
      <c r="P51" s="1"/>
    </row>
    <row r="52" spans="1:16" x14ac:dyDescent="0.2">
      <c r="A52" s="11"/>
      <c r="B52" s="12" t="s">
        <v>69</v>
      </c>
      <c r="D52" s="19">
        <v>43147</v>
      </c>
      <c r="E52" s="13">
        <v>0.36759259259259264</v>
      </c>
      <c r="F52" s="13">
        <v>0.75467592592592592</v>
      </c>
      <c r="G52" s="13">
        <v>0.38708333333333328</v>
      </c>
      <c r="H52" s="19">
        <f t="shared" si="0"/>
        <v>43147</v>
      </c>
      <c r="I52" s="11" t="s">
        <v>21</v>
      </c>
      <c r="J52" s="1"/>
      <c r="K52" s="1"/>
      <c r="L52" s="1"/>
      <c r="M52" s="1"/>
      <c r="N52" s="1"/>
      <c r="O52" s="1"/>
      <c r="P52" s="1"/>
    </row>
    <row r="53" spans="1:16" s="15" customFormat="1" x14ac:dyDescent="0.2">
      <c r="A53" s="11"/>
      <c r="B53" s="12" t="s">
        <v>70</v>
      </c>
      <c r="C53" s="1"/>
      <c r="D53" s="9">
        <v>43148</v>
      </c>
      <c r="E53" s="13"/>
      <c r="F53" s="13"/>
      <c r="G53" s="13"/>
      <c r="H53" s="9">
        <f t="shared" si="0"/>
        <v>43148</v>
      </c>
      <c r="I53" s="14" t="s">
        <v>24</v>
      </c>
      <c r="J53" s="2"/>
      <c r="K53" s="2"/>
      <c r="L53" s="2"/>
      <c r="M53" s="2"/>
      <c r="N53" s="2"/>
      <c r="O53" s="2"/>
      <c r="P53" s="2"/>
    </row>
    <row r="54" spans="1:16" s="15" customFormat="1" x14ac:dyDescent="0.2">
      <c r="A54" s="11"/>
      <c r="B54" s="12" t="s">
        <v>71</v>
      </c>
      <c r="C54" s="1"/>
      <c r="D54" s="9">
        <v>43149</v>
      </c>
      <c r="E54" s="13"/>
      <c r="F54" s="13"/>
      <c r="G54" s="13"/>
      <c r="H54" s="9">
        <f t="shared" si="0"/>
        <v>43149</v>
      </c>
      <c r="I54" s="14" t="s">
        <v>27</v>
      </c>
      <c r="J54" s="2"/>
      <c r="K54" s="2"/>
      <c r="L54" s="2"/>
      <c r="M54" s="2"/>
      <c r="N54" s="2"/>
      <c r="O54" s="2"/>
      <c r="P54" s="2"/>
    </row>
    <row r="55" spans="1:16" x14ac:dyDescent="0.2">
      <c r="A55" s="11"/>
      <c r="B55" s="12" t="s">
        <v>72</v>
      </c>
      <c r="D55" s="19">
        <v>43150</v>
      </c>
      <c r="E55" s="13">
        <v>0.36098379629629629</v>
      </c>
      <c r="F55" s="13">
        <v>0.73016203703703697</v>
      </c>
      <c r="G55" s="13">
        <v>0.36917824074074068</v>
      </c>
      <c r="H55" s="19">
        <f t="shared" si="0"/>
        <v>43150</v>
      </c>
      <c r="I55" s="11" t="s">
        <v>8</v>
      </c>
      <c r="J55" s="1"/>
      <c r="K55" s="1"/>
      <c r="L55" s="1"/>
      <c r="M55" s="1"/>
      <c r="N55" s="1"/>
      <c r="O55" s="1"/>
      <c r="P55" s="1"/>
    </row>
    <row r="56" spans="1:16" x14ac:dyDescent="0.2">
      <c r="A56" s="11"/>
      <c r="B56" s="12" t="s">
        <v>73</v>
      </c>
      <c r="D56" s="19">
        <v>43151</v>
      </c>
      <c r="E56" s="13">
        <v>0.36934027777777773</v>
      </c>
      <c r="F56" s="13">
        <v>0.73438657407407415</v>
      </c>
      <c r="G56" s="13">
        <v>0.36504629629629642</v>
      </c>
      <c r="H56" s="19">
        <f t="shared" si="0"/>
        <v>43151</v>
      </c>
      <c r="I56" s="11" t="s">
        <v>12</v>
      </c>
      <c r="J56" s="1"/>
      <c r="K56" s="1"/>
      <c r="L56" s="1"/>
      <c r="M56" s="1"/>
      <c r="N56" s="1"/>
      <c r="O56" s="1"/>
      <c r="P56" s="1"/>
    </row>
    <row r="57" spans="1:16" x14ac:dyDescent="0.2">
      <c r="A57" s="11"/>
      <c r="B57" s="12" t="s">
        <v>74</v>
      </c>
      <c r="D57" s="19">
        <v>43152</v>
      </c>
      <c r="E57" s="13">
        <v>0.37831018518518517</v>
      </c>
      <c r="F57" s="13">
        <v>0.74237268518518518</v>
      </c>
      <c r="G57" s="13">
        <v>0.36406250000000001</v>
      </c>
      <c r="H57" s="19">
        <f t="shared" si="0"/>
        <v>43152</v>
      </c>
      <c r="I57" s="11" t="s">
        <v>15</v>
      </c>
      <c r="J57" s="1"/>
      <c r="K57" s="1"/>
      <c r="L57" s="1"/>
      <c r="M57" s="1"/>
      <c r="N57" s="1"/>
      <c r="O57" s="1"/>
      <c r="P57" s="1"/>
    </row>
    <row r="58" spans="1:16" x14ac:dyDescent="0.2">
      <c r="A58" s="11"/>
      <c r="B58" s="12" t="s">
        <v>75</v>
      </c>
      <c r="D58" s="18">
        <v>43153</v>
      </c>
      <c r="E58" s="13">
        <v>0.3598263888888889</v>
      </c>
      <c r="F58" s="13">
        <v>0.70004629629629633</v>
      </c>
      <c r="G58" s="13">
        <v>0.34021990740740743</v>
      </c>
      <c r="H58" s="18">
        <f t="shared" si="0"/>
        <v>43153</v>
      </c>
      <c r="I58" s="11" t="s">
        <v>18</v>
      </c>
      <c r="J58" s="1"/>
      <c r="K58" s="1"/>
      <c r="L58" s="1"/>
      <c r="M58" s="1"/>
      <c r="N58" s="1"/>
      <c r="O58" s="1"/>
      <c r="P58" s="1"/>
    </row>
    <row r="59" spans="1:16" s="15" customFormat="1" x14ac:dyDescent="0.2">
      <c r="A59" s="11"/>
      <c r="B59" s="12" t="s">
        <v>76</v>
      </c>
      <c r="C59" s="1"/>
      <c r="D59" s="9">
        <v>43154</v>
      </c>
      <c r="E59" s="13"/>
      <c r="F59" s="13"/>
      <c r="G59" s="13"/>
      <c r="H59" s="9">
        <f t="shared" si="0"/>
        <v>43154</v>
      </c>
      <c r="I59" s="14" t="s">
        <v>21</v>
      </c>
      <c r="J59" s="2"/>
      <c r="K59" s="2"/>
      <c r="L59" s="2"/>
      <c r="M59" s="2"/>
      <c r="N59" s="2"/>
      <c r="O59" s="2"/>
      <c r="P59" s="2"/>
    </row>
    <row r="60" spans="1:16" s="15" customFormat="1" x14ac:dyDescent="0.2">
      <c r="A60" s="11"/>
      <c r="B60" s="12" t="s">
        <v>77</v>
      </c>
      <c r="C60" s="1"/>
      <c r="D60" s="9">
        <v>43155</v>
      </c>
      <c r="E60" s="13"/>
      <c r="F60" s="13"/>
      <c r="G60" s="13"/>
      <c r="H60" s="9">
        <f t="shared" si="0"/>
        <v>43155</v>
      </c>
      <c r="I60" s="14" t="s">
        <v>24</v>
      </c>
      <c r="J60" s="2"/>
      <c r="K60" s="2"/>
      <c r="L60" s="2"/>
      <c r="M60" s="2"/>
      <c r="N60" s="2"/>
      <c r="O60" s="2"/>
      <c r="P60" s="2"/>
    </row>
    <row r="61" spans="1:16" s="15" customFormat="1" x14ac:dyDescent="0.2">
      <c r="A61" s="11"/>
      <c r="B61" s="12" t="s">
        <v>78</v>
      </c>
      <c r="C61" s="1"/>
      <c r="D61" s="9">
        <v>43156</v>
      </c>
      <c r="E61" s="13"/>
      <c r="F61" s="13"/>
      <c r="G61" s="13"/>
      <c r="H61" s="9">
        <f t="shared" si="0"/>
        <v>43156</v>
      </c>
      <c r="I61" s="14" t="s">
        <v>27</v>
      </c>
      <c r="J61" s="2"/>
      <c r="K61" s="2"/>
      <c r="L61" s="2"/>
      <c r="M61" s="2"/>
      <c r="N61" s="2"/>
      <c r="O61" s="2"/>
      <c r="P61" s="2"/>
    </row>
    <row r="62" spans="1:16" x14ac:dyDescent="0.2">
      <c r="A62" s="11"/>
      <c r="B62" s="12" t="s">
        <v>79</v>
      </c>
      <c r="D62" s="19">
        <v>43157</v>
      </c>
      <c r="E62" s="13">
        <v>0.37233796296296301</v>
      </c>
      <c r="F62" s="13">
        <v>0.73108796296296286</v>
      </c>
      <c r="G62" s="13">
        <v>0.35874999999999985</v>
      </c>
      <c r="H62" s="19">
        <f t="shared" si="0"/>
        <v>43157</v>
      </c>
      <c r="I62" s="11" t="s">
        <v>8</v>
      </c>
      <c r="J62" s="1"/>
      <c r="K62" s="1"/>
      <c r="L62" s="1"/>
      <c r="M62" s="1"/>
      <c r="N62" s="1"/>
      <c r="O62" s="1"/>
      <c r="P62" s="1"/>
    </row>
    <row r="63" spans="1:16" x14ac:dyDescent="0.2">
      <c r="A63" s="11"/>
      <c r="B63" s="12" t="s">
        <v>80</v>
      </c>
      <c r="D63" s="19">
        <v>43158</v>
      </c>
      <c r="E63" s="13">
        <v>0.36729166666666663</v>
      </c>
      <c r="F63" s="13">
        <v>0.73136574074074068</v>
      </c>
      <c r="G63" s="13">
        <v>0.36407407407407405</v>
      </c>
      <c r="H63" s="19">
        <f t="shared" si="0"/>
        <v>43158</v>
      </c>
      <c r="I63" s="11" t="s">
        <v>12</v>
      </c>
      <c r="J63" s="1"/>
      <c r="K63" s="1"/>
      <c r="L63" s="1"/>
      <c r="M63" s="1"/>
      <c r="N63" s="1"/>
      <c r="O63" s="1"/>
      <c r="P63" s="1"/>
    </row>
    <row r="64" spans="1:16" x14ac:dyDescent="0.2">
      <c r="A64" s="11"/>
      <c r="B64" s="12" t="s">
        <v>81</v>
      </c>
      <c r="D64" s="19">
        <v>43159</v>
      </c>
      <c r="E64" s="13">
        <v>0.37420138888888888</v>
      </c>
      <c r="F64" s="13">
        <v>0.73534722222222226</v>
      </c>
      <c r="G64" s="13">
        <v>0.36114583333333339</v>
      </c>
      <c r="H64" s="19">
        <f t="shared" si="0"/>
        <v>43159</v>
      </c>
      <c r="I64" s="11" t="s">
        <v>15</v>
      </c>
      <c r="J64" s="1"/>
      <c r="K64" s="1"/>
      <c r="L64" s="1"/>
      <c r="M64" s="1"/>
      <c r="N64" s="1"/>
      <c r="O64" s="1"/>
      <c r="P64" s="1"/>
    </row>
    <row r="65" spans="1:16" x14ac:dyDescent="0.2">
      <c r="A65" s="11"/>
      <c r="B65" s="12" t="s">
        <v>82</v>
      </c>
      <c r="D65" s="19">
        <v>43160</v>
      </c>
      <c r="E65" s="13">
        <v>0.37975694444444441</v>
      </c>
      <c r="F65" s="13">
        <v>0.74156250000000001</v>
      </c>
      <c r="G65" s="13">
        <v>0.3618055555555556</v>
      </c>
      <c r="H65" s="19">
        <f t="shared" si="0"/>
        <v>43160</v>
      </c>
      <c r="I65" s="11" t="s">
        <v>18</v>
      </c>
      <c r="J65" s="1"/>
      <c r="K65" s="1"/>
      <c r="L65" s="1"/>
      <c r="M65" s="1"/>
      <c r="N65" s="1"/>
      <c r="O65" s="1"/>
      <c r="P65" s="1"/>
    </row>
    <row r="66" spans="1:16" x14ac:dyDescent="0.2">
      <c r="A66" s="11"/>
      <c r="B66" s="12" t="s">
        <v>83</v>
      </c>
      <c r="D66" s="21">
        <v>43161</v>
      </c>
      <c r="E66" s="13">
        <v>0.39531250000000001</v>
      </c>
      <c r="F66" s="13">
        <v>0.68386574074074069</v>
      </c>
      <c r="G66" s="13">
        <v>0.28855324074074068</v>
      </c>
      <c r="H66" s="21">
        <f t="shared" si="0"/>
        <v>43161</v>
      </c>
      <c r="I66" s="11" t="s">
        <v>21</v>
      </c>
      <c r="J66" s="1"/>
      <c r="K66" s="1"/>
      <c r="L66" s="1"/>
      <c r="M66" s="1"/>
      <c r="N66" s="1"/>
      <c r="O66" s="1"/>
      <c r="P66" s="1"/>
    </row>
    <row r="67" spans="1:16" s="15" customFormat="1" x14ac:dyDescent="0.2">
      <c r="A67" s="11"/>
      <c r="B67" s="12" t="s">
        <v>84</v>
      </c>
      <c r="C67" s="1"/>
      <c r="D67" s="9">
        <v>43162</v>
      </c>
      <c r="E67" s="13"/>
      <c r="F67" s="13"/>
      <c r="G67" s="13"/>
      <c r="H67" s="9">
        <f t="shared" si="0"/>
        <v>43162</v>
      </c>
      <c r="I67" s="14" t="s">
        <v>24</v>
      </c>
      <c r="J67" s="2"/>
      <c r="K67" s="2"/>
      <c r="L67" s="2"/>
      <c r="M67" s="2"/>
      <c r="N67" s="2"/>
      <c r="O67" s="2"/>
      <c r="P67" s="2"/>
    </row>
    <row r="68" spans="1:16" s="15" customFormat="1" x14ac:dyDescent="0.2">
      <c r="A68" s="11"/>
      <c r="B68" s="12" t="s">
        <v>85</v>
      </c>
      <c r="C68" s="1"/>
      <c r="D68" s="9">
        <v>43163</v>
      </c>
      <c r="E68" s="13"/>
      <c r="F68" s="13"/>
      <c r="G68" s="13"/>
      <c r="H68" s="9">
        <f t="shared" si="0"/>
        <v>43163</v>
      </c>
      <c r="I68" s="14" t="s">
        <v>27</v>
      </c>
      <c r="J68" s="2"/>
      <c r="K68" s="2"/>
      <c r="L68" s="2"/>
      <c r="M68" s="2"/>
      <c r="N68" s="2"/>
      <c r="O68" s="2"/>
      <c r="P68" s="2"/>
    </row>
    <row r="69" spans="1:16" x14ac:dyDescent="0.2">
      <c r="A69" s="11"/>
      <c r="B69" s="12" t="s">
        <v>86</v>
      </c>
      <c r="D69" s="19">
        <v>43164</v>
      </c>
      <c r="E69" s="13">
        <v>0.38307870370370373</v>
      </c>
      <c r="F69" s="13">
        <v>0.72739583333333335</v>
      </c>
      <c r="G69" s="13">
        <v>0.34431712962962963</v>
      </c>
      <c r="H69" s="19">
        <f t="shared" si="0"/>
        <v>43164</v>
      </c>
      <c r="I69" s="11" t="s">
        <v>8</v>
      </c>
      <c r="J69" s="1"/>
      <c r="K69" s="1"/>
      <c r="L69" s="1"/>
      <c r="M69" s="1"/>
      <c r="N69" s="1"/>
      <c r="O69" s="1"/>
      <c r="P69" s="1"/>
    </row>
    <row r="70" spans="1:16" x14ac:dyDescent="0.2">
      <c r="A70" s="11"/>
      <c r="B70" s="12" t="s">
        <v>87</v>
      </c>
      <c r="D70" s="19">
        <v>43165</v>
      </c>
      <c r="E70" s="13">
        <v>0.38909722222222221</v>
      </c>
      <c r="F70" s="13">
        <v>0.74216435185185192</v>
      </c>
      <c r="G70" s="13">
        <v>0.35306712962962972</v>
      </c>
      <c r="H70" s="19">
        <f t="shared" si="0"/>
        <v>43165</v>
      </c>
      <c r="I70" s="11" t="s">
        <v>12</v>
      </c>
      <c r="J70" s="1"/>
      <c r="K70" s="1"/>
      <c r="L70" s="1"/>
      <c r="M70" s="1"/>
      <c r="N70" s="1"/>
      <c r="O70" s="1"/>
      <c r="P70" s="1"/>
    </row>
    <row r="71" spans="1:16" x14ac:dyDescent="0.2">
      <c r="A71" s="11"/>
      <c r="B71" s="12" t="s">
        <v>88</v>
      </c>
      <c r="D71" s="22">
        <v>43166</v>
      </c>
      <c r="E71" s="13">
        <v>0.37427083333333333</v>
      </c>
      <c r="F71" s="13">
        <v>0.70545138888888881</v>
      </c>
      <c r="G71" s="13">
        <v>0.33118055555555548</v>
      </c>
      <c r="H71" s="22">
        <f t="shared" ref="H71:H134" si="1">--LEFT(B71,10)</f>
        <v>43166</v>
      </c>
      <c r="I71" s="11" t="s">
        <v>15</v>
      </c>
      <c r="J71" s="1"/>
      <c r="K71" s="1"/>
      <c r="L71" s="1"/>
      <c r="M71" s="1"/>
      <c r="N71" s="1"/>
      <c r="O71" s="1"/>
      <c r="P71" s="1"/>
    </row>
    <row r="72" spans="1:16" s="15" customFormat="1" x14ac:dyDescent="0.2">
      <c r="A72" s="11"/>
      <c r="B72" s="12" t="s">
        <v>89</v>
      </c>
      <c r="C72" s="1"/>
      <c r="D72" s="9">
        <v>43167</v>
      </c>
      <c r="E72" s="13"/>
      <c r="F72" s="13"/>
      <c r="G72" s="13"/>
      <c r="H72" s="9">
        <f t="shared" si="1"/>
        <v>43167</v>
      </c>
      <c r="I72" s="14" t="s">
        <v>18</v>
      </c>
      <c r="J72" s="2"/>
      <c r="K72" s="2"/>
      <c r="L72" s="2"/>
      <c r="M72" s="2"/>
      <c r="N72" s="2"/>
      <c r="O72" s="2"/>
      <c r="P72" s="2"/>
    </row>
    <row r="73" spans="1:16" s="15" customFormat="1" x14ac:dyDescent="0.2">
      <c r="A73" s="11"/>
      <c r="B73" s="12" t="s">
        <v>90</v>
      </c>
      <c r="C73" s="1"/>
      <c r="D73" s="9">
        <v>43168</v>
      </c>
      <c r="E73" s="13"/>
      <c r="F73" s="13"/>
      <c r="G73" s="13"/>
      <c r="H73" s="9">
        <f t="shared" si="1"/>
        <v>43168</v>
      </c>
      <c r="I73" s="14" t="s">
        <v>21</v>
      </c>
      <c r="J73" s="2"/>
      <c r="K73" s="2"/>
      <c r="L73" s="2"/>
      <c r="M73" s="2"/>
      <c r="N73" s="2"/>
      <c r="O73" s="2"/>
      <c r="P73" s="2"/>
    </row>
    <row r="74" spans="1:16" s="15" customFormat="1" x14ac:dyDescent="0.2">
      <c r="A74" s="11"/>
      <c r="B74" s="12" t="s">
        <v>91</v>
      </c>
      <c r="C74" s="1"/>
      <c r="D74" s="9">
        <v>43169</v>
      </c>
      <c r="E74" s="13"/>
      <c r="F74" s="13"/>
      <c r="G74" s="13"/>
      <c r="H74" s="9">
        <f t="shared" si="1"/>
        <v>43169</v>
      </c>
      <c r="I74" s="14" t="s">
        <v>24</v>
      </c>
      <c r="J74" s="2"/>
      <c r="K74" s="2"/>
      <c r="L74" s="2"/>
      <c r="M74" s="2"/>
      <c r="N74" s="2"/>
      <c r="O74" s="2"/>
      <c r="P74" s="2"/>
    </row>
    <row r="75" spans="1:16" s="15" customFormat="1" x14ac:dyDescent="0.2">
      <c r="A75" s="11"/>
      <c r="B75" s="12" t="s">
        <v>92</v>
      </c>
      <c r="C75" s="1"/>
      <c r="D75" s="9">
        <v>43170</v>
      </c>
      <c r="E75" s="13"/>
      <c r="F75" s="13"/>
      <c r="G75" s="13"/>
      <c r="H75" s="9">
        <f t="shared" si="1"/>
        <v>43170</v>
      </c>
      <c r="I75" s="14" t="s">
        <v>27</v>
      </c>
      <c r="J75" s="2"/>
      <c r="K75" s="2"/>
      <c r="L75" s="2"/>
      <c r="M75" s="2"/>
      <c r="N75" s="2"/>
      <c r="O75" s="2"/>
      <c r="P75" s="2"/>
    </row>
    <row r="76" spans="1:16" x14ac:dyDescent="0.2">
      <c r="A76" s="11"/>
      <c r="B76" s="12" t="s">
        <v>93</v>
      </c>
      <c r="D76" s="19">
        <v>43171</v>
      </c>
      <c r="E76" s="13">
        <v>0.35583333333333328</v>
      </c>
      <c r="F76" s="13">
        <v>0.72886574074074073</v>
      </c>
      <c r="G76" s="13">
        <v>0.37303240740740745</v>
      </c>
      <c r="H76" s="19">
        <f t="shared" si="1"/>
        <v>43171</v>
      </c>
      <c r="I76" s="11" t="s">
        <v>8</v>
      </c>
    </row>
    <row r="77" spans="1:16" x14ac:dyDescent="0.2">
      <c r="A77" s="11"/>
      <c r="B77" s="12" t="s">
        <v>94</v>
      </c>
      <c r="D77" s="19">
        <v>43172</v>
      </c>
      <c r="E77" s="13">
        <v>0.36417824074074073</v>
      </c>
      <c r="F77" s="13">
        <v>0.72278935185185178</v>
      </c>
      <c r="G77" s="13">
        <v>0.35861111111111105</v>
      </c>
      <c r="H77" s="19">
        <f t="shared" si="1"/>
        <v>43172</v>
      </c>
      <c r="I77" s="11" t="s">
        <v>12</v>
      </c>
    </row>
    <row r="78" spans="1:16" x14ac:dyDescent="0.2">
      <c r="A78" s="11"/>
      <c r="B78" s="12" t="s">
        <v>95</v>
      </c>
      <c r="D78" s="19">
        <v>43173</v>
      </c>
      <c r="E78" s="13">
        <v>0.38518518518518513</v>
      </c>
      <c r="F78" s="13">
        <v>0.72388888888888892</v>
      </c>
      <c r="G78" s="13">
        <v>0.33870370370370378</v>
      </c>
      <c r="H78" s="19">
        <f t="shared" si="1"/>
        <v>43173</v>
      </c>
      <c r="I78" s="11" t="s">
        <v>15</v>
      </c>
    </row>
    <row r="79" spans="1:16" x14ac:dyDescent="0.2">
      <c r="A79" s="11"/>
      <c r="B79" s="12" t="s">
        <v>96</v>
      </c>
      <c r="D79" s="19">
        <v>43174</v>
      </c>
      <c r="E79" s="13">
        <v>0.39488425925925924</v>
      </c>
      <c r="F79" s="13">
        <v>0.73074074074074069</v>
      </c>
      <c r="G79" s="13">
        <v>0.33585648148148145</v>
      </c>
      <c r="H79" s="19">
        <f t="shared" si="1"/>
        <v>43174</v>
      </c>
      <c r="I79" s="11" t="s">
        <v>18</v>
      </c>
    </row>
    <row r="80" spans="1:16" x14ac:dyDescent="0.2">
      <c r="A80" s="11"/>
      <c r="B80" s="12" t="s">
        <v>97</v>
      </c>
      <c r="D80" s="19">
        <v>43175</v>
      </c>
      <c r="E80" s="13">
        <v>0.38472222222222219</v>
      </c>
      <c r="F80" s="13">
        <v>0.68285879629629631</v>
      </c>
      <c r="G80" s="13">
        <v>0.29813657407407412</v>
      </c>
      <c r="H80" s="19">
        <f t="shared" si="1"/>
        <v>43175</v>
      </c>
      <c r="I80" s="11" t="s">
        <v>21</v>
      </c>
    </row>
    <row r="81" spans="1:16" s="15" customFormat="1" x14ac:dyDescent="0.2">
      <c r="A81" s="11"/>
      <c r="B81" s="12" t="s">
        <v>98</v>
      </c>
      <c r="C81" s="1"/>
      <c r="D81" s="9">
        <v>43176</v>
      </c>
      <c r="E81" s="13"/>
      <c r="F81" s="13"/>
      <c r="G81" s="13"/>
      <c r="H81" s="9">
        <f t="shared" si="1"/>
        <v>43176</v>
      </c>
      <c r="I81" s="14" t="s">
        <v>24</v>
      </c>
      <c r="J81" s="2"/>
      <c r="K81" s="2"/>
      <c r="L81" s="2"/>
      <c r="M81" s="2"/>
      <c r="N81" s="2"/>
      <c r="O81" s="2"/>
      <c r="P81" s="2"/>
    </row>
    <row r="82" spans="1:16" s="15" customFormat="1" x14ac:dyDescent="0.2">
      <c r="A82" s="11"/>
      <c r="B82" s="12" t="s">
        <v>99</v>
      </c>
      <c r="C82" s="1"/>
      <c r="D82" s="9">
        <v>43177</v>
      </c>
      <c r="E82" s="13"/>
      <c r="F82" s="13"/>
      <c r="G82" s="13"/>
      <c r="H82" s="9">
        <f t="shared" si="1"/>
        <v>43177</v>
      </c>
      <c r="I82" s="14" t="s">
        <v>27</v>
      </c>
      <c r="J82" s="2"/>
      <c r="K82" s="2"/>
      <c r="L82" s="2"/>
      <c r="M82" s="2"/>
      <c r="N82" s="2"/>
      <c r="O82" s="2"/>
      <c r="P82" s="2"/>
    </row>
    <row r="83" spans="1:16" x14ac:dyDescent="0.2">
      <c r="A83" s="11"/>
      <c r="B83" s="12" t="s">
        <v>100</v>
      </c>
      <c r="D83" s="19">
        <v>43178</v>
      </c>
      <c r="E83" s="13">
        <v>0.37122685185185184</v>
      </c>
      <c r="F83" s="13">
        <v>0.73509259259259263</v>
      </c>
      <c r="G83" s="13">
        <v>0.3638657407407408</v>
      </c>
      <c r="H83" s="19">
        <f t="shared" si="1"/>
        <v>43178</v>
      </c>
      <c r="I83" s="11" t="s">
        <v>8</v>
      </c>
      <c r="J83" s="1"/>
      <c r="K83" s="1"/>
      <c r="L83" s="1"/>
      <c r="M83" s="1"/>
      <c r="N83" s="1"/>
      <c r="O83" s="1"/>
      <c r="P83" s="1"/>
    </row>
    <row r="84" spans="1:16" x14ac:dyDescent="0.2">
      <c r="A84" s="11"/>
      <c r="B84" s="12" t="s">
        <v>101</v>
      </c>
      <c r="D84" s="19">
        <v>43179</v>
      </c>
      <c r="E84" s="13">
        <v>0.3689351851851852</v>
      </c>
      <c r="F84" s="13">
        <v>0.73796296296296304</v>
      </c>
      <c r="G84" s="13">
        <v>0.36902777777777784</v>
      </c>
      <c r="H84" s="19">
        <f t="shared" si="1"/>
        <v>43179</v>
      </c>
      <c r="I84" s="11" t="s">
        <v>12</v>
      </c>
      <c r="J84" s="1"/>
      <c r="K84" s="1"/>
      <c r="L84" s="1"/>
      <c r="M84" s="1"/>
      <c r="N84" s="1"/>
      <c r="O84" s="1"/>
      <c r="P84" s="1"/>
    </row>
    <row r="85" spans="1:16" x14ac:dyDescent="0.2">
      <c r="A85" s="11"/>
      <c r="B85" s="12" t="s">
        <v>102</v>
      </c>
      <c r="D85" s="19">
        <v>43180</v>
      </c>
      <c r="E85" s="13">
        <v>0.38196759259259255</v>
      </c>
      <c r="F85" s="13">
        <v>0.73614583333333339</v>
      </c>
      <c r="G85" s="13">
        <v>0.35417824074074084</v>
      </c>
      <c r="H85" s="19">
        <f t="shared" si="1"/>
        <v>43180</v>
      </c>
      <c r="I85" s="11" t="s">
        <v>15</v>
      </c>
      <c r="J85" s="1"/>
      <c r="K85" s="1"/>
      <c r="L85" s="1"/>
      <c r="M85" s="1"/>
      <c r="N85" s="1"/>
      <c r="O85" s="1"/>
      <c r="P85" s="1"/>
    </row>
    <row r="86" spans="1:16" x14ac:dyDescent="0.2">
      <c r="A86" s="11"/>
      <c r="B86" s="12" t="s">
        <v>103</v>
      </c>
      <c r="D86" s="19">
        <v>43181</v>
      </c>
      <c r="E86" s="13">
        <v>0.37584490740740745</v>
      </c>
      <c r="F86" s="13">
        <v>0.68563657407407408</v>
      </c>
      <c r="G86" s="13">
        <v>0.30979166666666663</v>
      </c>
      <c r="H86" s="19">
        <f t="shared" si="1"/>
        <v>43181</v>
      </c>
      <c r="I86" s="11" t="s">
        <v>18</v>
      </c>
      <c r="J86" s="1"/>
      <c r="K86" s="1"/>
      <c r="L86" s="1"/>
      <c r="M86" s="1"/>
      <c r="N86" s="1"/>
      <c r="O86" s="1"/>
      <c r="P86" s="1"/>
    </row>
    <row r="87" spans="1:16" x14ac:dyDescent="0.2">
      <c r="A87" s="11"/>
      <c r="B87" s="12" t="s">
        <v>104</v>
      </c>
      <c r="D87" s="19">
        <v>43182</v>
      </c>
      <c r="E87" s="13">
        <v>0.37686342592592598</v>
      </c>
      <c r="F87" s="13">
        <v>0.70401620370370377</v>
      </c>
      <c r="G87" s="13">
        <v>0.32715277777777779</v>
      </c>
      <c r="H87" s="19">
        <f t="shared" si="1"/>
        <v>43182</v>
      </c>
      <c r="I87" s="11" t="s">
        <v>21</v>
      </c>
      <c r="J87" s="1"/>
      <c r="K87" s="1"/>
      <c r="L87" s="1"/>
      <c r="M87" s="1"/>
      <c r="N87" s="1"/>
      <c r="O87" s="1"/>
      <c r="P87" s="1"/>
    </row>
    <row r="88" spans="1:16" s="15" customFormat="1" x14ac:dyDescent="0.2">
      <c r="A88" s="11"/>
      <c r="B88" s="12" t="s">
        <v>105</v>
      </c>
      <c r="C88" s="1"/>
      <c r="D88" s="9">
        <v>43183</v>
      </c>
      <c r="E88" s="13"/>
      <c r="F88" s="13"/>
      <c r="G88" s="13"/>
      <c r="H88" s="9">
        <f t="shared" si="1"/>
        <v>43183</v>
      </c>
      <c r="I88" s="14" t="s">
        <v>24</v>
      </c>
      <c r="J88" s="2"/>
      <c r="K88" s="2"/>
      <c r="L88" s="2"/>
      <c r="M88" s="2"/>
      <c r="N88" s="2"/>
      <c r="O88" s="2"/>
      <c r="P88" s="2"/>
    </row>
    <row r="89" spans="1:16" s="15" customFormat="1" x14ac:dyDescent="0.2">
      <c r="A89" s="11"/>
      <c r="B89" s="12" t="s">
        <v>106</v>
      </c>
      <c r="C89" s="1"/>
      <c r="D89" s="9">
        <v>43184</v>
      </c>
      <c r="E89" s="13"/>
      <c r="F89" s="13"/>
      <c r="G89" s="13"/>
      <c r="H89" s="9">
        <f t="shared" si="1"/>
        <v>43184</v>
      </c>
      <c r="I89" s="14" t="s">
        <v>27</v>
      </c>
      <c r="J89" s="2"/>
      <c r="K89" s="2"/>
      <c r="L89" s="2"/>
      <c r="M89" s="2"/>
      <c r="N89" s="2"/>
      <c r="O89" s="2"/>
      <c r="P89" s="2"/>
    </row>
    <row r="90" spans="1:16" x14ac:dyDescent="0.2">
      <c r="A90" s="11"/>
      <c r="B90" s="12" t="s">
        <v>107</v>
      </c>
      <c r="D90" s="19">
        <v>43185</v>
      </c>
      <c r="E90" s="13"/>
      <c r="F90" s="13"/>
      <c r="G90" s="13">
        <v>0</v>
      </c>
      <c r="H90" s="19">
        <f t="shared" si="1"/>
        <v>43185</v>
      </c>
      <c r="I90" s="11" t="s">
        <v>8</v>
      </c>
      <c r="J90" s="1"/>
      <c r="K90" s="1"/>
      <c r="L90" s="1"/>
      <c r="M90" s="1"/>
      <c r="N90" s="1"/>
      <c r="O90" s="1"/>
      <c r="P90" s="1"/>
    </row>
    <row r="91" spans="1:16" x14ac:dyDescent="0.2">
      <c r="A91" s="11"/>
      <c r="B91" s="12" t="s">
        <v>108</v>
      </c>
      <c r="D91" s="19">
        <v>43186</v>
      </c>
      <c r="E91" s="13">
        <v>0.37005787037037036</v>
      </c>
      <c r="F91" s="13">
        <v>0.73364583333333344</v>
      </c>
      <c r="G91" s="13">
        <v>0.36358796296296308</v>
      </c>
      <c r="H91" s="19">
        <f t="shared" si="1"/>
        <v>43186</v>
      </c>
      <c r="I91" s="11" t="s">
        <v>12</v>
      </c>
      <c r="J91" s="1"/>
      <c r="K91" s="1"/>
      <c r="L91" s="1"/>
      <c r="M91" s="1"/>
      <c r="N91" s="1"/>
      <c r="O91" s="1"/>
      <c r="P91" s="1"/>
    </row>
    <row r="92" spans="1:16" x14ac:dyDescent="0.2">
      <c r="A92" s="11"/>
      <c r="B92" s="12" t="s">
        <v>109</v>
      </c>
      <c r="D92" s="19">
        <v>43187</v>
      </c>
      <c r="E92" s="13">
        <v>0.38118055555555558</v>
      </c>
      <c r="F92" s="13">
        <v>0.7322453703703703</v>
      </c>
      <c r="G92" s="13">
        <v>0.35106481481481472</v>
      </c>
      <c r="H92" s="19">
        <f t="shared" si="1"/>
        <v>43187</v>
      </c>
      <c r="I92" s="11" t="s">
        <v>15</v>
      </c>
      <c r="J92" s="1"/>
      <c r="K92" s="1"/>
      <c r="L92" s="1"/>
      <c r="M92" s="1"/>
      <c r="N92" s="1"/>
      <c r="O92" s="1"/>
      <c r="P92" s="1"/>
    </row>
    <row r="93" spans="1:16" x14ac:dyDescent="0.2">
      <c r="A93" s="11"/>
      <c r="B93" s="12" t="s">
        <v>110</v>
      </c>
      <c r="D93" s="19">
        <v>43188</v>
      </c>
      <c r="E93" s="13">
        <v>0.37681712962962965</v>
      </c>
      <c r="F93" s="13">
        <v>0.72835648148148147</v>
      </c>
      <c r="G93" s="13">
        <v>0.35153935185185181</v>
      </c>
      <c r="H93" s="19">
        <f t="shared" si="1"/>
        <v>43188</v>
      </c>
      <c r="I93" s="11" t="s">
        <v>18</v>
      </c>
      <c r="J93" s="1"/>
      <c r="K93" s="1"/>
      <c r="L93" s="1"/>
      <c r="M93" s="1"/>
      <c r="N93" s="1"/>
      <c r="O93" s="1"/>
      <c r="P93" s="1"/>
    </row>
    <row r="94" spans="1:16" x14ac:dyDescent="0.2">
      <c r="A94" s="11"/>
      <c r="B94" s="12" t="s">
        <v>111</v>
      </c>
      <c r="D94" s="19">
        <v>43189</v>
      </c>
      <c r="E94" s="13">
        <v>0.37974537037037037</v>
      </c>
      <c r="F94" s="13">
        <v>0.68401620370370375</v>
      </c>
      <c r="G94" s="13">
        <v>0.30427083333333338</v>
      </c>
      <c r="H94" s="19">
        <f t="shared" si="1"/>
        <v>43189</v>
      </c>
      <c r="I94" s="11" t="s">
        <v>21</v>
      </c>
      <c r="J94" s="1"/>
      <c r="K94" s="1"/>
      <c r="L94" s="1"/>
      <c r="M94" s="1"/>
      <c r="N94" s="1"/>
      <c r="O94" s="1"/>
      <c r="P94" s="1"/>
    </row>
    <row r="95" spans="1:16" s="15" customFormat="1" x14ac:dyDescent="0.2">
      <c r="A95" s="11"/>
      <c r="B95" s="12" t="s">
        <v>112</v>
      </c>
      <c r="C95" s="1"/>
      <c r="D95" s="9">
        <v>43190</v>
      </c>
      <c r="E95" s="13"/>
      <c r="F95" s="13"/>
      <c r="G95" s="13"/>
      <c r="H95" s="9">
        <f t="shared" si="1"/>
        <v>43190</v>
      </c>
      <c r="I95" s="14" t="s">
        <v>24</v>
      </c>
      <c r="J95" s="2"/>
      <c r="K95" s="2"/>
      <c r="L95" s="2"/>
      <c r="M95" s="2"/>
      <c r="N95" s="2"/>
      <c r="O95" s="2"/>
      <c r="P95" s="2"/>
    </row>
    <row r="96" spans="1:16" s="15" customFormat="1" x14ac:dyDescent="0.2">
      <c r="A96" s="11"/>
      <c r="B96" s="12" t="s">
        <v>113</v>
      </c>
      <c r="C96" s="1"/>
      <c r="D96" s="9">
        <v>43191</v>
      </c>
      <c r="E96" s="13"/>
      <c r="F96" s="13"/>
      <c r="G96" s="13"/>
      <c r="H96" s="9">
        <f t="shared" si="1"/>
        <v>43191</v>
      </c>
      <c r="I96" s="14" t="s">
        <v>27</v>
      </c>
      <c r="J96" s="2"/>
      <c r="K96" s="2"/>
      <c r="L96" s="2"/>
      <c r="M96" s="2"/>
      <c r="N96" s="2"/>
      <c r="O96" s="2"/>
      <c r="P96" s="2"/>
    </row>
    <row r="97" spans="1:16" x14ac:dyDescent="0.2">
      <c r="A97" s="11"/>
      <c r="B97" s="12" t="s">
        <v>114</v>
      </c>
      <c r="D97" s="19">
        <v>43192</v>
      </c>
      <c r="E97" s="13">
        <v>0.45052083333333331</v>
      </c>
      <c r="F97" s="13">
        <v>0.70406250000000004</v>
      </c>
      <c r="G97" s="13">
        <v>0.25354166666666672</v>
      </c>
      <c r="H97" s="19">
        <f t="shared" si="1"/>
        <v>43192</v>
      </c>
      <c r="I97" s="11" t="s">
        <v>8</v>
      </c>
      <c r="J97" s="1"/>
      <c r="K97" s="1"/>
      <c r="L97" s="1"/>
      <c r="M97" s="1"/>
      <c r="N97" s="1"/>
      <c r="O97" s="1"/>
      <c r="P97" s="1"/>
    </row>
    <row r="98" spans="1:16" x14ac:dyDescent="0.2">
      <c r="A98" s="11"/>
      <c r="B98" s="12" t="s">
        <v>115</v>
      </c>
      <c r="D98" s="18">
        <v>43193</v>
      </c>
      <c r="E98" s="13"/>
      <c r="F98" s="13"/>
      <c r="G98" s="13">
        <v>0</v>
      </c>
      <c r="H98" s="18">
        <f t="shared" si="1"/>
        <v>43193</v>
      </c>
      <c r="I98" s="11" t="s">
        <v>12</v>
      </c>
    </row>
    <row r="99" spans="1:16" x14ac:dyDescent="0.2">
      <c r="A99" s="11"/>
      <c r="B99" s="12" t="s">
        <v>116</v>
      </c>
      <c r="D99" s="19">
        <v>43194</v>
      </c>
      <c r="E99" s="13"/>
      <c r="F99" s="13"/>
      <c r="G99" s="13">
        <v>0</v>
      </c>
      <c r="H99" s="19">
        <f t="shared" si="1"/>
        <v>43194</v>
      </c>
      <c r="I99" s="11" t="s">
        <v>15</v>
      </c>
      <c r="J99" s="1"/>
      <c r="K99" s="1"/>
      <c r="L99" s="1"/>
      <c r="M99" s="1"/>
      <c r="N99" s="1"/>
      <c r="O99" s="1"/>
      <c r="P99" s="1"/>
    </row>
    <row r="100" spans="1:16" x14ac:dyDescent="0.2">
      <c r="A100" s="11"/>
      <c r="B100" s="12" t="s">
        <v>117</v>
      </c>
      <c r="D100" s="19">
        <v>43195</v>
      </c>
      <c r="E100" s="13"/>
      <c r="F100" s="13"/>
      <c r="G100" s="13">
        <v>0</v>
      </c>
      <c r="H100" s="19">
        <f t="shared" si="1"/>
        <v>43195</v>
      </c>
      <c r="I100" s="11" t="s">
        <v>18</v>
      </c>
      <c r="J100" s="1"/>
      <c r="K100" s="1"/>
      <c r="L100" s="1"/>
      <c r="M100" s="1"/>
      <c r="N100" s="1"/>
      <c r="O100" s="1"/>
      <c r="P100" s="1"/>
    </row>
    <row r="101" spans="1:16" x14ac:dyDescent="0.2">
      <c r="A101" s="11"/>
      <c r="B101" s="12" t="s">
        <v>118</v>
      </c>
      <c r="D101" s="19">
        <v>43196</v>
      </c>
      <c r="E101" s="13"/>
      <c r="F101" s="13"/>
      <c r="G101" s="13">
        <v>0</v>
      </c>
      <c r="H101" s="19">
        <f t="shared" si="1"/>
        <v>43196</v>
      </c>
      <c r="I101" s="11" t="s">
        <v>21</v>
      </c>
      <c r="J101" s="1"/>
      <c r="K101" s="1"/>
      <c r="L101" s="1"/>
      <c r="M101" s="1"/>
      <c r="N101" s="1"/>
      <c r="O101" s="1"/>
      <c r="P101" s="1"/>
    </row>
    <row r="102" spans="1:16" s="15" customFormat="1" x14ac:dyDescent="0.2">
      <c r="A102" s="11"/>
      <c r="B102" s="12" t="s">
        <v>119</v>
      </c>
      <c r="C102" s="1"/>
      <c r="D102" s="9">
        <v>43197</v>
      </c>
      <c r="E102" s="13"/>
      <c r="F102" s="13"/>
      <c r="G102" s="13"/>
      <c r="H102" s="9">
        <f t="shared" si="1"/>
        <v>43197</v>
      </c>
      <c r="I102" s="14" t="s">
        <v>24</v>
      </c>
      <c r="J102" s="2"/>
      <c r="K102" s="2"/>
      <c r="L102" s="2"/>
      <c r="M102" s="2"/>
      <c r="N102" s="2"/>
      <c r="O102" s="2"/>
      <c r="P102" s="2"/>
    </row>
    <row r="103" spans="1:16" s="15" customFormat="1" x14ac:dyDescent="0.2">
      <c r="A103" s="11"/>
      <c r="B103" s="12" t="s">
        <v>120</v>
      </c>
      <c r="C103" s="1"/>
      <c r="D103" s="9">
        <v>43198</v>
      </c>
      <c r="E103" s="13"/>
      <c r="F103" s="13"/>
      <c r="G103" s="13"/>
      <c r="H103" s="9">
        <f t="shared" si="1"/>
        <v>43198</v>
      </c>
      <c r="I103" s="14" t="s">
        <v>27</v>
      </c>
      <c r="J103" s="2"/>
      <c r="K103" s="2"/>
      <c r="L103" s="2"/>
      <c r="M103" s="2"/>
      <c r="N103" s="2"/>
      <c r="O103" s="2"/>
      <c r="P103" s="2"/>
    </row>
    <row r="104" spans="1:16" x14ac:dyDescent="0.2">
      <c r="A104" s="11"/>
      <c r="B104" s="12" t="s">
        <v>121</v>
      </c>
      <c r="D104" s="19">
        <v>43199</v>
      </c>
      <c r="E104" s="13"/>
      <c r="F104" s="13"/>
      <c r="G104" s="13">
        <v>0</v>
      </c>
      <c r="H104" s="19">
        <f t="shared" si="1"/>
        <v>43199</v>
      </c>
      <c r="I104" s="11" t="s">
        <v>8</v>
      </c>
      <c r="J104" s="1"/>
      <c r="K104" s="1"/>
      <c r="L104" s="1"/>
      <c r="M104" s="1"/>
      <c r="N104" s="1"/>
      <c r="O104" s="1"/>
      <c r="P104" s="1"/>
    </row>
    <row r="105" spans="1:16" x14ac:dyDescent="0.2">
      <c r="A105" s="11"/>
      <c r="B105" s="12" t="s">
        <v>122</v>
      </c>
      <c r="D105" s="19">
        <v>43200</v>
      </c>
      <c r="E105" s="13"/>
      <c r="F105" s="13"/>
      <c r="G105" s="13">
        <v>0</v>
      </c>
      <c r="H105" s="19">
        <f t="shared" si="1"/>
        <v>43200</v>
      </c>
      <c r="I105" s="11" t="s">
        <v>12</v>
      </c>
      <c r="J105" s="1"/>
      <c r="K105" s="1"/>
      <c r="L105" s="1"/>
      <c r="M105" s="1"/>
      <c r="N105" s="1"/>
      <c r="O105" s="1"/>
      <c r="P105" s="1"/>
    </row>
    <row r="106" spans="1:16" x14ac:dyDescent="0.2">
      <c r="A106" s="11"/>
      <c r="B106" s="12" t="s">
        <v>123</v>
      </c>
      <c r="D106" s="19">
        <v>43201</v>
      </c>
      <c r="E106" s="13"/>
      <c r="F106" s="13"/>
      <c r="G106" s="13">
        <v>0</v>
      </c>
      <c r="H106" s="19">
        <f t="shared" si="1"/>
        <v>43201</v>
      </c>
      <c r="I106" s="11" t="s">
        <v>15</v>
      </c>
      <c r="J106" s="1"/>
      <c r="K106" s="1"/>
      <c r="L106" s="1"/>
      <c r="M106" s="1"/>
      <c r="N106" s="1"/>
      <c r="O106" s="1"/>
      <c r="P106" s="1"/>
    </row>
    <row r="107" spans="1:16" x14ac:dyDescent="0.2">
      <c r="A107" s="11"/>
      <c r="B107" s="12" t="s">
        <v>124</v>
      </c>
      <c r="D107" s="19">
        <v>43202</v>
      </c>
      <c r="E107" s="13"/>
      <c r="F107" s="13"/>
      <c r="G107" s="13">
        <v>0</v>
      </c>
      <c r="H107" s="19">
        <f t="shared" si="1"/>
        <v>43202</v>
      </c>
      <c r="I107" s="11" t="s">
        <v>18</v>
      </c>
      <c r="J107" s="1"/>
      <c r="K107" s="1"/>
      <c r="L107" s="1"/>
      <c r="M107" s="1"/>
      <c r="N107" s="1"/>
      <c r="O107" s="1"/>
      <c r="P107" s="1"/>
    </row>
    <row r="108" spans="1:16" x14ac:dyDescent="0.2">
      <c r="A108" s="11"/>
      <c r="B108" s="12" t="s">
        <v>125</v>
      </c>
      <c r="D108" s="19">
        <v>43203</v>
      </c>
      <c r="E108" s="13"/>
      <c r="F108" s="13"/>
      <c r="G108" s="13">
        <v>0</v>
      </c>
      <c r="H108" s="19">
        <f t="shared" si="1"/>
        <v>43203</v>
      </c>
      <c r="I108" s="11" t="s">
        <v>21</v>
      </c>
      <c r="J108" s="1"/>
      <c r="K108" s="1"/>
      <c r="L108" s="1"/>
      <c r="M108" s="1"/>
      <c r="N108" s="1"/>
      <c r="O108" s="1"/>
      <c r="P108" s="1"/>
    </row>
    <row r="109" spans="1:16" s="15" customFormat="1" x14ac:dyDescent="0.2">
      <c r="A109" s="11"/>
      <c r="B109" s="12" t="s">
        <v>126</v>
      </c>
      <c r="C109" s="1"/>
      <c r="D109" s="9">
        <v>43204</v>
      </c>
      <c r="E109" s="13"/>
      <c r="F109" s="13"/>
      <c r="G109" s="13"/>
      <c r="H109" s="9">
        <f t="shared" si="1"/>
        <v>43204</v>
      </c>
      <c r="I109" s="14" t="s">
        <v>24</v>
      </c>
      <c r="J109" s="2"/>
      <c r="K109" s="2"/>
      <c r="L109" s="2"/>
      <c r="M109" s="2"/>
      <c r="N109" s="2"/>
      <c r="O109" s="2"/>
      <c r="P109" s="2"/>
    </row>
    <row r="110" spans="1:16" s="15" customFormat="1" x14ac:dyDescent="0.2">
      <c r="A110" s="11"/>
      <c r="B110" s="12" t="s">
        <v>127</v>
      </c>
      <c r="C110" s="1"/>
      <c r="D110" s="9">
        <v>43205</v>
      </c>
      <c r="E110" s="13"/>
      <c r="F110" s="13"/>
      <c r="G110" s="13"/>
      <c r="H110" s="9">
        <f t="shared" si="1"/>
        <v>43205</v>
      </c>
      <c r="I110" s="14" t="s">
        <v>27</v>
      </c>
      <c r="J110" s="2"/>
      <c r="K110" s="2"/>
      <c r="L110" s="2"/>
      <c r="M110" s="2"/>
      <c r="N110" s="2"/>
      <c r="O110" s="2"/>
      <c r="P110" s="2"/>
    </row>
    <row r="111" spans="1:16" x14ac:dyDescent="0.2">
      <c r="A111" s="11"/>
      <c r="B111" s="12" t="s">
        <v>128</v>
      </c>
      <c r="D111" s="19">
        <v>43206</v>
      </c>
      <c r="E111" s="13"/>
      <c r="F111" s="13"/>
      <c r="G111" s="13">
        <v>0</v>
      </c>
      <c r="H111" s="19">
        <f t="shared" si="1"/>
        <v>43206</v>
      </c>
      <c r="I111" s="11" t="s">
        <v>8</v>
      </c>
      <c r="J111" s="1"/>
      <c r="K111" s="1"/>
      <c r="L111" s="1"/>
      <c r="M111" s="1"/>
      <c r="N111" s="1"/>
      <c r="O111" s="1"/>
      <c r="P111" s="1"/>
    </row>
    <row r="112" spans="1:16" x14ac:dyDescent="0.2">
      <c r="A112" s="11"/>
      <c r="B112" s="12" t="s">
        <v>129</v>
      </c>
      <c r="D112" s="19">
        <v>43207</v>
      </c>
      <c r="E112" s="13">
        <v>0.37053240740740739</v>
      </c>
      <c r="F112" s="13">
        <v>0.73078703703703696</v>
      </c>
      <c r="G112" s="13">
        <v>0.36025462962962956</v>
      </c>
      <c r="H112" s="19">
        <f t="shared" si="1"/>
        <v>43207</v>
      </c>
      <c r="I112" s="11" t="s">
        <v>12</v>
      </c>
      <c r="J112" s="1"/>
      <c r="K112" s="1"/>
      <c r="L112" s="1"/>
      <c r="M112" s="1"/>
      <c r="N112" s="1"/>
      <c r="O112" s="1"/>
      <c r="P112" s="1"/>
    </row>
    <row r="113" spans="1:16" x14ac:dyDescent="0.2">
      <c r="A113" s="11"/>
      <c r="B113" s="12" t="s">
        <v>130</v>
      </c>
      <c r="D113" s="19">
        <v>43208</v>
      </c>
      <c r="E113" s="13">
        <v>0.36570601851851853</v>
      </c>
      <c r="F113" s="13">
        <v>0.73025462962962961</v>
      </c>
      <c r="G113" s="13">
        <v>0.36454861111111109</v>
      </c>
      <c r="H113" s="19">
        <f t="shared" si="1"/>
        <v>43208</v>
      </c>
      <c r="I113" s="11" t="s">
        <v>15</v>
      </c>
      <c r="J113" s="1"/>
      <c r="K113" s="1"/>
      <c r="L113" s="1"/>
      <c r="M113" s="1"/>
      <c r="N113" s="1"/>
      <c r="O113" s="1"/>
      <c r="P113" s="1"/>
    </row>
    <row r="114" spans="1:16" x14ac:dyDescent="0.2">
      <c r="A114" s="11"/>
      <c r="B114" s="12" t="s">
        <v>131</v>
      </c>
      <c r="D114" s="19">
        <v>43209</v>
      </c>
      <c r="E114" s="13">
        <v>0.40543981481481484</v>
      </c>
      <c r="F114" s="13">
        <v>0.73347222222222219</v>
      </c>
      <c r="G114" s="13">
        <v>0.32803240740740736</v>
      </c>
      <c r="H114" s="19">
        <f t="shared" si="1"/>
        <v>43209</v>
      </c>
      <c r="I114" s="11" t="s">
        <v>18</v>
      </c>
      <c r="J114" s="1"/>
      <c r="K114" s="1"/>
      <c r="L114" s="1"/>
      <c r="M114" s="1"/>
      <c r="N114" s="1"/>
      <c r="O114" s="1"/>
      <c r="P114" s="1"/>
    </row>
    <row r="115" spans="1:16" x14ac:dyDescent="0.2">
      <c r="A115" s="11"/>
      <c r="B115" s="12" t="s">
        <v>132</v>
      </c>
      <c r="D115" s="19">
        <v>43210</v>
      </c>
      <c r="E115" s="13">
        <v>0.37099537037037034</v>
      </c>
      <c r="F115" s="13">
        <v>0.68100694444444443</v>
      </c>
      <c r="G115" s="13">
        <v>0.31001157407407409</v>
      </c>
      <c r="H115" s="19">
        <f t="shared" si="1"/>
        <v>43210</v>
      </c>
      <c r="I115" s="11" t="s">
        <v>21</v>
      </c>
      <c r="J115" s="1"/>
      <c r="K115" s="1"/>
      <c r="L115" s="1"/>
      <c r="M115" s="1"/>
      <c r="N115" s="1"/>
      <c r="O115" s="1"/>
      <c r="P115" s="1"/>
    </row>
    <row r="116" spans="1:16" s="15" customFormat="1" x14ac:dyDescent="0.2">
      <c r="A116" s="11"/>
      <c r="B116" s="12" t="s">
        <v>133</v>
      </c>
      <c r="C116" s="1"/>
      <c r="D116" s="9">
        <v>43211</v>
      </c>
      <c r="E116" s="13"/>
      <c r="F116" s="13"/>
      <c r="G116" s="13"/>
      <c r="H116" s="9">
        <f t="shared" si="1"/>
        <v>43211</v>
      </c>
      <c r="I116" s="14" t="s">
        <v>24</v>
      </c>
      <c r="J116" s="2"/>
      <c r="K116" s="2"/>
      <c r="L116" s="2"/>
      <c r="M116" s="2"/>
      <c r="N116" s="2"/>
      <c r="O116" s="2"/>
      <c r="P116" s="2"/>
    </row>
    <row r="117" spans="1:16" s="15" customFormat="1" x14ac:dyDescent="0.2">
      <c r="A117" s="11"/>
      <c r="B117" s="12" t="s">
        <v>134</v>
      </c>
      <c r="C117" s="1"/>
      <c r="D117" s="9">
        <v>43212</v>
      </c>
      <c r="E117" s="13"/>
      <c r="F117" s="13"/>
      <c r="G117" s="13"/>
      <c r="H117" s="9">
        <f t="shared" si="1"/>
        <v>43212</v>
      </c>
      <c r="I117" s="14" t="s">
        <v>27</v>
      </c>
      <c r="J117" s="2"/>
      <c r="K117" s="2"/>
      <c r="L117" s="2"/>
      <c r="M117" s="2"/>
      <c r="N117" s="2"/>
      <c r="O117" s="2"/>
      <c r="P117" s="2"/>
    </row>
    <row r="118" spans="1:16" x14ac:dyDescent="0.2">
      <c r="A118" s="11"/>
      <c r="B118" s="12" t="s">
        <v>135</v>
      </c>
      <c r="D118" s="19">
        <v>43213</v>
      </c>
      <c r="E118" s="13">
        <v>0.36327546296296293</v>
      </c>
      <c r="F118" s="13">
        <v>0.73275462962962967</v>
      </c>
      <c r="G118" s="13">
        <v>0.36947916666666675</v>
      </c>
      <c r="H118" s="19">
        <f t="shared" si="1"/>
        <v>43213</v>
      </c>
      <c r="I118" s="11" t="s">
        <v>8</v>
      </c>
      <c r="J118" s="1"/>
      <c r="K118" s="1"/>
      <c r="L118" s="1"/>
      <c r="M118" s="1"/>
      <c r="N118" s="1"/>
      <c r="O118" s="1"/>
      <c r="P118" s="1"/>
    </row>
    <row r="119" spans="1:16" x14ac:dyDescent="0.2">
      <c r="A119" s="11"/>
      <c r="B119" s="12" t="s">
        <v>136</v>
      </c>
      <c r="D119" s="19">
        <v>43214</v>
      </c>
      <c r="E119" s="13">
        <v>0.41228009259259263</v>
      </c>
      <c r="F119" s="13">
        <v>0.73414351851851845</v>
      </c>
      <c r="G119" s="13">
        <v>0.32186342592592582</v>
      </c>
      <c r="H119" s="19">
        <f t="shared" si="1"/>
        <v>43214</v>
      </c>
      <c r="I119" s="11" t="s">
        <v>12</v>
      </c>
      <c r="J119" s="1"/>
      <c r="K119" s="1"/>
      <c r="L119" s="1"/>
      <c r="M119" s="1"/>
      <c r="N119" s="1"/>
      <c r="O119" s="1"/>
      <c r="P119" s="1"/>
    </row>
    <row r="120" spans="1:16" x14ac:dyDescent="0.2">
      <c r="A120" s="11"/>
      <c r="B120" s="12" t="s">
        <v>137</v>
      </c>
      <c r="D120" s="19">
        <v>43215</v>
      </c>
      <c r="E120" s="13">
        <v>0.35524305555555552</v>
      </c>
      <c r="F120" s="13">
        <v>0.73158564814814808</v>
      </c>
      <c r="G120" s="13">
        <v>0.37634259259259256</v>
      </c>
      <c r="H120" s="19">
        <f t="shared" si="1"/>
        <v>43215</v>
      </c>
      <c r="I120" s="11" t="s">
        <v>15</v>
      </c>
      <c r="J120" s="1"/>
      <c r="K120" s="1"/>
      <c r="L120" s="1"/>
      <c r="M120" s="1"/>
      <c r="N120" s="1"/>
      <c r="O120" s="1"/>
      <c r="P120" s="1"/>
    </row>
    <row r="121" spans="1:16" x14ac:dyDescent="0.2">
      <c r="A121" s="11"/>
      <c r="B121" s="12" t="s">
        <v>138</v>
      </c>
      <c r="D121" s="19">
        <v>43216</v>
      </c>
      <c r="E121" s="13">
        <v>0.36428240740740742</v>
      </c>
      <c r="F121" s="13">
        <v>0.73075231481481484</v>
      </c>
      <c r="G121" s="13">
        <v>0.36646990740740742</v>
      </c>
      <c r="H121" s="19">
        <f t="shared" si="1"/>
        <v>43216</v>
      </c>
      <c r="I121" s="11" t="s">
        <v>18</v>
      </c>
      <c r="J121" s="1"/>
      <c r="K121" s="1"/>
      <c r="L121" s="1"/>
      <c r="M121" s="1"/>
      <c r="N121" s="1"/>
      <c r="O121" s="1"/>
      <c r="P121" s="1"/>
    </row>
    <row r="122" spans="1:16" x14ac:dyDescent="0.2">
      <c r="A122" s="11"/>
      <c r="B122" s="12" t="s">
        <v>139</v>
      </c>
      <c r="D122" s="19">
        <v>43217</v>
      </c>
      <c r="E122" s="13">
        <v>0.35640046296296296</v>
      </c>
      <c r="F122" s="13">
        <v>0.72326388888888893</v>
      </c>
      <c r="G122" s="13">
        <v>0.36686342592592597</v>
      </c>
      <c r="H122" s="19">
        <f t="shared" si="1"/>
        <v>43217</v>
      </c>
      <c r="I122" s="11" t="s">
        <v>21</v>
      </c>
      <c r="J122" s="1"/>
      <c r="K122" s="1"/>
      <c r="L122" s="1"/>
      <c r="M122" s="1"/>
      <c r="N122" s="1"/>
      <c r="O122" s="1"/>
      <c r="P122" s="1"/>
    </row>
    <row r="123" spans="1:16" s="2" customFormat="1" x14ac:dyDescent="0.2">
      <c r="A123" s="11"/>
      <c r="B123" s="12" t="s">
        <v>140</v>
      </c>
      <c r="C123" s="1"/>
      <c r="D123" s="22">
        <v>43218</v>
      </c>
      <c r="E123" s="13">
        <v>0.3576273148148148</v>
      </c>
      <c r="F123" s="13">
        <v>0.69263888888888892</v>
      </c>
      <c r="G123" s="13">
        <v>0.33501157407407411</v>
      </c>
      <c r="H123" s="22">
        <f t="shared" si="1"/>
        <v>43218</v>
      </c>
      <c r="I123" s="14" t="s">
        <v>24</v>
      </c>
    </row>
    <row r="124" spans="1:16" s="15" customFormat="1" x14ac:dyDescent="0.2">
      <c r="A124" s="11"/>
      <c r="B124" s="12" t="s">
        <v>141</v>
      </c>
      <c r="C124" s="1"/>
      <c r="D124" s="9">
        <v>43219</v>
      </c>
      <c r="E124" s="13"/>
      <c r="F124" s="13"/>
      <c r="G124" s="13"/>
      <c r="H124" s="9">
        <f t="shared" si="1"/>
        <v>43219</v>
      </c>
      <c r="I124" s="14" t="s">
        <v>27</v>
      </c>
      <c r="J124" s="2"/>
      <c r="K124" s="2"/>
      <c r="L124" s="2"/>
      <c r="M124" s="2"/>
      <c r="N124" s="2"/>
      <c r="O124" s="2"/>
      <c r="P124" s="2"/>
    </row>
    <row r="125" spans="1:16" s="15" customFormat="1" x14ac:dyDescent="0.2">
      <c r="A125" s="11"/>
      <c r="B125" s="12" t="s">
        <v>142</v>
      </c>
      <c r="C125" s="1"/>
      <c r="D125" s="9">
        <v>43220</v>
      </c>
      <c r="E125" s="13"/>
      <c r="F125" s="13"/>
      <c r="G125" s="13"/>
      <c r="H125" s="9">
        <f t="shared" si="1"/>
        <v>43220</v>
      </c>
      <c r="I125" s="14" t="s">
        <v>8</v>
      </c>
      <c r="J125" s="2"/>
      <c r="K125" s="2"/>
      <c r="L125" s="2"/>
      <c r="M125" s="2"/>
      <c r="N125" s="2"/>
      <c r="O125" s="2"/>
      <c r="P125" s="2"/>
    </row>
    <row r="126" spans="1:16" s="15" customFormat="1" x14ac:dyDescent="0.2">
      <c r="A126" s="11"/>
      <c r="B126" s="12" t="s">
        <v>143</v>
      </c>
      <c r="C126" s="1"/>
      <c r="D126" s="9">
        <v>43221</v>
      </c>
      <c r="E126" s="13"/>
      <c r="F126" s="13"/>
      <c r="G126" s="13"/>
      <c r="H126" s="9">
        <f t="shared" si="1"/>
        <v>43221</v>
      </c>
      <c r="I126" s="14" t="s">
        <v>12</v>
      </c>
      <c r="J126" s="2"/>
      <c r="K126" s="2"/>
      <c r="L126" s="2"/>
      <c r="M126" s="2"/>
      <c r="N126" s="2"/>
      <c r="O126" s="2"/>
      <c r="P126" s="2"/>
    </row>
    <row r="127" spans="1:16" s="15" customFormat="1" x14ac:dyDescent="0.2">
      <c r="A127" s="11"/>
      <c r="B127" s="12" t="s">
        <v>144</v>
      </c>
      <c r="C127" s="1"/>
      <c r="D127" s="9">
        <v>43222</v>
      </c>
      <c r="E127" s="13"/>
      <c r="F127" s="13"/>
      <c r="G127" s="13"/>
      <c r="H127" s="9">
        <f t="shared" si="1"/>
        <v>43222</v>
      </c>
      <c r="I127" s="14" t="s">
        <v>15</v>
      </c>
      <c r="J127" s="2"/>
      <c r="K127" s="2"/>
      <c r="L127" s="2"/>
      <c r="M127" s="2"/>
      <c r="N127" s="2"/>
      <c r="O127" s="2"/>
      <c r="P127" s="2"/>
    </row>
    <row r="128" spans="1:16" x14ac:dyDescent="0.2">
      <c r="A128" s="11"/>
      <c r="B128" s="12" t="s">
        <v>145</v>
      </c>
      <c r="D128" s="19">
        <v>43223</v>
      </c>
      <c r="E128" s="13">
        <v>0.33447916666666666</v>
      </c>
      <c r="F128" s="13">
        <v>0.72725694444444444</v>
      </c>
      <c r="G128" s="13">
        <v>0.39277777777777778</v>
      </c>
      <c r="H128" s="19">
        <f t="shared" si="1"/>
        <v>43223</v>
      </c>
      <c r="I128" s="11" t="s">
        <v>18</v>
      </c>
      <c r="J128" s="1"/>
      <c r="K128" s="1"/>
      <c r="L128" s="1"/>
      <c r="M128" s="1"/>
      <c r="N128" s="1"/>
      <c r="O128" s="1"/>
      <c r="P128" s="1"/>
    </row>
    <row r="129" spans="1:16" x14ac:dyDescent="0.2">
      <c r="A129" s="11"/>
      <c r="B129" s="12" t="s">
        <v>146</v>
      </c>
      <c r="D129" s="19">
        <v>43224</v>
      </c>
      <c r="E129" s="13">
        <v>0.35299768518518521</v>
      </c>
      <c r="F129" s="13">
        <v>0.67828703703703708</v>
      </c>
      <c r="G129" s="13">
        <v>0.32528935185185187</v>
      </c>
      <c r="H129" s="19">
        <f t="shared" si="1"/>
        <v>43224</v>
      </c>
      <c r="I129" s="11" t="s">
        <v>21</v>
      </c>
      <c r="J129" s="1"/>
      <c r="K129" s="1"/>
      <c r="L129" s="1"/>
      <c r="M129" s="1"/>
      <c r="N129" s="1"/>
      <c r="O129" s="1"/>
      <c r="P129" s="1"/>
    </row>
    <row r="130" spans="1:16" s="15" customFormat="1" x14ac:dyDescent="0.2">
      <c r="A130" s="11"/>
      <c r="B130" s="12" t="s">
        <v>147</v>
      </c>
      <c r="C130" s="1"/>
      <c r="D130" s="9">
        <v>43225</v>
      </c>
      <c r="E130" s="13"/>
      <c r="F130" s="13"/>
      <c r="G130" s="13"/>
      <c r="H130" s="9">
        <f t="shared" si="1"/>
        <v>43225</v>
      </c>
      <c r="I130" s="14" t="s">
        <v>24</v>
      </c>
      <c r="J130" s="2"/>
      <c r="K130" s="2"/>
      <c r="L130" s="2"/>
      <c r="M130" s="2"/>
      <c r="N130" s="2"/>
      <c r="O130" s="2"/>
      <c r="P130" s="2"/>
    </row>
    <row r="131" spans="1:16" s="15" customFormat="1" x14ac:dyDescent="0.2">
      <c r="A131" s="11"/>
      <c r="B131" s="12" t="s">
        <v>148</v>
      </c>
      <c r="C131" s="1"/>
      <c r="D131" s="9">
        <v>43226</v>
      </c>
      <c r="E131" s="13"/>
      <c r="F131" s="13"/>
      <c r="G131" s="13"/>
      <c r="H131" s="9">
        <f t="shared" si="1"/>
        <v>43226</v>
      </c>
      <c r="I131" s="14" t="s">
        <v>27</v>
      </c>
      <c r="J131" s="2"/>
      <c r="K131" s="2"/>
      <c r="L131" s="2"/>
      <c r="M131" s="2"/>
      <c r="N131" s="2"/>
      <c r="O131" s="2"/>
      <c r="P131" s="2"/>
    </row>
    <row r="132" spans="1:16" x14ac:dyDescent="0.2">
      <c r="A132" s="11"/>
      <c r="B132" s="12" t="s">
        <v>149</v>
      </c>
      <c r="D132" s="19">
        <v>43227</v>
      </c>
      <c r="E132" s="13"/>
      <c r="F132" s="13"/>
      <c r="G132" s="13">
        <v>0</v>
      </c>
      <c r="H132" s="19">
        <f t="shared" si="1"/>
        <v>43227</v>
      </c>
      <c r="I132" s="11" t="s">
        <v>8</v>
      </c>
      <c r="J132" s="1"/>
      <c r="K132" s="1"/>
      <c r="L132" s="1"/>
      <c r="M132" s="1"/>
      <c r="N132" s="1"/>
      <c r="O132" s="1"/>
      <c r="P132" s="1"/>
    </row>
    <row r="133" spans="1:16" x14ac:dyDescent="0.2">
      <c r="A133" s="11"/>
      <c r="B133" s="12" t="s">
        <v>150</v>
      </c>
      <c r="D133" s="22">
        <v>43228</v>
      </c>
      <c r="E133" s="13">
        <v>0.35797453703703702</v>
      </c>
      <c r="F133" s="13">
        <v>0.73113425925925923</v>
      </c>
      <c r="G133" s="13">
        <v>0.37315972222222221</v>
      </c>
      <c r="H133" s="22">
        <f t="shared" si="1"/>
        <v>43228</v>
      </c>
      <c r="I133" s="14" t="s">
        <v>12</v>
      </c>
      <c r="J133" s="1"/>
      <c r="K133" s="1"/>
      <c r="L133" s="1"/>
      <c r="M133" s="1"/>
      <c r="N133" s="1"/>
      <c r="O133" s="1"/>
      <c r="P133" s="1"/>
    </row>
    <row r="134" spans="1:16" s="15" customFormat="1" x14ac:dyDescent="0.2">
      <c r="A134" s="11"/>
      <c r="B134" s="12" t="s">
        <v>151</v>
      </c>
      <c r="C134" s="1"/>
      <c r="D134" s="9">
        <v>43229</v>
      </c>
      <c r="E134" s="13">
        <v>0.35526620370370371</v>
      </c>
      <c r="F134" s="13">
        <v>0.68887731481481485</v>
      </c>
      <c r="G134" s="13">
        <v>0.33361111111111114</v>
      </c>
      <c r="H134" s="9">
        <f t="shared" si="1"/>
        <v>43229</v>
      </c>
      <c r="I134" s="14" t="s">
        <v>15</v>
      </c>
      <c r="J134" s="2"/>
      <c r="K134" s="2"/>
      <c r="L134" s="2"/>
      <c r="M134" s="2"/>
      <c r="N134" s="2"/>
      <c r="O134" s="2"/>
      <c r="P134" s="2"/>
    </row>
    <row r="135" spans="1:16" x14ac:dyDescent="0.2">
      <c r="A135" s="11"/>
      <c r="B135" s="12" t="s">
        <v>152</v>
      </c>
      <c r="D135" s="19">
        <v>43230</v>
      </c>
      <c r="E135" s="13">
        <v>0.35401620370370374</v>
      </c>
      <c r="F135" s="13">
        <v>0.73004629629629625</v>
      </c>
      <c r="G135" s="13">
        <v>0.37603009259259251</v>
      </c>
      <c r="H135" s="19">
        <f t="shared" ref="H135:H148" si="2">--LEFT(B135,10)</f>
        <v>43230</v>
      </c>
      <c r="I135" s="11" t="s">
        <v>18</v>
      </c>
      <c r="J135" s="1"/>
      <c r="K135" s="1"/>
      <c r="L135" s="1"/>
      <c r="M135" s="1"/>
      <c r="N135" s="1"/>
      <c r="O135" s="1"/>
      <c r="P135" s="1"/>
    </row>
    <row r="136" spans="1:16" x14ac:dyDescent="0.2">
      <c r="A136" s="11"/>
      <c r="B136" s="12" t="s">
        <v>153</v>
      </c>
      <c r="D136" s="19">
        <v>43231</v>
      </c>
      <c r="E136" s="13">
        <v>0.36094907407407412</v>
      </c>
      <c r="F136" s="13">
        <v>0.67959490740740736</v>
      </c>
      <c r="G136" s="13">
        <v>0.31864583333333324</v>
      </c>
      <c r="H136" s="19">
        <f t="shared" si="2"/>
        <v>43231</v>
      </c>
      <c r="I136" s="11" t="s">
        <v>21</v>
      </c>
      <c r="J136" s="1"/>
      <c r="K136" s="1"/>
      <c r="L136" s="1"/>
      <c r="M136" s="1"/>
      <c r="N136" s="1"/>
      <c r="O136" s="1"/>
      <c r="P136" s="1"/>
    </row>
    <row r="137" spans="1:16" s="15" customFormat="1" x14ac:dyDescent="0.2">
      <c r="A137" s="11"/>
      <c r="B137" s="12" t="s">
        <v>154</v>
      </c>
      <c r="C137" s="1"/>
      <c r="D137" s="9">
        <v>43232</v>
      </c>
      <c r="E137" s="13"/>
      <c r="F137" s="13"/>
      <c r="G137" s="13"/>
      <c r="H137" s="9">
        <f t="shared" si="2"/>
        <v>43232</v>
      </c>
      <c r="I137" s="14" t="s">
        <v>24</v>
      </c>
      <c r="J137" s="2"/>
      <c r="K137" s="2"/>
      <c r="L137" s="2"/>
      <c r="M137" s="2"/>
      <c r="N137" s="2"/>
      <c r="O137" s="2"/>
      <c r="P137" s="2"/>
    </row>
    <row r="138" spans="1:16" s="15" customFormat="1" x14ac:dyDescent="0.2">
      <c r="A138" s="11"/>
      <c r="B138" s="12" t="s">
        <v>155</v>
      </c>
      <c r="C138" s="1"/>
      <c r="D138" s="9">
        <v>43233</v>
      </c>
      <c r="E138" s="13"/>
      <c r="F138" s="13"/>
      <c r="G138" s="13"/>
      <c r="H138" s="9">
        <f t="shared" si="2"/>
        <v>43233</v>
      </c>
      <c r="I138" s="14" t="s">
        <v>27</v>
      </c>
      <c r="J138" s="2"/>
      <c r="K138" s="2"/>
      <c r="L138" s="2"/>
      <c r="M138" s="2"/>
      <c r="N138" s="2"/>
      <c r="O138" s="2"/>
      <c r="P138" s="2"/>
    </row>
    <row r="139" spans="1:16" x14ac:dyDescent="0.2">
      <c r="A139" s="11"/>
      <c r="B139" s="12" t="s">
        <v>156</v>
      </c>
      <c r="D139" s="19">
        <v>43234</v>
      </c>
      <c r="E139" s="13"/>
      <c r="F139" s="13"/>
      <c r="G139" s="13"/>
      <c r="H139" s="19">
        <f t="shared" si="2"/>
        <v>43234</v>
      </c>
      <c r="I139" s="11" t="s">
        <v>8</v>
      </c>
      <c r="J139" s="1"/>
      <c r="K139" s="1"/>
      <c r="L139" s="1"/>
      <c r="M139" s="1"/>
      <c r="N139" s="1"/>
      <c r="O139" s="1"/>
      <c r="P139" s="1"/>
    </row>
    <row r="140" spans="1:16" x14ac:dyDescent="0.2">
      <c r="A140" s="11"/>
      <c r="B140" s="12" t="s">
        <v>157</v>
      </c>
      <c r="D140" s="19">
        <v>43235</v>
      </c>
      <c r="E140" s="13"/>
      <c r="F140" s="13"/>
      <c r="G140" s="13"/>
      <c r="H140" s="19">
        <f t="shared" si="2"/>
        <v>43235</v>
      </c>
      <c r="I140" s="11" t="s">
        <v>12</v>
      </c>
      <c r="J140" s="1"/>
      <c r="K140" s="1"/>
      <c r="L140" s="1"/>
      <c r="M140" s="1"/>
      <c r="N140" s="1"/>
      <c r="O140" s="1"/>
      <c r="P140" s="1"/>
    </row>
    <row r="141" spans="1:16" x14ac:dyDescent="0.2">
      <c r="A141" s="11"/>
      <c r="B141" s="12" t="s">
        <v>158</v>
      </c>
      <c r="D141" s="19">
        <v>43236</v>
      </c>
      <c r="E141" s="13">
        <v>0.35553240740740738</v>
      </c>
      <c r="F141" s="13">
        <v>0.73030092592592588</v>
      </c>
      <c r="G141" s="13">
        <v>0.3747685185185185</v>
      </c>
      <c r="H141" s="19">
        <f t="shared" si="2"/>
        <v>43236</v>
      </c>
      <c r="I141" s="11" t="s">
        <v>15</v>
      </c>
      <c r="J141" s="1"/>
      <c r="K141" s="1"/>
      <c r="L141" s="1"/>
      <c r="M141" s="1"/>
      <c r="N141" s="1"/>
      <c r="O141" s="1"/>
      <c r="P141" s="1"/>
    </row>
    <row r="142" spans="1:16" x14ac:dyDescent="0.2">
      <c r="A142" s="11"/>
      <c r="B142" s="12" t="s">
        <v>159</v>
      </c>
      <c r="D142" s="19">
        <v>43237</v>
      </c>
      <c r="E142" s="13">
        <v>0.34665509259259258</v>
      </c>
      <c r="F142" s="13">
        <v>0.72564814814814815</v>
      </c>
      <c r="G142" s="13">
        <v>0.37899305555555557</v>
      </c>
      <c r="H142" s="19">
        <f t="shared" si="2"/>
        <v>43237</v>
      </c>
      <c r="I142" s="11" t="s">
        <v>18</v>
      </c>
      <c r="J142" s="1"/>
      <c r="K142" s="1"/>
      <c r="L142" s="1"/>
      <c r="M142" s="1"/>
      <c r="N142" s="1"/>
      <c r="O142" s="1"/>
      <c r="P142" s="1"/>
    </row>
    <row r="143" spans="1:16" x14ac:dyDescent="0.2">
      <c r="A143" s="11"/>
      <c r="B143" s="12" t="s">
        <v>160</v>
      </c>
      <c r="D143" s="19">
        <v>43238</v>
      </c>
      <c r="E143" s="13">
        <v>0.35741898148148149</v>
      </c>
      <c r="F143" s="13">
        <v>0.67799768518518511</v>
      </c>
      <c r="G143" s="13">
        <v>0.32057870370370362</v>
      </c>
      <c r="H143" s="19">
        <f t="shared" si="2"/>
        <v>43238</v>
      </c>
      <c r="I143" s="11" t="s">
        <v>21</v>
      </c>
      <c r="J143" s="1"/>
      <c r="K143" s="1"/>
      <c r="L143" s="1"/>
      <c r="M143" s="1"/>
      <c r="N143" s="1"/>
      <c r="O143" s="1"/>
      <c r="P143" s="1"/>
    </row>
    <row r="144" spans="1:16" s="15" customFormat="1" x14ac:dyDescent="0.2">
      <c r="A144" s="11"/>
      <c r="B144" s="12" t="s">
        <v>161</v>
      </c>
      <c r="C144" s="1"/>
      <c r="D144" s="9">
        <v>43239</v>
      </c>
      <c r="E144" s="13"/>
      <c r="F144" s="13"/>
      <c r="G144" s="13"/>
      <c r="H144" s="9">
        <f t="shared" si="2"/>
        <v>43239</v>
      </c>
      <c r="I144" s="14" t="s">
        <v>24</v>
      </c>
      <c r="J144" s="2"/>
      <c r="K144" s="2"/>
      <c r="L144" s="2"/>
      <c r="M144" s="2"/>
      <c r="N144" s="2"/>
      <c r="O144" s="2"/>
      <c r="P144" s="2"/>
    </row>
    <row r="145" spans="1:16" s="15" customFormat="1" x14ac:dyDescent="0.2">
      <c r="A145" s="11"/>
      <c r="B145" s="12" t="s">
        <v>162</v>
      </c>
      <c r="C145" s="1"/>
      <c r="D145" s="9">
        <v>43240</v>
      </c>
      <c r="E145" s="13"/>
      <c r="F145" s="13"/>
      <c r="G145" s="13"/>
      <c r="H145" s="9">
        <f t="shared" si="2"/>
        <v>43240</v>
      </c>
      <c r="I145" s="14" t="s">
        <v>27</v>
      </c>
      <c r="J145" s="2"/>
      <c r="K145" s="2"/>
      <c r="L145" s="2"/>
      <c r="M145" s="2"/>
      <c r="N145" s="2"/>
      <c r="O145" s="2"/>
      <c r="P145" s="2"/>
    </row>
    <row r="146" spans="1:16" x14ac:dyDescent="0.2">
      <c r="A146" s="11"/>
      <c r="B146" s="12" t="s">
        <v>163</v>
      </c>
      <c r="D146" s="19">
        <v>43241</v>
      </c>
      <c r="E146" s="13">
        <v>0.36094907407407412</v>
      </c>
      <c r="F146" s="13">
        <v>0.70841435185185186</v>
      </c>
      <c r="G146" s="13">
        <v>0.34746527777777775</v>
      </c>
      <c r="H146" s="19">
        <f t="shared" si="2"/>
        <v>43241</v>
      </c>
      <c r="I146" s="11" t="s">
        <v>8</v>
      </c>
      <c r="J146" s="1"/>
      <c r="K146" s="1"/>
      <c r="L146" s="1"/>
      <c r="M146" s="1"/>
      <c r="N146" s="1"/>
      <c r="O146" s="1"/>
      <c r="P146" s="1"/>
    </row>
    <row r="147" spans="1:16" x14ac:dyDescent="0.2">
      <c r="A147" s="11"/>
      <c r="B147" s="12" t="s">
        <v>164</v>
      </c>
      <c r="D147" s="19">
        <v>43242</v>
      </c>
      <c r="E147" s="13">
        <v>0.34815972222222219</v>
      </c>
      <c r="F147" s="13">
        <v>0.73244212962962962</v>
      </c>
      <c r="G147" s="13">
        <v>0.38428240740740743</v>
      </c>
      <c r="H147" s="19">
        <f t="shared" si="2"/>
        <v>43242</v>
      </c>
      <c r="I147" s="11" t="s">
        <v>12</v>
      </c>
      <c r="J147" s="1"/>
      <c r="K147" s="1"/>
      <c r="L147" s="1"/>
      <c r="M147" s="1"/>
      <c r="N147" s="1"/>
      <c r="O147" s="1"/>
      <c r="P147" s="1"/>
    </row>
    <row r="148" spans="1:16" x14ac:dyDescent="0.2">
      <c r="A148" s="11"/>
      <c r="B148" s="12" t="s">
        <v>165</v>
      </c>
      <c r="D148" s="19">
        <v>43243</v>
      </c>
      <c r="E148" s="13">
        <v>0.36141203703703706</v>
      </c>
      <c r="F148" s="13">
        <v>0.72788194444444443</v>
      </c>
      <c r="G148" s="13">
        <v>0.36646990740740737</v>
      </c>
      <c r="H148" s="19">
        <f t="shared" si="2"/>
        <v>43243</v>
      </c>
      <c r="I148" s="11" t="s">
        <v>15</v>
      </c>
      <c r="J148" s="1"/>
      <c r="K148" s="1"/>
      <c r="L148" s="1"/>
      <c r="M148" s="1"/>
      <c r="N148" s="1"/>
      <c r="O148" s="1"/>
      <c r="P148" s="1"/>
    </row>
    <row r="149" spans="1:16" x14ac:dyDescent="0.2">
      <c r="A149" s="23" t="s">
        <v>166</v>
      </c>
      <c r="B149" s="24"/>
      <c r="C149" s="24"/>
      <c r="D149" s="25"/>
      <c r="E149" s="13"/>
      <c r="F149" s="13"/>
      <c r="G149" s="13"/>
      <c r="H149" s="10"/>
      <c r="I149" s="10"/>
      <c r="J149" s="1"/>
      <c r="K149" s="1"/>
      <c r="L149" s="1"/>
      <c r="M149" s="1"/>
      <c r="N149" s="1"/>
      <c r="O149" s="1"/>
      <c r="P149" s="1"/>
    </row>
    <row r="150" spans="1:16" x14ac:dyDescent="0.2">
      <c r="D150" s="25"/>
      <c r="E150" s="13"/>
      <c r="F150" s="13"/>
      <c r="G150" s="13"/>
    </row>
    <row r="151" spans="1:16" x14ac:dyDescent="0.2">
      <c r="D151" s="25"/>
      <c r="E151" s="13"/>
      <c r="F151" s="13"/>
      <c r="G151" s="13"/>
    </row>
    <row r="152" spans="1:16" x14ac:dyDescent="0.2">
      <c r="D152" s="25"/>
      <c r="E152" s="13"/>
      <c r="F152" s="13"/>
      <c r="G152" s="13"/>
    </row>
    <row r="153" spans="1:16" x14ac:dyDescent="0.2">
      <c r="D153" s="25"/>
      <c r="E153" s="13"/>
      <c r="F153" s="13"/>
      <c r="G153" s="13"/>
    </row>
    <row r="154" spans="1:16" x14ac:dyDescent="0.2">
      <c r="D154" s="25"/>
      <c r="E154" s="13"/>
      <c r="F154" s="13"/>
      <c r="G154" s="13"/>
    </row>
    <row r="155" spans="1:16" x14ac:dyDescent="0.2">
      <c r="D155" s="25"/>
      <c r="E155" s="13"/>
      <c r="F155" s="13"/>
      <c r="G155" s="13"/>
    </row>
    <row r="156" spans="1:16" x14ac:dyDescent="0.2">
      <c r="D156" s="25"/>
      <c r="E156" s="13"/>
      <c r="F156" s="13"/>
      <c r="G156" s="13"/>
    </row>
    <row r="157" spans="1:16" x14ac:dyDescent="0.2">
      <c r="D157" s="25"/>
      <c r="E157" s="13"/>
      <c r="F157" s="13"/>
      <c r="G157" s="13"/>
    </row>
    <row r="158" spans="1:16" x14ac:dyDescent="0.2">
      <c r="D158" s="25"/>
      <c r="E158" s="13"/>
      <c r="F158" s="13"/>
      <c r="G158" s="13"/>
    </row>
    <row r="159" spans="1:16" x14ac:dyDescent="0.2">
      <c r="D159" s="25"/>
      <c r="E159" s="13"/>
      <c r="F159" s="13"/>
      <c r="G159" s="13"/>
    </row>
    <row r="160" spans="1:16" x14ac:dyDescent="0.2">
      <c r="D160" s="25"/>
      <c r="E160" s="13"/>
      <c r="F160" s="13"/>
      <c r="G160" s="13"/>
    </row>
    <row r="161" spans="4:7" x14ac:dyDescent="0.2">
      <c r="D161" s="25"/>
      <c r="E161" s="13"/>
      <c r="F161" s="13"/>
      <c r="G161" s="13"/>
    </row>
    <row r="162" spans="4:7" x14ac:dyDescent="0.2">
      <c r="D162" s="25"/>
      <c r="E162" s="13"/>
      <c r="F162" s="13"/>
      <c r="G162" s="13"/>
    </row>
    <row r="163" spans="4:7" x14ac:dyDescent="0.2">
      <c r="D163" s="25"/>
      <c r="E163" s="13"/>
      <c r="F163" s="13"/>
      <c r="G163" s="13"/>
    </row>
    <row r="164" spans="4:7" x14ac:dyDescent="0.2">
      <c r="D164" s="25"/>
      <c r="E164" s="13"/>
      <c r="F164" s="13"/>
      <c r="G164" s="13"/>
    </row>
    <row r="165" spans="4:7" x14ac:dyDescent="0.2">
      <c r="D165" s="25"/>
      <c r="E165" s="13"/>
      <c r="F165" s="13"/>
      <c r="G165" s="13"/>
    </row>
    <row r="166" spans="4:7" x14ac:dyDescent="0.2">
      <c r="D166" s="25"/>
      <c r="E166" s="13"/>
      <c r="F166" s="13"/>
      <c r="G166" s="13"/>
    </row>
    <row r="167" spans="4:7" x14ac:dyDescent="0.2">
      <c r="D167" s="25"/>
      <c r="E167" s="13"/>
      <c r="F167" s="13"/>
      <c r="G167" s="13"/>
    </row>
    <row r="168" spans="4:7" x14ac:dyDescent="0.2">
      <c r="D168" s="25"/>
      <c r="E168" s="13"/>
      <c r="F168" s="13"/>
      <c r="G168" s="13"/>
    </row>
    <row r="169" spans="4:7" x14ac:dyDescent="0.2">
      <c r="D169" s="25"/>
      <c r="E169" s="13"/>
      <c r="F169" s="13"/>
      <c r="G169" s="13"/>
    </row>
    <row r="170" spans="4:7" x14ac:dyDescent="0.2">
      <c r="D170" s="25"/>
      <c r="E170" s="13"/>
      <c r="F170" s="13"/>
      <c r="G170" s="13"/>
    </row>
    <row r="171" spans="4:7" x14ac:dyDescent="0.2">
      <c r="D171" s="25"/>
      <c r="E171" s="13"/>
      <c r="F171" s="13"/>
      <c r="G171" s="13"/>
    </row>
    <row r="172" spans="4:7" x14ac:dyDescent="0.2">
      <c r="D172" s="25"/>
      <c r="E172" s="13"/>
      <c r="F172" s="13"/>
      <c r="G172" s="13"/>
    </row>
    <row r="173" spans="4:7" x14ac:dyDescent="0.2">
      <c r="D173" s="25"/>
      <c r="E173" s="13"/>
      <c r="F173" s="13"/>
      <c r="G173" s="13"/>
    </row>
    <row r="174" spans="4:7" x14ac:dyDescent="0.2">
      <c r="D174" s="25"/>
      <c r="E174" s="13"/>
      <c r="F174" s="13"/>
      <c r="G174" s="13"/>
    </row>
    <row r="175" spans="4:7" x14ac:dyDescent="0.2">
      <c r="D175" s="25"/>
      <c r="E175" s="13"/>
      <c r="F175" s="13"/>
      <c r="G175" s="13"/>
    </row>
    <row r="176" spans="4:7" x14ac:dyDescent="0.2">
      <c r="D176" s="25"/>
      <c r="E176" s="13"/>
      <c r="F176" s="13"/>
      <c r="G176" s="13"/>
    </row>
    <row r="177" spans="4:7" x14ac:dyDescent="0.2">
      <c r="D177" s="25"/>
      <c r="E177" s="13"/>
      <c r="F177" s="13"/>
      <c r="G177" s="13"/>
    </row>
    <row r="178" spans="4:7" x14ac:dyDescent="0.2">
      <c r="D178" s="25"/>
      <c r="E178" s="13"/>
      <c r="F178" s="13"/>
      <c r="G178" s="13"/>
    </row>
    <row r="179" spans="4:7" x14ac:dyDescent="0.2">
      <c r="D179" s="25"/>
      <c r="E179" s="13"/>
      <c r="F179" s="13"/>
      <c r="G179" s="13"/>
    </row>
    <row r="180" spans="4:7" x14ac:dyDescent="0.2">
      <c r="D180" s="25"/>
      <c r="E180" s="13"/>
      <c r="F180" s="13"/>
      <c r="G180" s="13"/>
    </row>
    <row r="181" spans="4:7" x14ac:dyDescent="0.2">
      <c r="D181" s="25"/>
      <c r="E181" s="13"/>
      <c r="F181" s="13"/>
      <c r="G181" s="13"/>
    </row>
    <row r="182" spans="4:7" x14ac:dyDescent="0.2">
      <c r="D182" s="25"/>
      <c r="E182" s="13"/>
      <c r="F182" s="13"/>
      <c r="G182" s="13"/>
    </row>
    <row r="183" spans="4:7" x14ac:dyDescent="0.2">
      <c r="D183" s="25"/>
      <c r="E183" s="13"/>
      <c r="F183" s="13"/>
      <c r="G183" s="13"/>
    </row>
    <row r="184" spans="4:7" x14ac:dyDescent="0.2">
      <c r="D184" s="25"/>
      <c r="E184" s="13"/>
      <c r="F184" s="13"/>
      <c r="G184" s="13"/>
    </row>
    <row r="185" spans="4:7" x14ac:dyDescent="0.2">
      <c r="D185" s="25"/>
      <c r="E185" s="13"/>
      <c r="F185" s="13"/>
      <c r="G185" s="13"/>
    </row>
    <row r="186" spans="4:7" x14ac:dyDescent="0.2">
      <c r="D186" s="25"/>
      <c r="E186" s="13"/>
      <c r="F186" s="13"/>
      <c r="G186" s="13"/>
    </row>
    <row r="187" spans="4:7" x14ac:dyDescent="0.2">
      <c r="D187" s="25"/>
      <c r="E187" s="13"/>
      <c r="F187" s="13"/>
      <c r="G187" s="13"/>
    </row>
    <row r="188" spans="4:7" x14ac:dyDescent="0.2">
      <c r="D188" s="25"/>
      <c r="E188" s="13"/>
      <c r="F188" s="13"/>
      <c r="G188" s="13"/>
    </row>
    <row r="189" spans="4:7" x14ac:dyDescent="0.2">
      <c r="D189" s="25"/>
      <c r="E189" s="13"/>
      <c r="F189" s="13"/>
      <c r="G189" s="13"/>
    </row>
    <row r="190" spans="4:7" x14ac:dyDescent="0.2">
      <c r="D190" s="25"/>
      <c r="E190" s="13"/>
      <c r="F190" s="13"/>
      <c r="G190" s="13"/>
    </row>
    <row r="191" spans="4:7" x14ac:dyDescent="0.2">
      <c r="D191" s="25"/>
      <c r="E191" s="13"/>
      <c r="F191" s="13"/>
      <c r="G191" s="13"/>
    </row>
    <row r="192" spans="4:7" x14ac:dyDescent="0.2">
      <c r="D192" s="25"/>
      <c r="E192" s="13"/>
      <c r="F192" s="13"/>
      <c r="G192" s="13"/>
    </row>
    <row r="193" spans="4:7" x14ac:dyDescent="0.2">
      <c r="D193" s="25"/>
      <c r="E193" s="13"/>
      <c r="F193" s="13"/>
      <c r="G193" s="13"/>
    </row>
    <row r="194" spans="4:7" x14ac:dyDescent="0.2">
      <c r="D194" s="25"/>
      <c r="E194" s="13"/>
      <c r="F194" s="13"/>
      <c r="G194" s="13"/>
    </row>
    <row r="195" spans="4:7" x14ac:dyDescent="0.2">
      <c r="D195" s="25"/>
      <c r="E195" s="13"/>
      <c r="F195" s="13"/>
      <c r="G195" s="13"/>
    </row>
    <row r="196" spans="4:7" x14ac:dyDescent="0.2">
      <c r="D196" s="25"/>
      <c r="E196" s="13"/>
      <c r="F196" s="13"/>
      <c r="G196" s="13"/>
    </row>
    <row r="197" spans="4:7" x14ac:dyDescent="0.2">
      <c r="D197" s="25"/>
      <c r="E197" s="13"/>
      <c r="F197" s="13"/>
      <c r="G197" s="13"/>
    </row>
    <row r="198" spans="4:7" x14ac:dyDescent="0.2">
      <c r="D198" s="25"/>
      <c r="E198" s="13"/>
      <c r="F198" s="13"/>
      <c r="G198" s="13"/>
    </row>
    <row r="199" spans="4:7" x14ac:dyDescent="0.2">
      <c r="D199" s="25"/>
      <c r="E199" s="13"/>
      <c r="F199" s="13"/>
      <c r="G199" s="13"/>
    </row>
    <row r="200" spans="4:7" x14ac:dyDescent="0.2">
      <c r="D200" s="25"/>
      <c r="E200" s="13"/>
      <c r="F200" s="13"/>
      <c r="G200" s="13"/>
    </row>
    <row r="201" spans="4:7" x14ac:dyDescent="0.2">
      <c r="D201" s="25"/>
      <c r="E201" s="13"/>
      <c r="F201" s="13"/>
      <c r="G201" s="13"/>
    </row>
    <row r="202" spans="4:7" x14ac:dyDescent="0.2">
      <c r="D202" s="25"/>
      <c r="E202" s="13"/>
      <c r="F202" s="13"/>
      <c r="G202" s="13"/>
    </row>
    <row r="203" spans="4:7" x14ac:dyDescent="0.2">
      <c r="D203" s="25"/>
      <c r="E203" s="13"/>
      <c r="F203" s="13"/>
      <c r="G203" s="13"/>
    </row>
    <row r="204" spans="4:7" x14ac:dyDescent="0.2">
      <c r="D204" s="25"/>
      <c r="E204" s="13"/>
      <c r="F204" s="13"/>
      <c r="G204" s="13"/>
    </row>
    <row r="205" spans="4:7" x14ac:dyDescent="0.2">
      <c r="D205" s="25"/>
      <c r="E205" s="13"/>
      <c r="F205" s="13"/>
      <c r="G205" s="13"/>
    </row>
    <row r="206" spans="4:7" x14ac:dyDescent="0.2">
      <c r="D206" s="25"/>
      <c r="E206" s="13"/>
      <c r="F206" s="13"/>
      <c r="G206" s="13"/>
    </row>
    <row r="207" spans="4:7" x14ac:dyDescent="0.2">
      <c r="D207" s="25"/>
      <c r="E207" s="13"/>
      <c r="F207" s="13"/>
      <c r="G207" s="13"/>
    </row>
    <row r="208" spans="4:7" x14ac:dyDescent="0.2">
      <c r="D208" s="25"/>
      <c r="E208" s="13"/>
      <c r="F208" s="13"/>
      <c r="G208" s="13"/>
    </row>
    <row r="209" spans="4:7" x14ac:dyDescent="0.2">
      <c r="D209" s="25"/>
      <c r="E209" s="13"/>
      <c r="F209" s="13"/>
      <c r="G209" s="13"/>
    </row>
    <row r="210" spans="4:7" x14ac:dyDescent="0.2">
      <c r="D210" s="25"/>
      <c r="E210" s="13"/>
      <c r="F210" s="13"/>
      <c r="G210" s="13"/>
    </row>
    <row r="211" spans="4:7" x14ac:dyDescent="0.2">
      <c r="D211" s="25"/>
      <c r="E211" s="13"/>
      <c r="F211" s="13"/>
      <c r="G211" s="13"/>
    </row>
    <row r="212" spans="4:7" x14ac:dyDescent="0.2">
      <c r="D212" s="25"/>
      <c r="E212" s="13"/>
      <c r="F212" s="13"/>
      <c r="G212" s="13"/>
    </row>
    <row r="213" spans="4:7" x14ac:dyDescent="0.2">
      <c r="D213" s="25"/>
      <c r="E213" s="13"/>
      <c r="F213" s="13"/>
      <c r="G213" s="13"/>
    </row>
    <row r="214" spans="4:7" x14ac:dyDescent="0.2">
      <c r="D214" s="25"/>
      <c r="E214" s="13"/>
      <c r="F214" s="13"/>
      <c r="G214" s="13"/>
    </row>
    <row r="215" spans="4:7" x14ac:dyDescent="0.2">
      <c r="D215" s="25"/>
      <c r="E215" s="13"/>
      <c r="F215" s="13"/>
      <c r="G215" s="13"/>
    </row>
    <row r="216" spans="4:7" x14ac:dyDescent="0.2">
      <c r="D216" s="25"/>
      <c r="E216" s="13"/>
      <c r="F216" s="13"/>
      <c r="G216" s="13"/>
    </row>
    <row r="217" spans="4:7" x14ac:dyDescent="0.2">
      <c r="D217" s="25"/>
      <c r="E217" s="13"/>
      <c r="F217" s="13"/>
      <c r="G217" s="13"/>
    </row>
    <row r="218" spans="4:7" x14ac:dyDescent="0.2">
      <c r="D218" s="25"/>
      <c r="E218" s="13"/>
      <c r="F218" s="13"/>
      <c r="G218" s="13"/>
    </row>
    <row r="219" spans="4:7" x14ac:dyDescent="0.2">
      <c r="D219" s="25"/>
      <c r="E219" s="13"/>
      <c r="F219" s="13"/>
      <c r="G219" s="13"/>
    </row>
    <row r="220" spans="4:7" x14ac:dyDescent="0.2">
      <c r="D220" s="25"/>
      <c r="E220" s="13"/>
      <c r="F220" s="13"/>
      <c r="G220" s="13"/>
    </row>
    <row r="221" spans="4:7" x14ac:dyDescent="0.2">
      <c r="D221" s="25"/>
      <c r="E221" s="13"/>
      <c r="F221" s="13"/>
      <c r="G221" s="13"/>
    </row>
    <row r="222" spans="4:7" x14ac:dyDescent="0.2">
      <c r="D222" s="25"/>
      <c r="E222" s="13"/>
      <c r="F222" s="13"/>
      <c r="G222" s="13"/>
    </row>
    <row r="223" spans="4:7" x14ac:dyDescent="0.2">
      <c r="D223" s="25"/>
      <c r="E223" s="13"/>
      <c r="F223" s="13"/>
      <c r="G223" s="13"/>
    </row>
    <row r="224" spans="4:7" x14ac:dyDescent="0.2">
      <c r="D224" s="25"/>
      <c r="E224" s="13"/>
      <c r="F224" s="13"/>
      <c r="G224" s="13"/>
    </row>
    <row r="225" spans="4:7" x14ac:dyDescent="0.2">
      <c r="D225" s="25"/>
      <c r="E225" s="13"/>
      <c r="F225" s="13"/>
      <c r="G225" s="13"/>
    </row>
    <row r="226" spans="4:7" x14ac:dyDescent="0.2">
      <c r="D226" s="25"/>
      <c r="E226" s="13"/>
      <c r="F226" s="13"/>
      <c r="G226" s="13"/>
    </row>
    <row r="227" spans="4:7" x14ac:dyDescent="0.2">
      <c r="D227" s="25"/>
      <c r="E227" s="13"/>
      <c r="F227" s="13"/>
      <c r="G227" s="13"/>
    </row>
    <row r="228" spans="4:7" x14ac:dyDescent="0.2">
      <c r="D228" s="25"/>
      <c r="E228" s="13"/>
      <c r="F228" s="13"/>
      <c r="G228" s="13"/>
    </row>
    <row r="229" spans="4:7" x14ac:dyDescent="0.2">
      <c r="D229" s="25"/>
      <c r="E229" s="13"/>
      <c r="F229" s="13"/>
      <c r="G229" s="13"/>
    </row>
    <row r="230" spans="4:7" x14ac:dyDescent="0.2">
      <c r="D230" s="25"/>
      <c r="E230" s="13"/>
      <c r="F230" s="13"/>
      <c r="G230" s="13"/>
    </row>
    <row r="231" spans="4:7" x14ac:dyDescent="0.2">
      <c r="D231" s="25"/>
      <c r="E231" s="13"/>
      <c r="F231" s="13"/>
      <c r="G231" s="13"/>
    </row>
    <row r="232" spans="4:7" x14ac:dyDescent="0.2">
      <c r="D232" s="25"/>
      <c r="E232" s="13"/>
      <c r="F232" s="13"/>
      <c r="G232" s="13"/>
    </row>
    <row r="233" spans="4:7" x14ac:dyDescent="0.2">
      <c r="D233" s="25"/>
      <c r="E233" s="13"/>
      <c r="F233" s="13"/>
      <c r="G233" s="13"/>
    </row>
    <row r="234" spans="4:7" x14ac:dyDescent="0.2">
      <c r="D234" s="25"/>
      <c r="E234" s="13"/>
      <c r="F234" s="13"/>
      <c r="G234" s="13"/>
    </row>
    <row r="235" spans="4:7" x14ac:dyDescent="0.2">
      <c r="D235" s="25"/>
      <c r="E235" s="13"/>
      <c r="F235" s="13"/>
      <c r="G235" s="13"/>
    </row>
    <row r="236" spans="4:7" x14ac:dyDescent="0.2">
      <c r="D236" s="25"/>
      <c r="E236" s="13"/>
      <c r="F236" s="13"/>
      <c r="G236" s="13"/>
    </row>
    <row r="237" spans="4:7" x14ac:dyDescent="0.2">
      <c r="D237" s="25"/>
      <c r="E237" s="13"/>
      <c r="F237" s="13"/>
      <c r="G237" s="13"/>
    </row>
    <row r="238" spans="4:7" x14ac:dyDescent="0.2">
      <c r="D238" s="25"/>
      <c r="E238" s="13"/>
      <c r="F238" s="13"/>
      <c r="G238" s="13"/>
    </row>
    <row r="239" spans="4:7" x14ac:dyDescent="0.2">
      <c r="D239" s="25"/>
      <c r="E239" s="13"/>
      <c r="F239" s="13"/>
      <c r="G239" s="13"/>
    </row>
    <row r="240" spans="4:7" x14ac:dyDescent="0.2">
      <c r="D240" s="25"/>
      <c r="E240" s="13"/>
      <c r="F240" s="13"/>
      <c r="G240" s="13"/>
    </row>
    <row r="241" spans="4:7" x14ac:dyDescent="0.2">
      <c r="D241" s="25"/>
      <c r="E241" s="13"/>
      <c r="F241" s="13"/>
      <c r="G241" s="13"/>
    </row>
    <row r="242" spans="4:7" x14ac:dyDescent="0.2">
      <c r="D242" s="25"/>
      <c r="E242" s="13"/>
      <c r="F242" s="13"/>
      <c r="G242" s="13"/>
    </row>
    <row r="243" spans="4:7" x14ac:dyDescent="0.2">
      <c r="D243" s="25"/>
      <c r="E243" s="13"/>
      <c r="F243" s="13"/>
      <c r="G243" s="13"/>
    </row>
    <row r="244" spans="4:7" x14ac:dyDescent="0.2">
      <c r="D244" s="25"/>
      <c r="E244" s="13"/>
      <c r="F244" s="13"/>
      <c r="G244" s="13"/>
    </row>
    <row r="245" spans="4:7" x14ac:dyDescent="0.2">
      <c r="D245" s="25"/>
      <c r="E245" s="13"/>
      <c r="F245" s="13"/>
      <c r="G245" s="13"/>
    </row>
    <row r="246" spans="4:7" x14ac:dyDescent="0.2">
      <c r="D246" s="25"/>
      <c r="E246" s="13"/>
      <c r="F246" s="13"/>
      <c r="G246" s="13"/>
    </row>
    <row r="247" spans="4:7" x14ac:dyDescent="0.2">
      <c r="D247" s="25"/>
      <c r="E247" s="13"/>
      <c r="F247" s="13"/>
      <c r="G247" s="13"/>
    </row>
    <row r="248" spans="4:7" x14ac:dyDescent="0.2">
      <c r="D248" s="25"/>
      <c r="E248" s="13"/>
      <c r="F248" s="13"/>
      <c r="G248" s="13"/>
    </row>
    <row r="249" spans="4:7" x14ac:dyDescent="0.2">
      <c r="D249" s="25"/>
      <c r="E249" s="13"/>
      <c r="F249" s="13"/>
      <c r="G249" s="13"/>
    </row>
    <row r="250" spans="4:7" x14ac:dyDescent="0.2">
      <c r="D250" s="25"/>
      <c r="E250" s="13"/>
      <c r="F250" s="13"/>
      <c r="G250" s="13"/>
    </row>
    <row r="251" spans="4:7" x14ac:dyDescent="0.2">
      <c r="D251" s="25"/>
      <c r="E251" s="13"/>
      <c r="F251" s="13"/>
      <c r="G251" s="13"/>
    </row>
    <row r="252" spans="4:7" x14ac:dyDescent="0.2">
      <c r="D252" s="25"/>
      <c r="E252" s="13"/>
      <c r="F252" s="13"/>
      <c r="G252" s="13"/>
    </row>
    <row r="253" spans="4:7" x14ac:dyDescent="0.2">
      <c r="D253" s="25"/>
      <c r="E253" s="13"/>
      <c r="F253" s="13"/>
      <c r="G253" s="13"/>
    </row>
    <row r="254" spans="4:7" x14ac:dyDescent="0.2">
      <c r="D254" s="25"/>
      <c r="E254" s="13"/>
      <c r="F254" s="13"/>
      <c r="G254" s="13"/>
    </row>
    <row r="255" spans="4:7" x14ac:dyDescent="0.2">
      <c r="D255" s="25"/>
      <c r="E255" s="13"/>
      <c r="F255" s="13"/>
      <c r="G255" s="13"/>
    </row>
    <row r="256" spans="4:7" x14ac:dyDescent="0.2">
      <c r="D256" s="25"/>
      <c r="E256" s="13"/>
      <c r="F256" s="13"/>
      <c r="G256" s="13"/>
    </row>
    <row r="257" spans="4:7" x14ac:dyDescent="0.2">
      <c r="D257" s="25"/>
      <c r="E257" s="13"/>
      <c r="F257" s="13"/>
      <c r="G257" s="13"/>
    </row>
    <row r="258" spans="4:7" x14ac:dyDescent="0.2">
      <c r="D258" s="25"/>
      <c r="E258" s="13"/>
      <c r="F258" s="13"/>
      <c r="G258" s="13"/>
    </row>
    <row r="259" spans="4:7" x14ac:dyDescent="0.2">
      <c r="D259" s="25"/>
      <c r="E259" s="13"/>
      <c r="F259" s="13"/>
      <c r="G259" s="13"/>
    </row>
    <row r="260" spans="4:7" x14ac:dyDescent="0.2">
      <c r="D260" s="25"/>
      <c r="E260" s="13"/>
      <c r="F260" s="13"/>
      <c r="G260" s="13"/>
    </row>
    <row r="261" spans="4:7" x14ac:dyDescent="0.2">
      <c r="D261" s="25"/>
      <c r="E261" s="13"/>
      <c r="F261" s="13"/>
      <c r="G261" s="13"/>
    </row>
    <row r="262" spans="4:7" x14ac:dyDescent="0.2">
      <c r="D262" s="25"/>
      <c r="E262" s="13"/>
      <c r="F262" s="13"/>
      <c r="G262" s="13"/>
    </row>
    <row r="263" spans="4:7" x14ac:dyDescent="0.2">
      <c r="D263" s="25"/>
      <c r="E263" s="13"/>
      <c r="F263" s="13"/>
      <c r="G263" s="13"/>
    </row>
    <row r="264" spans="4:7" x14ac:dyDescent="0.2">
      <c r="D264" s="25"/>
      <c r="E264" s="13"/>
      <c r="F264" s="13"/>
      <c r="G264" s="13"/>
    </row>
    <row r="265" spans="4:7" x14ac:dyDescent="0.2">
      <c r="D265" s="25"/>
      <c r="E265" s="13"/>
      <c r="F265" s="13"/>
      <c r="G265" s="13"/>
    </row>
    <row r="266" spans="4:7" x14ac:dyDescent="0.2">
      <c r="D266" s="25"/>
      <c r="E266" s="13"/>
      <c r="F266" s="13"/>
      <c r="G266" s="13"/>
    </row>
    <row r="267" spans="4:7" x14ac:dyDescent="0.2">
      <c r="D267" s="25"/>
      <c r="E267" s="13"/>
      <c r="F267" s="13"/>
      <c r="G267" s="13"/>
    </row>
    <row r="268" spans="4:7" x14ac:dyDescent="0.2">
      <c r="D268" s="25"/>
      <c r="E268" s="13"/>
      <c r="F268" s="13"/>
      <c r="G268" s="13"/>
    </row>
    <row r="269" spans="4:7" x14ac:dyDescent="0.2">
      <c r="D269" s="25"/>
      <c r="E269" s="13"/>
      <c r="F269" s="13"/>
      <c r="G269" s="13"/>
    </row>
    <row r="270" spans="4:7" x14ac:dyDescent="0.2">
      <c r="D270" s="25"/>
      <c r="E270" s="13"/>
      <c r="F270" s="13"/>
      <c r="G270" s="13"/>
    </row>
    <row r="271" spans="4:7" x14ac:dyDescent="0.2">
      <c r="D271" s="25"/>
      <c r="E271" s="13"/>
      <c r="F271" s="13"/>
      <c r="G271" s="13"/>
    </row>
    <row r="272" spans="4:7" x14ac:dyDescent="0.2">
      <c r="D272" s="25"/>
      <c r="E272" s="13"/>
      <c r="F272" s="13"/>
      <c r="G272" s="13"/>
    </row>
    <row r="273" spans="4:7" x14ac:dyDescent="0.2">
      <c r="D273" s="25"/>
      <c r="E273" s="13"/>
      <c r="F273" s="13"/>
      <c r="G273" s="13"/>
    </row>
    <row r="274" spans="4:7" x14ac:dyDescent="0.2">
      <c r="D274" s="25"/>
      <c r="E274" s="13"/>
      <c r="F274" s="13"/>
      <c r="G274" s="13"/>
    </row>
    <row r="275" spans="4:7" x14ac:dyDescent="0.2">
      <c r="D275" s="25"/>
      <c r="E275" s="13"/>
      <c r="F275" s="13"/>
      <c r="G275" s="13"/>
    </row>
    <row r="276" spans="4:7" x14ac:dyDescent="0.2">
      <c r="D276" s="25"/>
      <c r="E276" s="13"/>
      <c r="F276" s="13"/>
      <c r="G276" s="13"/>
    </row>
    <row r="277" spans="4:7" x14ac:dyDescent="0.2">
      <c r="D277" s="25"/>
      <c r="E277" s="13"/>
      <c r="F277" s="13"/>
      <c r="G277" s="13"/>
    </row>
    <row r="278" spans="4:7" x14ac:dyDescent="0.2">
      <c r="D278" s="25"/>
      <c r="E278" s="13"/>
      <c r="F278" s="13"/>
      <c r="G278" s="13"/>
    </row>
    <row r="279" spans="4:7" x14ac:dyDescent="0.2">
      <c r="D279" s="25"/>
      <c r="E279" s="13"/>
      <c r="F279" s="13"/>
      <c r="G279" s="13"/>
    </row>
    <row r="280" spans="4:7" x14ac:dyDescent="0.2">
      <c r="D280" s="25"/>
      <c r="E280" s="13"/>
      <c r="F280" s="13"/>
      <c r="G280" s="13"/>
    </row>
    <row r="281" spans="4:7" x14ac:dyDescent="0.2">
      <c r="D281" s="25"/>
      <c r="E281" s="13"/>
      <c r="F281" s="13"/>
      <c r="G281" s="13"/>
    </row>
    <row r="282" spans="4:7" x14ac:dyDescent="0.2">
      <c r="D282" s="25"/>
      <c r="E282" s="13"/>
      <c r="F282" s="13"/>
      <c r="G282" s="13"/>
    </row>
    <row r="283" spans="4:7" x14ac:dyDescent="0.2">
      <c r="D283" s="25"/>
      <c r="E283" s="13"/>
      <c r="F283" s="13"/>
      <c r="G283" s="13"/>
    </row>
    <row r="284" spans="4:7" x14ac:dyDescent="0.2">
      <c r="D284" s="25"/>
      <c r="E284" s="13"/>
      <c r="F284" s="13"/>
      <c r="G284" s="13"/>
    </row>
    <row r="285" spans="4:7" x14ac:dyDescent="0.2">
      <c r="D285" s="25"/>
      <c r="E285" s="13"/>
      <c r="F285" s="13"/>
      <c r="G285" s="13"/>
    </row>
    <row r="286" spans="4:7" x14ac:dyDescent="0.2">
      <c r="D286" s="25"/>
      <c r="E286" s="13"/>
      <c r="F286" s="13"/>
      <c r="G286" s="13"/>
    </row>
    <row r="287" spans="4:7" x14ac:dyDescent="0.2">
      <c r="D287" s="25"/>
      <c r="E287" s="13"/>
      <c r="F287" s="13"/>
      <c r="G287" s="13"/>
    </row>
    <row r="288" spans="4:7" x14ac:dyDescent="0.2">
      <c r="D288" s="25"/>
      <c r="E288" s="13"/>
      <c r="F288" s="13"/>
      <c r="G288" s="13"/>
    </row>
    <row r="289" spans="4:7" x14ac:dyDescent="0.2">
      <c r="D289" s="25"/>
      <c r="E289" s="13"/>
      <c r="F289" s="13"/>
      <c r="G289" s="13"/>
    </row>
    <row r="290" spans="4:7" x14ac:dyDescent="0.2">
      <c r="D290" s="25"/>
      <c r="E290" s="13"/>
      <c r="F290" s="13"/>
      <c r="G290" s="13"/>
    </row>
    <row r="291" spans="4:7" x14ac:dyDescent="0.2">
      <c r="D291" s="25"/>
      <c r="E291" s="13"/>
      <c r="F291" s="13"/>
      <c r="G291" s="13"/>
    </row>
    <row r="292" spans="4:7" x14ac:dyDescent="0.2">
      <c r="D292" s="25"/>
      <c r="E292" s="13"/>
      <c r="F292" s="13"/>
      <c r="G292" s="13"/>
    </row>
    <row r="293" spans="4:7" x14ac:dyDescent="0.2">
      <c r="D293" s="25"/>
      <c r="E293" s="13"/>
      <c r="F293" s="13"/>
      <c r="G293" s="13"/>
    </row>
    <row r="294" spans="4:7" x14ac:dyDescent="0.2">
      <c r="D294" s="25"/>
      <c r="E294" s="13"/>
      <c r="F294" s="13"/>
      <c r="G294" s="13"/>
    </row>
    <row r="295" spans="4:7" x14ac:dyDescent="0.2">
      <c r="D295" s="25"/>
      <c r="E295" s="13"/>
      <c r="F295" s="13"/>
      <c r="G295" s="13"/>
    </row>
    <row r="296" spans="4:7" x14ac:dyDescent="0.2">
      <c r="D296" s="25"/>
      <c r="E296" s="13"/>
      <c r="F296" s="13"/>
      <c r="G296" s="13"/>
    </row>
    <row r="297" spans="4:7" x14ac:dyDescent="0.2">
      <c r="D297" s="25"/>
      <c r="E297" s="13"/>
      <c r="F297" s="13"/>
      <c r="G297" s="13"/>
    </row>
    <row r="298" spans="4:7" x14ac:dyDescent="0.2">
      <c r="D298" s="25"/>
      <c r="E298" s="13"/>
      <c r="F298" s="13"/>
      <c r="G298" s="13"/>
    </row>
    <row r="299" spans="4:7" x14ac:dyDescent="0.2">
      <c r="D299" s="25"/>
      <c r="E299" s="13"/>
      <c r="F299" s="13"/>
      <c r="G299" s="13"/>
    </row>
    <row r="300" spans="4:7" x14ac:dyDescent="0.2">
      <c r="D300" s="25"/>
      <c r="E300" s="13"/>
      <c r="F300" s="13"/>
      <c r="G300" s="13"/>
    </row>
    <row r="301" spans="4:7" x14ac:dyDescent="0.2">
      <c r="D301" s="25"/>
      <c r="E301" s="13"/>
      <c r="F301" s="13"/>
      <c r="G301" s="13"/>
    </row>
    <row r="302" spans="4:7" x14ac:dyDescent="0.2">
      <c r="D302" s="25"/>
      <c r="E302" s="13"/>
      <c r="F302" s="13"/>
      <c r="G302" s="13"/>
    </row>
    <row r="303" spans="4:7" x14ac:dyDescent="0.2">
      <c r="D303" s="25"/>
      <c r="E303" s="13"/>
      <c r="F303" s="13"/>
      <c r="G303" s="13"/>
    </row>
    <row r="304" spans="4:7" x14ac:dyDescent="0.2">
      <c r="D304" s="25"/>
      <c r="E304" s="13"/>
      <c r="F304" s="13"/>
      <c r="G304" s="13"/>
    </row>
    <row r="305" spans="4:7" x14ac:dyDescent="0.2">
      <c r="D305" s="25"/>
      <c r="E305" s="13"/>
      <c r="F305" s="13"/>
      <c r="G305" s="13"/>
    </row>
    <row r="306" spans="4:7" x14ac:dyDescent="0.2">
      <c r="D306" s="25"/>
      <c r="E306" s="13"/>
      <c r="F306" s="13"/>
      <c r="G306" s="13"/>
    </row>
    <row r="307" spans="4:7" x14ac:dyDescent="0.2">
      <c r="D307" s="25"/>
      <c r="E307" s="13"/>
      <c r="F307" s="13"/>
      <c r="G307" s="13"/>
    </row>
    <row r="308" spans="4:7" x14ac:dyDescent="0.2">
      <c r="D308" s="25"/>
      <c r="E308" s="13"/>
      <c r="F308" s="13"/>
      <c r="G308" s="13"/>
    </row>
    <row r="309" spans="4:7" x14ac:dyDescent="0.2">
      <c r="D309" s="25"/>
      <c r="E309" s="13"/>
      <c r="F309" s="13"/>
      <c r="G309" s="13"/>
    </row>
    <row r="310" spans="4:7" x14ac:dyDescent="0.2">
      <c r="D310" s="25"/>
      <c r="E310" s="13"/>
      <c r="F310" s="13"/>
      <c r="G310" s="13"/>
    </row>
    <row r="311" spans="4:7" x14ac:dyDescent="0.2">
      <c r="D311" s="25"/>
      <c r="E311" s="13"/>
      <c r="F311" s="13"/>
      <c r="G311" s="13"/>
    </row>
    <row r="312" spans="4:7" x14ac:dyDescent="0.2">
      <c r="D312" s="25"/>
      <c r="E312" s="13"/>
      <c r="F312" s="13"/>
      <c r="G312" s="13"/>
    </row>
    <row r="313" spans="4:7" x14ac:dyDescent="0.2">
      <c r="D313" s="25"/>
      <c r="E313" s="13"/>
      <c r="F313" s="13"/>
      <c r="G313" s="13"/>
    </row>
    <row r="314" spans="4:7" x14ac:dyDescent="0.2">
      <c r="D314" s="25"/>
      <c r="E314" s="13"/>
      <c r="F314" s="13"/>
      <c r="G314" s="13"/>
    </row>
    <row r="315" spans="4:7" x14ac:dyDescent="0.2">
      <c r="D315" s="25"/>
      <c r="E315" s="13"/>
      <c r="F315" s="13"/>
      <c r="G315" s="13"/>
    </row>
    <row r="316" spans="4:7" x14ac:dyDescent="0.2">
      <c r="D316" s="25"/>
      <c r="E316" s="13"/>
      <c r="F316" s="13"/>
      <c r="G316" s="13"/>
    </row>
    <row r="317" spans="4:7" x14ac:dyDescent="0.2">
      <c r="D317" s="25"/>
      <c r="E317" s="13"/>
      <c r="F317" s="13"/>
      <c r="G317" s="13"/>
    </row>
    <row r="318" spans="4:7" x14ac:dyDescent="0.2">
      <c r="D318" s="25"/>
      <c r="E318" s="13"/>
      <c r="F318" s="13"/>
      <c r="G318" s="13"/>
    </row>
    <row r="319" spans="4:7" x14ac:dyDescent="0.2">
      <c r="D319" s="25"/>
      <c r="E319" s="13"/>
      <c r="F319" s="13"/>
      <c r="G319" s="13"/>
    </row>
    <row r="320" spans="4:7" x14ac:dyDescent="0.2">
      <c r="D320" s="25"/>
      <c r="E320" s="13"/>
      <c r="F320" s="13"/>
      <c r="G320" s="13"/>
    </row>
    <row r="321" spans="4:7" x14ac:dyDescent="0.2">
      <c r="D321" s="25"/>
      <c r="E321" s="13"/>
      <c r="F321" s="13"/>
      <c r="G321" s="13"/>
    </row>
    <row r="322" spans="4:7" x14ac:dyDescent="0.2">
      <c r="D322" s="25"/>
      <c r="E322" s="13"/>
      <c r="F322" s="13"/>
      <c r="G322" s="13"/>
    </row>
    <row r="323" spans="4:7" x14ac:dyDescent="0.2">
      <c r="D323" s="25"/>
      <c r="E323" s="13"/>
      <c r="F323" s="13"/>
      <c r="G323" s="13"/>
    </row>
    <row r="324" spans="4:7" x14ac:dyDescent="0.2">
      <c r="D324" s="25"/>
      <c r="E324" s="13"/>
      <c r="F324" s="13"/>
      <c r="G324" s="13"/>
    </row>
    <row r="325" spans="4:7" x14ac:dyDescent="0.2">
      <c r="D325" s="25"/>
      <c r="E325" s="13"/>
      <c r="F325" s="13"/>
      <c r="G325" s="13"/>
    </row>
    <row r="326" spans="4:7" x14ac:dyDescent="0.2">
      <c r="D326" s="25"/>
      <c r="E326" s="13"/>
      <c r="F326" s="13"/>
      <c r="G326" s="13"/>
    </row>
    <row r="327" spans="4:7" x14ac:dyDescent="0.2">
      <c r="D327" s="25"/>
      <c r="E327" s="13"/>
      <c r="F327" s="13"/>
      <c r="G327" s="13"/>
    </row>
    <row r="328" spans="4:7" x14ac:dyDescent="0.2">
      <c r="D328" s="25"/>
      <c r="E328" s="13"/>
      <c r="F328" s="13"/>
      <c r="G328" s="13"/>
    </row>
    <row r="329" spans="4:7" x14ac:dyDescent="0.2">
      <c r="D329" s="25"/>
      <c r="E329" s="13"/>
      <c r="F329" s="13"/>
      <c r="G329" s="13"/>
    </row>
    <row r="330" spans="4:7" x14ac:dyDescent="0.2">
      <c r="D330" s="25"/>
      <c r="E330" s="13"/>
      <c r="F330" s="13"/>
      <c r="G330" s="13"/>
    </row>
    <row r="331" spans="4:7" x14ac:dyDescent="0.2">
      <c r="D331" s="25"/>
      <c r="E331" s="13"/>
      <c r="F331" s="13"/>
      <c r="G331" s="13"/>
    </row>
    <row r="332" spans="4:7" x14ac:dyDescent="0.2">
      <c r="D332" s="25"/>
      <c r="E332" s="13"/>
      <c r="F332" s="13"/>
      <c r="G332" s="13"/>
    </row>
    <row r="333" spans="4:7" x14ac:dyDescent="0.2">
      <c r="D333" s="25"/>
      <c r="E333" s="13"/>
      <c r="F333" s="13"/>
      <c r="G333" s="13"/>
    </row>
    <row r="334" spans="4:7" x14ac:dyDescent="0.2">
      <c r="D334" s="25"/>
      <c r="E334" s="13"/>
      <c r="F334" s="13"/>
      <c r="G334" s="13"/>
    </row>
    <row r="335" spans="4:7" x14ac:dyDescent="0.2">
      <c r="D335" s="25"/>
      <c r="E335" s="13"/>
      <c r="F335" s="13"/>
      <c r="G335" s="13"/>
    </row>
    <row r="336" spans="4:7" x14ac:dyDescent="0.2">
      <c r="D336" s="25"/>
      <c r="E336" s="13"/>
      <c r="F336" s="13"/>
      <c r="G336" s="13"/>
    </row>
    <row r="337" spans="4:7" x14ac:dyDescent="0.2">
      <c r="D337" s="25"/>
      <c r="E337" s="13"/>
      <c r="F337" s="13"/>
      <c r="G337" s="13"/>
    </row>
    <row r="338" spans="4:7" x14ac:dyDescent="0.2">
      <c r="D338" s="25"/>
      <c r="E338" s="13"/>
      <c r="F338" s="13"/>
      <c r="G338" s="13"/>
    </row>
    <row r="339" spans="4:7" x14ac:dyDescent="0.2">
      <c r="D339" s="25"/>
      <c r="E339" s="13"/>
      <c r="F339" s="13"/>
      <c r="G339" s="13"/>
    </row>
    <row r="340" spans="4:7" x14ac:dyDescent="0.2">
      <c r="D340" s="25"/>
      <c r="E340" s="13"/>
      <c r="F340" s="13"/>
      <c r="G340" s="13"/>
    </row>
    <row r="341" spans="4:7" x14ac:dyDescent="0.2">
      <c r="D341" s="25"/>
      <c r="E341" s="13"/>
      <c r="F341" s="13"/>
      <c r="G341" s="13"/>
    </row>
    <row r="342" spans="4:7" x14ac:dyDescent="0.2">
      <c r="D342" s="25"/>
      <c r="E342" s="13"/>
      <c r="F342" s="13"/>
      <c r="G342" s="13"/>
    </row>
    <row r="343" spans="4:7" x14ac:dyDescent="0.2">
      <c r="D343" s="25"/>
      <c r="E343" s="13"/>
      <c r="F343" s="13"/>
      <c r="G343" s="13"/>
    </row>
    <row r="344" spans="4:7" x14ac:dyDescent="0.2">
      <c r="D344" s="25"/>
      <c r="E344" s="13"/>
      <c r="F344" s="13"/>
      <c r="G344" s="13"/>
    </row>
    <row r="345" spans="4:7" x14ac:dyDescent="0.2">
      <c r="D345" s="25"/>
      <c r="E345" s="13"/>
      <c r="F345" s="13"/>
      <c r="G345" s="13"/>
    </row>
    <row r="346" spans="4:7" x14ac:dyDescent="0.2">
      <c r="D346" s="25"/>
      <c r="E346" s="13"/>
      <c r="F346" s="13"/>
      <c r="G346" s="13"/>
    </row>
    <row r="347" spans="4:7" x14ac:dyDescent="0.2">
      <c r="D347" s="25"/>
      <c r="E347" s="13"/>
      <c r="F347" s="13"/>
      <c r="G347" s="13"/>
    </row>
    <row r="348" spans="4:7" x14ac:dyDescent="0.2">
      <c r="D348" s="25"/>
      <c r="E348" s="13"/>
      <c r="F348" s="13"/>
      <c r="G348" s="13"/>
    </row>
    <row r="349" spans="4:7" x14ac:dyDescent="0.2">
      <c r="D349" s="25"/>
      <c r="E349" s="13"/>
      <c r="F349" s="13"/>
      <c r="G349" s="13"/>
    </row>
    <row r="350" spans="4:7" x14ac:dyDescent="0.2">
      <c r="D350" s="25"/>
      <c r="E350" s="13"/>
      <c r="F350" s="13"/>
      <c r="G350" s="13"/>
    </row>
    <row r="351" spans="4:7" x14ac:dyDescent="0.2">
      <c r="D351" s="25"/>
      <c r="E351" s="13"/>
      <c r="F351" s="13"/>
      <c r="G351" s="13"/>
    </row>
    <row r="352" spans="4:7" x14ac:dyDescent="0.2">
      <c r="D352" s="25"/>
      <c r="E352" s="13"/>
      <c r="F352" s="13"/>
      <c r="G352" s="13"/>
    </row>
    <row r="353" spans="4:7" x14ac:dyDescent="0.2">
      <c r="D353" s="25"/>
      <c r="E353" s="13"/>
      <c r="F353" s="13"/>
      <c r="G353" s="13"/>
    </row>
    <row r="354" spans="4:7" x14ac:dyDescent="0.2">
      <c r="D354" s="25"/>
      <c r="E354" s="13"/>
      <c r="F354" s="13"/>
      <c r="G354" s="13"/>
    </row>
    <row r="355" spans="4:7" x14ac:dyDescent="0.2">
      <c r="D355" s="25"/>
      <c r="E355" s="13"/>
      <c r="F355" s="13"/>
      <c r="G355" s="13"/>
    </row>
    <row r="356" spans="4:7" x14ac:dyDescent="0.2">
      <c r="D356" s="25"/>
      <c r="E356" s="13"/>
      <c r="F356" s="13"/>
      <c r="G356" s="13"/>
    </row>
    <row r="357" spans="4:7" x14ac:dyDescent="0.2">
      <c r="D357" s="25"/>
      <c r="E357" s="13"/>
      <c r="F357" s="13"/>
      <c r="G357" s="13"/>
    </row>
    <row r="358" spans="4:7" x14ac:dyDescent="0.2">
      <c r="D358" s="25"/>
      <c r="E358" s="13"/>
      <c r="F358" s="13"/>
      <c r="G358" s="13"/>
    </row>
    <row r="359" spans="4:7" x14ac:dyDescent="0.2">
      <c r="D359" s="25"/>
      <c r="E359" s="13"/>
      <c r="F359" s="13"/>
      <c r="G359" s="13"/>
    </row>
    <row r="360" spans="4:7" x14ac:dyDescent="0.2">
      <c r="D360" s="25"/>
      <c r="E360" s="13"/>
      <c r="F360" s="13"/>
      <c r="G360" s="13"/>
    </row>
    <row r="361" spans="4:7" x14ac:dyDescent="0.2">
      <c r="D361" s="25"/>
      <c r="E361" s="13"/>
      <c r="F361" s="13"/>
      <c r="G361" s="13"/>
    </row>
    <row r="362" spans="4:7" x14ac:dyDescent="0.2">
      <c r="D362" s="25"/>
      <c r="E362" s="13"/>
      <c r="F362" s="13"/>
      <c r="G362" s="13"/>
    </row>
    <row r="363" spans="4:7" x14ac:dyDescent="0.2">
      <c r="D363" s="25"/>
      <c r="E363" s="13"/>
      <c r="F363" s="13"/>
      <c r="G363" s="13"/>
    </row>
    <row r="364" spans="4:7" x14ac:dyDescent="0.2">
      <c r="D364" s="25"/>
      <c r="E364" s="13"/>
      <c r="F364" s="13"/>
      <c r="G364" s="13"/>
    </row>
    <row r="365" spans="4:7" x14ac:dyDescent="0.2">
      <c r="D365" s="25"/>
      <c r="E365" s="13"/>
      <c r="F365" s="13"/>
      <c r="G365" s="13"/>
    </row>
    <row r="366" spans="4:7" x14ac:dyDescent="0.2">
      <c r="D366" s="25"/>
      <c r="E366" s="13"/>
      <c r="F366" s="13"/>
      <c r="G366" s="13"/>
    </row>
    <row r="367" spans="4:7" x14ac:dyDescent="0.2">
      <c r="D367" s="25"/>
      <c r="E367" s="13"/>
      <c r="F367" s="13"/>
      <c r="G367" s="13"/>
    </row>
    <row r="368" spans="4:7" x14ac:dyDescent="0.2">
      <c r="D368" s="25"/>
      <c r="E368" s="13"/>
      <c r="F368" s="13"/>
      <c r="G368" s="13"/>
    </row>
    <row r="369" spans="4:7" x14ac:dyDescent="0.2">
      <c r="D369" s="25"/>
      <c r="E369" s="13"/>
      <c r="F369" s="13"/>
      <c r="G369" s="13"/>
    </row>
    <row r="370" spans="4:7" x14ac:dyDescent="0.2">
      <c r="D370" s="25"/>
      <c r="E370" s="13"/>
      <c r="F370" s="13"/>
      <c r="G370" s="13"/>
    </row>
    <row r="371" spans="4:7" x14ac:dyDescent="0.2">
      <c r="D371" s="25"/>
      <c r="E371" s="13"/>
      <c r="F371" s="13"/>
      <c r="G371" s="13"/>
    </row>
    <row r="372" spans="4:7" x14ac:dyDescent="0.2">
      <c r="D372" s="25"/>
      <c r="E372" s="13"/>
      <c r="F372" s="13"/>
      <c r="G372" s="13"/>
    </row>
    <row r="373" spans="4:7" x14ac:dyDescent="0.2">
      <c r="D373" s="25"/>
      <c r="E373" s="13"/>
      <c r="F373" s="13"/>
      <c r="G373" s="13"/>
    </row>
    <row r="374" spans="4:7" x14ac:dyDescent="0.2">
      <c r="D374" s="25"/>
      <c r="E374" s="13"/>
      <c r="F374" s="13"/>
      <c r="G374" s="13"/>
    </row>
    <row r="375" spans="4:7" x14ac:dyDescent="0.2">
      <c r="D375" s="25"/>
      <c r="E375" s="13"/>
      <c r="F375" s="13"/>
      <c r="G375" s="13"/>
    </row>
    <row r="376" spans="4:7" x14ac:dyDescent="0.2">
      <c r="D376" s="25"/>
      <c r="E376" s="13"/>
      <c r="F376" s="13"/>
      <c r="G376" s="13"/>
    </row>
    <row r="377" spans="4:7" x14ac:dyDescent="0.2">
      <c r="D377" s="25"/>
      <c r="E377" s="13"/>
      <c r="F377" s="13"/>
      <c r="G377" s="13"/>
    </row>
    <row r="378" spans="4:7" x14ac:dyDescent="0.2">
      <c r="D378" s="25"/>
      <c r="E378" s="13"/>
      <c r="F378" s="13"/>
      <c r="G378" s="13"/>
    </row>
    <row r="379" spans="4:7" x14ac:dyDescent="0.2">
      <c r="D379" s="25"/>
      <c r="E379" s="13"/>
      <c r="F379" s="13"/>
      <c r="G379" s="13"/>
    </row>
    <row r="380" spans="4:7" x14ac:dyDescent="0.2">
      <c r="D380" s="25"/>
      <c r="E380" s="13"/>
      <c r="F380" s="13"/>
      <c r="G380" s="13"/>
    </row>
    <row r="381" spans="4:7" x14ac:dyDescent="0.2">
      <c r="D381" s="25"/>
      <c r="E381" s="13"/>
      <c r="F381" s="13"/>
      <c r="G381" s="13"/>
    </row>
    <row r="382" spans="4:7" x14ac:dyDescent="0.2">
      <c r="D382" s="25"/>
      <c r="E382" s="13"/>
      <c r="F382" s="13"/>
      <c r="G382" s="13"/>
    </row>
    <row r="383" spans="4:7" x14ac:dyDescent="0.2">
      <c r="D383" s="25"/>
      <c r="E383" s="13"/>
      <c r="F383" s="13"/>
      <c r="G383" s="13"/>
    </row>
    <row r="384" spans="4:7" x14ac:dyDescent="0.2">
      <c r="D384" s="25"/>
      <c r="E384" s="13"/>
      <c r="F384" s="13"/>
      <c r="G384" s="13"/>
    </row>
    <row r="385" spans="4:7" x14ac:dyDescent="0.2">
      <c r="D385" s="25"/>
      <c r="E385" s="13"/>
      <c r="F385" s="13"/>
      <c r="G385" s="13"/>
    </row>
    <row r="386" spans="4:7" x14ac:dyDescent="0.2">
      <c r="D386" s="25"/>
      <c r="E386" s="13"/>
      <c r="F386" s="13"/>
      <c r="G386" s="13"/>
    </row>
    <row r="387" spans="4:7" x14ac:dyDescent="0.2">
      <c r="D387" s="25"/>
      <c r="E387" s="13"/>
      <c r="F387" s="13"/>
      <c r="G387" s="13"/>
    </row>
    <row r="388" spans="4:7" x14ac:dyDescent="0.2">
      <c r="D388" s="25"/>
      <c r="E388" s="13"/>
      <c r="F388" s="13"/>
      <c r="G388" s="13"/>
    </row>
    <row r="389" spans="4:7" x14ac:dyDescent="0.2">
      <c r="D389" s="25"/>
      <c r="E389" s="13"/>
      <c r="F389" s="13"/>
      <c r="G389" s="13"/>
    </row>
    <row r="390" spans="4:7" x14ac:dyDescent="0.2">
      <c r="D390" s="25"/>
      <c r="E390" s="13"/>
      <c r="F390" s="13"/>
      <c r="G390" s="13"/>
    </row>
    <row r="391" spans="4:7" x14ac:dyDescent="0.2">
      <c r="D391" s="25"/>
      <c r="E391" s="13"/>
      <c r="F391" s="13"/>
      <c r="G391" s="13"/>
    </row>
    <row r="392" spans="4:7" x14ac:dyDescent="0.2">
      <c r="D392" s="25"/>
      <c r="E392" s="13"/>
      <c r="F392" s="13"/>
      <c r="G392" s="13"/>
    </row>
    <row r="393" spans="4:7" x14ac:dyDescent="0.2">
      <c r="D393" s="25"/>
      <c r="E393" s="13"/>
      <c r="F393" s="13"/>
      <c r="G393" s="13"/>
    </row>
    <row r="394" spans="4:7" x14ac:dyDescent="0.2">
      <c r="D394" s="25"/>
      <c r="E394" s="13"/>
      <c r="F394" s="13"/>
      <c r="G394" s="13"/>
    </row>
    <row r="395" spans="4:7" x14ac:dyDescent="0.2">
      <c r="D395" s="25"/>
      <c r="E395" s="13"/>
      <c r="F395" s="13"/>
      <c r="G395" s="13"/>
    </row>
    <row r="396" spans="4:7" x14ac:dyDescent="0.2">
      <c r="D396" s="25"/>
      <c r="E396" s="13"/>
      <c r="F396" s="13"/>
      <c r="G396" s="13"/>
    </row>
    <row r="397" spans="4:7" x14ac:dyDescent="0.2">
      <c r="D397" s="25"/>
      <c r="E397" s="13"/>
      <c r="F397" s="13"/>
      <c r="G397" s="13"/>
    </row>
    <row r="398" spans="4:7" x14ac:dyDescent="0.2">
      <c r="D398" s="25"/>
      <c r="E398" s="13"/>
      <c r="F398" s="13"/>
      <c r="G398" s="13"/>
    </row>
    <row r="399" spans="4:7" x14ac:dyDescent="0.2">
      <c r="D399" s="25"/>
      <c r="E399" s="13"/>
      <c r="F399" s="13"/>
      <c r="G399" s="13"/>
    </row>
    <row r="400" spans="4:7" x14ac:dyDescent="0.2">
      <c r="D400" s="25"/>
      <c r="E400" s="13"/>
      <c r="F400" s="13"/>
      <c r="G400" s="13"/>
    </row>
    <row r="401" spans="4:7" x14ac:dyDescent="0.2">
      <c r="D401" s="25"/>
      <c r="E401" s="13"/>
      <c r="F401" s="13"/>
      <c r="G401" s="13"/>
    </row>
    <row r="402" spans="4:7" x14ac:dyDescent="0.2">
      <c r="D402" s="25"/>
      <c r="E402" s="13"/>
      <c r="F402" s="13"/>
      <c r="G402" s="13"/>
    </row>
    <row r="403" spans="4:7" x14ac:dyDescent="0.2">
      <c r="D403" s="25"/>
      <c r="E403" s="13"/>
      <c r="F403" s="13"/>
      <c r="G403" s="13"/>
    </row>
    <row r="404" spans="4:7" x14ac:dyDescent="0.2">
      <c r="D404" s="25"/>
      <c r="E404" s="13"/>
      <c r="F404" s="13"/>
      <c r="G404" s="13"/>
    </row>
    <row r="405" spans="4:7" x14ac:dyDescent="0.2">
      <c r="D405" s="25"/>
      <c r="E405" s="13"/>
      <c r="F405" s="13"/>
      <c r="G405" s="13"/>
    </row>
    <row r="406" spans="4:7" x14ac:dyDescent="0.2">
      <c r="D406" s="25"/>
      <c r="E406" s="13"/>
      <c r="F406" s="13"/>
      <c r="G406" s="13"/>
    </row>
    <row r="407" spans="4:7" x14ac:dyDescent="0.2">
      <c r="D407" s="25"/>
      <c r="E407" s="13"/>
      <c r="F407" s="13"/>
      <c r="G407" s="13"/>
    </row>
    <row r="408" spans="4:7" x14ac:dyDescent="0.2">
      <c r="D408" s="25"/>
      <c r="E408" s="13"/>
      <c r="F408" s="13"/>
      <c r="G408" s="13"/>
    </row>
    <row r="409" spans="4:7" x14ac:dyDescent="0.2">
      <c r="D409" s="25"/>
      <c r="E409" s="13"/>
      <c r="F409" s="13"/>
      <c r="G409" s="13"/>
    </row>
    <row r="410" spans="4:7" x14ac:dyDescent="0.2">
      <c r="D410" s="25"/>
      <c r="E410" s="13"/>
      <c r="F410" s="13"/>
      <c r="G410" s="13"/>
    </row>
    <row r="411" spans="4:7" x14ac:dyDescent="0.2">
      <c r="D411" s="25"/>
      <c r="E411" s="13"/>
      <c r="F411" s="13"/>
      <c r="G411" s="13"/>
    </row>
    <row r="412" spans="4:7" x14ac:dyDescent="0.2">
      <c r="D412" s="25"/>
      <c r="E412" s="13"/>
      <c r="F412" s="13"/>
      <c r="G412" s="13"/>
    </row>
    <row r="413" spans="4:7" x14ac:dyDescent="0.2">
      <c r="D413" s="25"/>
      <c r="E413" s="13"/>
      <c r="F413" s="13"/>
      <c r="G413" s="13"/>
    </row>
    <row r="414" spans="4:7" x14ac:dyDescent="0.2">
      <c r="D414" s="25"/>
      <c r="E414" s="13"/>
      <c r="F414" s="13"/>
      <c r="G414" s="13"/>
    </row>
    <row r="415" spans="4:7" x14ac:dyDescent="0.2">
      <c r="D415" s="25"/>
      <c r="E415" s="13"/>
      <c r="F415" s="13"/>
      <c r="G415" s="13"/>
    </row>
    <row r="416" spans="4:7" x14ac:dyDescent="0.2">
      <c r="D416" s="25"/>
      <c r="E416" s="13"/>
      <c r="F416" s="13"/>
      <c r="G416" s="13"/>
    </row>
    <row r="417" spans="4:7" x14ac:dyDescent="0.2">
      <c r="D417" s="25"/>
      <c r="E417" s="13"/>
      <c r="F417" s="13"/>
      <c r="G417" s="13"/>
    </row>
    <row r="418" spans="4:7" x14ac:dyDescent="0.2">
      <c r="D418" s="25"/>
      <c r="E418" s="13"/>
      <c r="F418" s="13"/>
      <c r="G418" s="13"/>
    </row>
    <row r="419" spans="4:7" x14ac:dyDescent="0.2">
      <c r="D419" s="25"/>
      <c r="E419" s="13"/>
      <c r="F419" s="13"/>
      <c r="G419" s="13"/>
    </row>
    <row r="420" spans="4:7" x14ac:dyDescent="0.2">
      <c r="D420" s="25"/>
      <c r="E420" s="13"/>
      <c r="F420" s="13"/>
      <c r="G420" s="13"/>
    </row>
    <row r="421" spans="4:7" x14ac:dyDescent="0.2">
      <c r="D421" s="25"/>
      <c r="E421" s="13"/>
      <c r="F421" s="13"/>
      <c r="G421" s="13"/>
    </row>
    <row r="422" spans="4:7" x14ac:dyDescent="0.2">
      <c r="D422" s="25"/>
      <c r="E422" s="13"/>
      <c r="F422" s="13"/>
      <c r="G422" s="13"/>
    </row>
    <row r="423" spans="4:7" x14ac:dyDescent="0.2">
      <c r="D423" s="25"/>
      <c r="E423" s="13"/>
      <c r="F423" s="13"/>
      <c r="G423" s="13"/>
    </row>
    <row r="424" spans="4:7" x14ac:dyDescent="0.2">
      <c r="D424" s="25"/>
      <c r="E424" s="13"/>
      <c r="F424" s="13"/>
      <c r="G424" s="13"/>
    </row>
    <row r="425" spans="4:7" x14ac:dyDescent="0.2">
      <c r="D425" s="25"/>
      <c r="E425" s="13"/>
      <c r="F425" s="13"/>
      <c r="G425" s="13"/>
    </row>
    <row r="426" spans="4:7" x14ac:dyDescent="0.2">
      <c r="D426" s="25"/>
      <c r="E426" s="13"/>
      <c r="F426" s="13"/>
      <c r="G426" s="13"/>
    </row>
    <row r="427" spans="4:7" x14ac:dyDescent="0.2">
      <c r="D427" s="25"/>
      <c r="E427" s="13"/>
      <c r="F427" s="13"/>
      <c r="G427" s="13"/>
    </row>
    <row r="428" spans="4:7" x14ac:dyDescent="0.2">
      <c r="D428" s="25"/>
      <c r="E428" s="13"/>
      <c r="F428" s="13"/>
      <c r="G428" s="13"/>
    </row>
    <row r="429" spans="4:7" x14ac:dyDescent="0.2">
      <c r="D429" s="25"/>
      <c r="E429" s="13"/>
      <c r="F429" s="13"/>
      <c r="G429" s="13"/>
    </row>
    <row r="430" spans="4:7" x14ac:dyDescent="0.2">
      <c r="D430" s="25"/>
      <c r="E430" s="13"/>
      <c r="F430" s="13"/>
      <c r="G430" s="13"/>
    </row>
    <row r="431" spans="4:7" x14ac:dyDescent="0.2">
      <c r="D431" s="25"/>
      <c r="E431" s="13"/>
      <c r="F431" s="13"/>
      <c r="G431" s="13"/>
    </row>
    <row r="432" spans="4:7" x14ac:dyDescent="0.2">
      <c r="D432" s="25"/>
      <c r="E432" s="13"/>
      <c r="F432" s="13"/>
      <c r="G432" s="13"/>
    </row>
    <row r="433" spans="4:7" x14ac:dyDescent="0.2">
      <c r="D433" s="25"/>
      <c r="E433" s="13"/>
      <c r="F433" s="13"/>
      <c r="G433" s="13"/>
    </row>
    <row r="434" spans="4:7" x14ac:dyDescent="0.2">
      <c r="D434" s="25"/>
      <c r="E434" s="13"/>
      <c r="F434" s="13"/>
      <c r="G434" s="13"/>
    </row>
    <row r="435" spans="4:7" x14ac:dyDescent="0.2">
      <c r="D435" s="25"/>
      <c r="E435" s="13"/>
      <c r="F435" s="13"/>
      <c r="G435" s="13"/>
    </row>
    <row r="436" spans="4:7" x14ac:dyDescent="0.2">
      <c r="D436" s="25"/>
      <c r="E436" s="13"/>
      <c r="F436" s="13"/>
      <c r="G436" s="13"/>
    </row>
    <row r="437" spans="4:7" x14ac:dyDescent="0.2">
      <c r="D437" s="25"/>
      <c r="E437" s="13"/>
      <c r="F437" s="13"/>
      <c r="G437" s="13"/>
    </row>
    <row r="438" spans="4:7" x14ac:dyDescent="0.2">
      <c r="D438" s="25"/>
      <c r="E438" s="13"/>
      <c r="F438" s="13"/>
      <c r="G438" s="13"/>
    </row>
    <row r="439" spans="4:7" x14ac:dyDescent="0.2">
      <c r="D439" s="25"/>
      <c r="E439" s="13"/>
      <c r="F439" s="13"/>
      <c r="G439" s="13"/>
    </row>
    <row r="440" spans="4:7" x14ac:dyDescent="0.2">
      <c r="D440" s="25"/>
      <c r="E440" s="13"/>
      <c r="F440" s="13"/>
      <c r="G440" s="13"/>
    </row>
    <row r="441" spans="4:7" x14ac:dyDescent="0.2">
      <c r="D441" s="25"/>
      <c r="E441" s="13"/>
      <c r="F441" s="13"/>
      <c r="G441" s="13"/>
    </row>
    <row r="442" spans="4:7" x14ac:dyDescent="0.2">
      <c r="D442" s="25"/>
      <c r="E442" s="13"/>
      <c r="F442" s="13"/>
      <c r="G442" s="13"/>
    </row>
    <row r="443" spans="4:7" x14ac:dyDescent="0.2">
      <c r="D443" s="25"/>
      <c r="E443" s="13"/>
      <c r="F443" s="13"/>
      <c r="G443" s="13"/>
    </row>
    <row r="444" spans="4:7" x14ac:dyDescent="0.2">
      <c r="D444" s="25"/>
      <c r="E444" s="13"/>
      <c r="F444" s="13"/>
      <c r="G444" s="13"/>
    </row>
    <row r="445" spans="4:7" x14ac:dyDescent="0.2">
      <c r="D445" s="25"/>
      <c r="E445" s="13"/>
      <c r="F445" s="13"/>
      <c r="G445" s="13"/>
    </row>
    <row r="446" spans="4:7" x14ac:dyDescent="0.2">
      <c r="D446" s="25"/>
      <c r="E446" s="13"/>
      <c r="F446" s="13"/>
      <c r="G446" s="13"/>
    </row>
    <row r="447" spans="4:7" x14ac:dyDescent="0.2">
      <c r="D447" s="25"/>
      <c r="E447" s="13"/>
      <c r="F447" s="13"/>
      <c r="G447" s="13"/>
    </row>
    <row r="448" spans="4:7" x14ac:dyDescent="0.2">
      <c r="D448" s="25"/>
      <c r="E448" s="13"/>
      <c r="F448" s="13"/>
      <c r="G448" s="13"/>
    </row>
    <row r="449" spans="4:7" x14ac:dyDescent="0.2">
      <c r="D449" s="25"/>
      <c r="E449" s="13"/>
      <c r="F449" s="13"/>
      <c r="G449" s="13"/>
    </row>
    <row r="450" spans="4:7" x14ac:dyDescent="0.2">
      <c r="D450" s="25"/>
      <c r="E450" s="13"/>
      <c r="F450" s="13"/>
      <c r="G450" s="13"/>
    </row>
    <row r="451" spans="4:7" x14ac:dyDescent="0.2">
      <c r="D451" s="25"/>
      <c r="E451" s="13"/>
      <c r="F451" s="13"/>
      <c r="G451" s="13"/>
    </row>
    <row r="452" spans="4:7" x14ac:dyDescent="0.2">
      <c r="D452" s="25"/>
      <c r="E452" s="13"/>
      <c r="F452" s="13"/>
      <c r="G452" s="13"/>
    </row>
    <row r="453" spans="4:7" x14ac:dyDescent="0.2">
      <c r="D453" s="25"/>
      <c r="E453" s="13"/>
      <c r="F453" s="13"/>
      <c r="G453" s="13"/>
    </row>
    <row r="454" spans="4:7" x14ac:dyDescent="0.2">
      <c r="D454" s="25"/>
      <c r="E454" s="13"/>
      <c r="F454" s="13"/>
      <c r="G454" s="13"/>
    </row>
    <row r="455" spans="4:7" x14ac:dyDescent="0.2">
      <c r="D455" s="25"/>
      <c r="E455" s="13"/>
      <c r="F455" s="13"/>
      <c r="G455" s="13"/>
    </row>
    <row r="456" spans="4:7" x14ac:dyDescent="0.2">
      <c r="D456" s="25"/>
      <c r="E456" s="13"/>
      <c r="F456" s="13"/>
      <c r="G456" s="13"/>
    </row>
    <row r="457" spans="4:7" x14ac:dyDescent="0.2">
      <c r="D457" s="25"/>
      <c r="E457" s="13"/>
      <c r="F457" s="13"/>
      <c r="G457" s="13"/>
    </row>
    <row r="458" spans="4:7" x14ac:dyDescent="0.2">
      <c r="D458" s="25"/>
      <c r="E458" s="13"/>
      <c r="F458" s="13"/>
      <c r="G458" s="13"/>
    </row>
    <row r="459" spans="4:7" x14ac:dyDescent="0.2">
      <c r="D459" s="25"/>
      <c r="E459" s="13"/>
      <c r="F459" s="13"/>
      <c r="G459" s="13"/>
    </row>
    <row r="460" spans="4:7" x14ac:dyDescent="0.2">
      <c r="D460" s="25"/>
      <c r="E460" s="13"/>
      <c r="F460" s="13"/>
      <c r="G460" s="13"/>
    </row>
    <row r="461" spans="4:7" x14ac:dyDescent="0.2">
      <c r="D461" s="25"/>
      <c r="E461" s="13"/>
      <c r="F461" s="13"/>
      <c r="G461" s="13"/>
    </row>
    <row r="462" spans="4:7" x14ac:dyDescent="0.2">
      <c r="D462" s="25"/>
      <c r="E462" s="13"/>
      <c r="F462" s="13"/>
      <c r="G462" s="13"/>
    </row>
    <row r="463" spans="4:7" x14ac:dyDescent="0.2">
      <c r="D463" s="25"/>
      <c r="E463" s="13"/>
      <c r="F463" s="13"/>
      <c r="G463" s="13"/>
    </row>
    <row r="464" spans="4:7" x14ac:dyDescent="0.2">
      <c r="D464" s="25"/>
      <c r="E464" s="13"/>
      <c r="F464" s="13"/>
      <c r="G464" s="13"/>
    </row>
    <row r="465" spans="4:7" x14ac:dyDescent="0.2">
      <c r="D465" s="25"/>
      <c r="E465" s="13"/>
      <c r="F465" s="13"/>
      <c r="G465" s="13"/>
    </row>
    <row r="466" spans="4:7" x14ac:dyDescent="0.2">
      <c r="D466" s="25"/>
      <c r="E466" s="13"/>
      <c r="F466" s="13"/>
      <c r="G466" s="13"/>
    </row>
    <row r="467" spans="4:7" x14ac:dyDescent="0.2">
      <c r="D467" s="25"/>
      <c r="E467" s="13"/>
      <c r="F467" s="13"/>
      <c r="G467" s="13"/>
    </row>
    <row r="468" spans="4:7" x14ac:dyDescent="0.2">
      <c r="D468" s="25"/>
      <c r="E468" s="13"/>
      <c r="F468" s="13"/>
      <c r="G468" s="13"/>
    </row>
    <row r="469" spans="4:7" x14ac:dyDescent="0.2">
      <c r="D469" s="25"/>
      <c r="E469" s="13"/>
      <c r="F469" s="13"/>
      <c r="G469" s="13"/>
    </row>
    <row r="470" spans="4:7" x14ac:dyDescent="0.2">
      <c r="D470" s="25"/>
      <c r="E470" s="13"/>
      <c r="F470" s="13"/>
      <c r="G470" s="13"/>
    </row>
    <row r="471" spans="4:7" x14ac:dyDescent="0.2">
      <c r="D471" s="25"/>
      <c r="E471" s="13"/>
      <c r="F471" s="13"/>
      <c r="G471" s="13"/>
    </row>
    <row r="472" spans="4:7" x14ac:dyDescent="0.2">
      <c r="D472" s="25"/>
      <c r="E472" s="13"/>
      <c r="F472" s="13"/>
      <c r="G472" s="13"/>
    </row>
    <row r="473" spans="4:7" x14ac:dyDescent="0.2">
      <c r="D473" s="25"/>
      <c r="E473" s="13"/>
      <c r="F473" s="13"/>
      <c r="G473" s="13"/>
    </row>
    <row r="474" spans="4:7" x14ac:dyDescent="0.2">
      <c r="D474" s="25"/>
      <c r="E474" s="13"/>
      <c r="F474" s="13"/>
      <c r="G474" s="13"/>
    </row>
    <row r="475" spans="4:7" x14ac:dyDescent="0.2">
      <c r="D475" s="25"/>
      <c r="E475" s="13"/>
      <c r="F475" s="13"/>
      <c r="G475" s="13"/>
    </row>
    <row r="476" spans="4:7" x14ac:dyDescent="0.2">
      <c r="D476" s="25"/>
      <c r="E476" s="13"/>
      <c r="F476" s="13"/>
      <c r="G476" s="13"/>
    </row>
    <row r="477" spans="4:7" x14ac:dyDescent="0.2">
      <c r="D477" s="25"/>
      <c r="E477" s="13"/>
      <c r="F477" s="13"/>
      <c r="G477" s="13"/>
    </row>
    <row r="478" spans="4:7" x14ac:dyDescent="0.2">
      <c r="D478" s="25"/>
      <c r="E478" s="13"/>
      <c r="F478" s="13"/>
      <c r="G478" s="13"/>
    </row>
    <row r="479" spans="4:7" x14ac:dyDescent="0.2">
      <c r="D479" s="25"/>
      <c r="E479" s="13"/>
      <c r="F479" s="13"/>
      <c r="G479" s="13"/>
    </row>
    <row r="480" spans="4:7" x14ac:dyDescent="0.2">
      <c r="D480" s="25"/>
      <c r="E480" s="13"/>
      <c r="F480" s="13"/>
      <c r="G480" s="13"/>
    </row>
    <row r="481" spans="4:7" x14ac:dyDescent="0.2">
      <c r="D481" s="25"/>
      <c r="E481" s="13"/>
      <c r="F481" s="13"/>
      <c r="G481" s="13"/>
    </row>
    <row r="482" spans="4:7" x14ac:dyDescent="0.2">
      <c r="D482" s="25"/>
      <c r="E482" s="13"/>
      <c r="F482" s="13"/>
      <c r="G482" s="13"/>
    </row>
    <row r="483" spans="4:7" x14ac:dyDescent="0.2">
      <c r="D483" s="25"/>
      <c r="E483" s="13"/>
      <c r="F483" s="13"/>
      <c r="G483" s="13"/>
    </row>
    <row r="484" spans="4:7" x14ac:dyDescent="0.2">
      <c r="D484" s="25"/>
      <c r="E484" s="13"/>
      <c r="F484" s="13"/>
      <c r="G484" s="13"/>
    </row>
    <row r="485" spans="4:7" x14ac:dyDescent="0.2">
      <c r="D485" s="25"/>
      <c r="E485" s="13"/>
      <c r="F485" s="13"/>
      <c r="G485" s="13"/>
    </row>
    <row r="486" spans="4:7" x14ac:dyDescent="0.2">
      <c r="D486" s="25"/>
      <c r="E486" s="13"/>
      <c r="F486" s="13"/>
      <c r="G486" s="13"/>
    </row>
    <row r="487" spans="4:7" x14ac:dyDescent="0.2">
      <c r="D487" s="25"/>
      <c r="E487" s="13"/>
      <c r="F487" s="13"/>
      <c r="G487" s="13"/>
    </row>
    <row r="488" spans="4:7" x14ac:dyDescent="0.2">
      <c r="D488" s="25"/>
      <c r="E488" s="13"/>
      <c r="F488" s="13"/>
      <c r="G488" s="13"/>
    </row>
    <row r="489" spans="4:7" x14ac:dyDescent="0.2">
      <c r="D489" s="25"/>
      <c r="E489" s="13"/>
      <c r="F489" s="13"/>
      <c r="G489" s="13"/>
    </row>
    <row r="490" spans="4:7" x14ac:dyDescent="0.2">
      <c r="D490" s="25"/>
      <c r="E490" s="13"/>
      <c r="F490" s="13"/>
      <c r="G490" s="13"/>
    </row>
    <row r="491" spans="4:7" x14ac:dyDescent="0.2">
      <c r="D491" s="25"/>
      <c r="E491" s="13"/>
      <c r="F491" s="13"/>
      <c r="G491" s="13"/>
    </row>
    <row r="492" spans="4:7" x14ac:dyDescent="0.2">
      <c r="D492" s="25"/>
      <c r="E492" s="13"/>
      <c r="F492" s="13"/>
      <c r="G492" s="13"/>
    </row>
    <row r="493" spans="4:7" x14ac:dyDescent="0.2">
      <c r="D493" s="25"/>
      <c r="E493" s="13"/>
      <c r="F493" s="13"/>
      <c r="G493" s="13"/>
    </row>
    <row r="494" spans="4:7" x14ac:dyDescent="0.2">
      <c r="D494" s="25"/>
      <c r="E494" s="13"/>
      <c r="F494" s="13"/>
      <c r="G494" s="13"/>
    </row>
    <row r="495" spans="4:7" x14ac:dyDescent="0.2">
      <c r="D495" s="25"/>
      <c r="E495" s="13"/>
      <c r="F495" s="13"/>
      <c r="G495" s="13"/>
    </row>
    <row r="496" spans="4:7" x14ac:dyDescent="0.2">
      <c r="D496" s="25"/>
      <c r="E496" s="13"/>
      <c r="F496" s="13"/>
      <c r="G496" s="13"/>
    </row>
    <row r="497" spans="4:7" x14ac:dyDescent="0.2">
      <c r="D497" s="25"/>
      <c r="E497" s="13"/>
      <c r="F497" s="13"/>
      <c r="G497" s="13"/>
    </row>
    <row r="498" spans="4:7" x14ac:dyDescent="0.2">
      <c r="D498" s="25"/>
      <c r="E498" s="13"/>
      <c r="F498" s="13"/>
      <c r="G498" s="13"/>
    </row>
    <row r="499" spans="4:7" x14ac:dyDescent="0.2">
      <c r="D499" s="25"/>
      <c r="E499" s="13"/>
      <c r="F499" s="13"/>
      <c r="G499" s="13"/>
    </row>
    <row r="500" spans="4:7" x14ac:dyDescent="0.2">
      <c r="D500" s="25"/>
      <c r="E500" s="13"/>
      <c r="F500" s="13"/>
      <c r="G500" s="13"/>
    </row>
    <row r="501" spans="4:7" x14ac:dyDescent="0.2">
      <c r="D501" s="25"/>
      <c r="E501" s="13"/>
      <c r="F501" s="13"/>
      <c r="G501" s="13"/>
    </row>
    <row r="502" spans="4:7" x14ac:dyDescent="0.2">
      <c r="D502" s="25"/>
      <c r="E502" s="13"/>
      <c r="F502" s="13"/>
      <c r="G502" s="13"/>
    </row>
    <row r="503" spans="4:7" x14ac:dyDescent="0.2">
      <c r="D503" s="25"/>
      <c r="E503" s="13"/>
      <c r="F503" s="13"/>
      <c r="G503" s="13"/>
    </row>
    <row r="504" spans="4:7" x14ac:dyDescent="0.2">
      <c r="D504" s="25"/>
      <c r="E504" s="13"/>
      <c r="F504" s="13"/>
      <c r="G504" s="13"/>
    </row>
    <row r="505" spans="4:7" x14ac:dyDescent="0.2">
      <c r="D505" s="25"/>
      <c r="E505" s="13"/>
      <c r="F505" s="13"/>
      <c r="G505" s="13"/>
    </row>
    <row r="506" spans="4:7" x14ac:dyDescent="0.2">
      <c r="D506" s="25"/>
      <c r="E506" s="13"/>
      <c r="F506" s="13"/>
      <c r="G506" s="13"/>
    </row>
    <row r="507" spans="4:7" x14ac:dyDescent="0.2">
      <c r="D507" s="25"/>
      <c r="E507" s="13"/>
      <c r="F507" s="13"/>
      <c r="G507" s="13"/>
    </row>
    <row r="508" spans="4:7" x14ac:dyDescent="0.2">
      <c r="D508" s="25"/>
      <c r="E508" s="13"/>
      <c r="F508" s="13"/>
      <c r="G508" s="13"/>
    </row>
  </sheetData>
  <autoFilter ref="A4:O14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Емельянова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Вера Юрьевна</dc:creator>
  <cp:lastModifiedBy>Смирнова Вера Юрьевна</cp:lastModifiedBy>
  <dcterms:created xsi:type="dcterms:W3CDTF">2018-06-07T07:05:20Z</dcterms:created>
  <dcterms:modified xsi:type="dcterms:W3CDTF">2018-06-07T07:05:34Z</dcterms:modified>
</cp:coreProperties>
</file>