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июль18 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0" i="1" l="1"/>
  <c r="AG9" i="1"/>
  <c r="AG8" i="1"/>
  <c r="B5" i="1"/>
  <c r="P5" i="1" s="1"/>
  <c r="P7" i="1" s="1"/>
  <c r="C5" i="1" l="1"/>
  <c r="C7" i="1" s="1"/>
  <c r="E5" i="1"/>
  <c r="E7" i="1" s="1"/>
  <c r="G5" i="1"/>
  <c r="I5" i="1"/>
  <c r="I7" i="1" s="1"/>
  <c r="K5" i="1"/>
  <c r="K7" i="1" s="1"/>
  <c r="M5" i="1"/>
  <c r="M7" i="1" s="1"/>
  <c r="O5" i="1"/>
  <c r="O7" i="1" s="1"/>
  <c r="B7" i="1"/>
  <c r="D5" i="1"/>
  <c r="D7" i="1" s="1"/>
  <c r="F5" i="1"/>
  <c r="F7" i="1" s="1"/>
  <c r="H5" i="1"/>
  <c r="H7" i="1" s="1"/>
  <c r="J5" i="1"/>
  <c r="J7" i="1" s="1"/>
  <c r="L5" i="1"/>
  <c r="N5" i="1"/>
  <c r="N7" i="1" s="1"/>
  <c r="Z5" i="1" l="1"/>
  <c r="Z7" i="1" s="1"/>
  <c r="X5" i="1"/>
  <c r="X7" i="1" s="1"/>
  <c r="V5" i="1"/>
  <c r="V7" i="1" s="1"/>
  <c r="L7" i="1"/>
  <c r="Y5" i="1"/>
  <c r="Y7" i="1" s="1"/>
  <c r="W5" i="1"/>
  <c r="W7" i="1" s="1"/>
  <c r="G7" i="1"/>
  <c r="T5" i="1"/>
  <c r="T7" i="1" s="1"/>
  <c r="R5" i="1"/>
  <c r="U5" i="1"/>
  <c r="U7" i="1" s="1"/>
  <c r="S5" i="1"/>
  <c r="S7" i="1" s="1"/>
  <c r="Q5" i="1"/>
  <c r="Q7" i="1" l="1"/>
  <c r="AD5" i="1"/>
  <c r="AD7" i="1" s="1"/>
  <c r="AB5" i="1"/>
  <c r="AB7" i="1" s="1"/>
  <c r="AE5" i="1"/>
  <c r="AE7" i="1" s="1"/>
  <c r="AC5" i="1"/>
  <c r="AC7" i="1" s="1"/>
  <c r="AA5" i="1"/>
  <c r="AA7" i="1" s="1"/>
  <c r="AF5" i="1"/>
  <c r="AF7" i="1" s="1"/>
  <c r="R7" i="1"/>
</calcChain>
</file>

<file path=xl/sharedStrings.xml><?xml version="1.0" encoding="utf-8"?>
<sst xmlns="http://schemas.openxmlformats.org/spreadsheetml/2006/main" count="7" uniqueCount="7">
  <si>
    <t>б</t>
  </si>
  <si>
    <t xml:space="preserve">        Фамилия И.О.</t>
  </si>
  <si>
    <t>√</t>
  </si>
  <si>
    <t>Вадим</t>
  </si>
  <si>
    <t>Любовь</t>
  </si>
  <si>
    <t>Николай</t>
  </si>
  <si>
    <t>Дни фуршетов: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</si>
</sst>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mmmm\ yyyy;@"/>
    <numFmt numFmtId="165" formatCode="dd"/>
    <numFmt numFmtId="166" formatCode="ddd"/>
    <numFmt numFmtId="167" formatCode="[$-F800]dddd\,\ mmmm\ dd\,\ yyyy"/>
  </numFmts>
  <fonts count="12" x14ac:knownFonts="1">
    <font>
      <sz val="10"/>
      <name val="Arial Cyr"/>
      <charset val="204"/>
    </font>
    <font>
      <b/>
      <i/>
      <sz val="16"/>
      <name val="Arial Cyr"/>
      <charset val="204"/>
    </font>
    <font>
      <sz val="10"/>
      <color theme="1"/>
      <name val="Arial Cyr"/>
      <charset val="204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name val="Arial"/>
      <family val="2"/>
      <charset val="204"/>
    </font>
    <font>
      <sz val="7"/>
      <name val="Arial"/>
      <family val="2"/>
      <charset val="204"/>
    </font>
    <font>
      <b/>
      <sz val="18"/>
      <color theme="0"/>
      <name val="Calibri"/>
      <family val="2"/>
      <charset val="204"/>
    </font>
    <font>
      <b/>
      <sz val="8"/>
      <color theme="1"/>
      <name val="Arial"/>
      <family val="2"/>
      <charset val="204"/>
    </font>
    <font>
      <b/>
      <sz val="18"/>
      <color theme="1" tint="4.9989318521683403E-2"/>
      <name val="Calibri"/>
      <family val="2"/>
      <charset val="204"/>
    </font>
    <font>
      <sz val="14"/>
      <name val="Arial Cyr"/>
      <charset val="204"/>
    </font>
    <font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0" fillId="2" borderId="1" xfId="0" applyFill="1" applyBorder="1"/>
    <xf numFmtId="0" fontId="0" fillId="2" borderId="2" xfId="0" applyFill="1" applyBorder="1"/>
    <xf numFmtId="0" fontId="2" fillId="2" borderId="2" xfId="0" applyFont="1" applyFill="1" applyBorder="1"/>
    <xf numFmtId="0" fontId="0" fillId="2" borderId="3" xfId="0" applyFill="1" applyBorder="1"/>
    <xf numFmtId="0" fontId="0" fillId="2" borderId="0" xfId="0" applyFill="1" applyBorder="1"/>
    <xf numFmtId="0" fontId="2" fillId="2" borderId="0" xfId="0" applyFont="1" applyFill="1" applyBorder="1"/>
    <xf numFmtId="1" fontId="3" fillId="0" borderId="0" xfId="0" applyNumberFormat="1" applyFont="1"/>
    <xf numFmtId="1" fontId="3" fillId="2" borderId="3" xfId="0" applyNumberFormat="1" applyFont="1" applyFill="1" applyBorder="1"/>
    <xf numFmtId="1" fontId="3" fillId="2" borderId="0" xfId="0" applyNumberFormat="1" applyFont="1" applyFill="1" applyBorder="1"/>
    <xf numFmtId="1" fontId="4" fillId="2" borderId="0" xfId="0" applyNumberFormat="1" applyFont="1" applyFill="1" applyBorder="1"/>
    <xf numFmtId="0" fontId="6" fillId="0" borderId="0" xfId="0" applyFont="1"/>
    <xf numFmtId="0" fontId="7" fillId="2" borderId="0" xfId="0" applyFont="1" applyFill="1" applyBorder="1"/>
    <xf numFmtId="0" fontId="6" fillId="2" borderId="0" xfId="0" applyFont="1" applyFill="1"/>
    <xf numFmtId="0" fontId="0" fillId="2" borderId="0" xfId="0" applyFill="1"/>
    <xf numFmtId="1" fontId="3" fillId="2" borderId="9" xfId="0" applyNumberFormat="1" applyFont="1" applyFill="1" applyBorder="1" applyAlignment="1">
      <alignment horizontal="left" vertical="center" wrapText="1"/>
    </xf>
    <xf numFmtId="166" fontId="8" fillId="2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9" fillId="2" borderId="6" xfId="0" applyFont="1" applyFill="1" applyBorder="1"/>
    <xf numFmtId="0" fontId="0" fillId="0" borderId="0" xfId="0" applyFont="1"/>
    <xf numFmtId="0" fontId="2" fillId="2" borderId="0" xfId="0" applyFont="1" applyFill="1"/>
    <xf numFmtId="0" fontId="0" fillId="2" borderId="0" xfId="0" applyFill="1" applyAlignment="1">
      <alignment horizontal="left"/>
    </xf>
    <xf numFmtId="0" fontId="10" fillId="3" borderId="0" xfId="0" applyFont="1" applyFill="1" applyAlignment="1">
      <alignment horizontal="center"/>
    </xf>
    <xf numFmtId="167" fontId="11" fillId="0" borderId="0" xfId="0" applyNumberFormat="1" applyFont="1"/>
    <xf numFmtId="0" fontId="0" fillId="2" borderId="0" xfId="0" applyFill="1" applyAlignment="1">
      <alignment horizontal="left"/>
    </xf>
    <xf numFmtId="165" fontId="5" fillId="2" borderId="6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5" fontId="5" fillId="2" borderId="7" xfId="0" applyNumberFormat="1" applyFont="1" applyFill="1" applyBorder="1" applyAlignment="1">
      <alignment horizontal="center" vertical="center"/>
    </xf>
    <xf numFmtId="165" fontId="5" fillId="2" borderId="8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7"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1"/>
  <sheetViews>
    <sheetView tabSelected="1" workbookViewId="0">
      <selection activeCell="AI25" sqref="AI25"/>
    </sheetView>
  </sheetViews>
  <sheetFormatPr defaultRowHeight="12.75" x14ac:dyDescent="0.2"/>
  <cols>
    <col min="1" max="1" width="22.28515625" customWidth="1"/>
    <col min="2" max="2" width="3.85546875" customWidth="1"/>
    <col min="3" max="3" width="3.85546875" style="15" customWidth="1"/>
    <col min="4" max="5" width="3.85546875" customWidth="1"/>
    <col min="6" max="6" width="4.42578125" customWidth="1"/>
    <col min="7" max="7" width="3.85546875" style="15" customWidth="1"/>
    <col min="8" max="8" width="4.42578125" customWidth="1"/>
    <col min="9" max="9" width="3.85546875" customWidth="1"/>
    <col min="10" max="11" width="3.85546875" style="15" customWidth="1"/>
    <col min="12" max="13" width="3.85546875" customWidth="1"/>
    <col min="14" max="14" width="3.85546875" style="15" customWidth="1"/>
    <col min="15" max="15" width="4" customWidth="1"/>
    <col min="16" max="17" width="3.85546875" customWidth="1"/>
    <col min="18" max="18" width="3.85546875" style="15" customWidth="1"/>
    <col min="19" max="20" width="3.85546875" customWidth="1"/>
    <col min="21" max="21" width="3.85546875" style="21" customWidth="1"/>
    <col min="22" max="22" width="4.5703125" style="15" customWidth="1"/>
    <col min="23" max="23" width="3.85546875" style="15" customWidth="1"/>
    <col min="24" max="26" width="3.85546875" customWidth="1"/>
    <col min="27" max="27" width="4.5703125" customWidth="1"/>
    <col min="28" max="28" width="3.85546875" customWidth="1"/>
    <col min="29" max="29" width="4.42578125" customWidth="1"/>
    <col min="30" max="31" width="3.42578125" customWidth="1"/>
    <col min="32" max="32" width="3.5703125" customWidth="1"/>
  </cols>
  <sheetData>
    <row r="1" spans="1:34" ht="7.5" customHeight="1" x14ac:dyDescent="0.2">
      <c r="A1" s="1"/>
      <c r="B1" s="2"/>
      <c r="C1" s="3"/>
      <c r="D1" s="3"/>
      <c r="E1" s="3"/>
      <c r="F1" s="3" t="s">
        <v>0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  <c r="V1" s="3"/>
      <c r="W1" s="3"/>
      <c r="X1" s="3"/>
      <c r="Y1" s="3"/>
      <c r="Z1" s="3"/>
      <c r="AA1" s="3"/>
      <c r="AB1" s="3"/>
      <c r="AC1" s="3"/>
    </row>
    <row r="2" spans="1:34" ht="2.25" customHeight="1" thickBot="1" x14ac:dyDescent="0.25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7"/>
      <c r="V2" s="6"/>
      <c r="W2" s="6"/>
      <c r="X2" s="6"/>
      <c r="Y2" s="6"/>
      <c r="Z2" s="6"/>
      <c r="AA2" s="6"/>
      <c r="AB2" s="6"/>
      <c r="AC2" s="6"/>
    </row>
    <row r="3" spans="1:34" ht="11.25" hidden="1" customHeight="1" x14ac:dyDescent="0.2">
      <c r="A3" s="8"/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1"/>
      <c r="V3" s="10"/>
      <c r="W3" s="10"/>
      <c r="X3" s="10"/>
      <c r="Y3" s="10"/>
      <c r="Z3" s="10"/>
      <c r="AA3" s="10"/>
      <c r="AB3" s="10"/>
      <c r="AC3" s="10"/>
    </row>
    <row r="4" spans="1:34" s="12" customFormat="1" ht="20.25" customHeight="1" x14ac:dyDescent="0.35">
      <c r="A4" s="27" t="s">
        <v>1</v>
      </c>
      <c r="B4" s="29">
        <v>43221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H4" s="13" t="s">
        <v>2</v>
      </c>
    </row>
    <row r="5" spans="1:34" s="14" customFormat="1" ht="14.1" customHeight="1" x14ac:dyDescent="0.2">
      <c r="A5" s="28"/>
      <c r="B5" s="26">
        <f>EOMONTH(B4,-1)+1</f>
        <v>43221</v>
      </c>
      <c r="C5" s="26">
        <f>B5+1</f>
        <v>43222</v>
      </c>
      <c r="D5" s="31">
        <f>B5+2</f>
        <v>43223</v>
      </c>
      <c r="E5" s="26">
        <f>B5+3</f>
        <v>43224</v>
      </c>
      <c r="F5" s="26">
        <f>B5+4</f>
        <v>43225</v>
      </c>
      <c r="G5" s="26">
        <f>B5+5</f>
        <v>43226</v>
      </c>
      <c r="H5" s="26">
        <f>B5+6</f>
        <v>43227</v>
      </c>
      <c r="I5" s="26">
        <f>B5+7</f>
        <v>43228</v>
      </c>
      <c r="J5" s="26">
        <f>B5+8</f>
        <v>43229</v>
      </c>
      <c r="K5" s="26">
        <f>B5+9</f>
        <v>43230</v>
      </c>
      <c r="L5" s="26">
        <f>B5+10</f>
        <v>43231</v>
      </c>
      <c r="M5" s="26">
        <f>B5+11</f>
        <v>43232</v>
      </c>
      <c r="N5" s="26">
        <f>B5+12</f>
        <v>43233</v>
      </c>
      <c r="O5" s="26">
        <f>B5+13</f>
        <v>43234</v>
      </c>
      <c r="P5" s="26">
        <f>B5+14</f>
        <v>43235</v>
      </c>
      <c r="Q5" s="26">
        <f>G5+10</f>
        <v>43236</v>
      </c>
      <c r="R5" s="26">
        <f>G5+11</f>
        <v>43237</v>
      </c>
      <c r="S5" s="26">
        <f>G5+12</f>
        <v>43238</v>
      </c>
      <c r="T5" s="26">
        <f>G5+13</f>
        <v>43239</v>
      </c>
      <c r="U5" s="26">
        <f>G5+14</f>
        <v>43240</v>
      </c>
      <c r="V5" s="26">
        <f>L5+10</f>
        <v>43241</v>
      </c>
      <c r="W5" s="26">
        <f>L5+11</f>
        <v>43242</v>
      </c>
      <c r="X5" s="26">
        <f>L5+12</f>
        <v>43243</v>
      </c>
      <c r="Y5" s="26">
        <f>L5+13</f>
        <v>43244</v>
      </c>
      <c r="Z5" s="26">
        <f>L5+14</f>
        <v>43245</v>
      </c>
      <c r="AA5" s="26">
        <f>Q5+10</f>
        <v>43246</v>
      </c>
      <c r="AB5" s="26">
        <f>Q5+11</f>
        <v>43247</v>
      </c>
      <c r="AC5" s="26">
        <f>Q5+12</f>
        <v>43248</v>
      </c>
      <c r="AD5" s="26">
        <f>Q5+13</f>
        <v>43249</v>
      </c>
      <c r="AE5" s="26">
        <f>Q5+14</f>
        <v>43250</v>
      </c>
      <c r="AF5" s="26">
        <f>R5+14</f>
        <v>43251</v>
      </c>
    </row>
    <row r="6" spans="1:34" s="15" customFormat="1" ht="30.75" customHeight="1" x14ac:dyDescent="0.2">
      <c r="A6" s="28"/>
      <c r="B6" s="26"/>
      <c r="C6" s="26"/>
      <c r="D6" s="32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</row>
    <row r="7" spans="1:34" s="15" customFormat="1" x14ac:dyDescent="0.2">
      <c r="A7" s="16"/>
      <c r="B7" s="17">
        <f t="shared" ref="B7:AF7" si="0">B5</f>
        <v>43221</v>
      </c>
      <c r="C7" s="17">
        <f t="shared" si="0"/>
        <v>43222</v>
      </c>
      <c r="D7" s="17">
        <f t="shared" si="0"/>
        <v>43223</v>
      </c>
      <c r="E7" s="17">
        <f t="shared" si="0"/>
        <v>43224</v>
      </c>
      <c r="F7" s="17">
        <f t="shared" si="0"/>
        <v>43225</v>
      </c>
      <c r="G7" s="17">
        <f t="shared" si="0"/>
        <v>43226</v>
      </c>
      <c r="H7" s="17">
        <f t="shared" si="0"/>
        <v>43227</v>
      </c>
      <c r="I7" s="17">
        <f t="shared" si="0"/>
        <v>43228</v>
      </c>
      <c r="J7" s="17">
        <f t="shared" si="0"/>
        <v>43229</v>
      </c>
      <c r="K7" s="17">
        <f t="shared" si="0"/>
        <v>43230</v>
      </c>
      <c r="L7" s="17">
        <f t="shared" si="0"/>
        <v>43231</v>
      </c>
      <c r="M7" s="17">
        <f t="shared" si="0"/>
        <v>43232</v>
      </c>
      <c r="N7" s="17">
        <f t="shared" si="0"/>
        <v>43233</v>
      </c>
      <c r="O7" s="17">
        <f t="shared" si="0"/>
        <v>43234</v>
      </c>
      <c r="P7" s="17">
        <f t="shared" si="0"/>
        <v>43235</v>
      </c>
      <c r="Q7" s="17">
        <f t="shared" si="0"/>
        <v>43236</v>
      </c>
      <c r="R7" s="17">
        <f t="shared" si="0"/>
        <v>43237</v>
      </c>
      <c r="S7" s="17">
        <f t="shared" si="0"/>
        <v>43238</v>
      </c>
      <c r="T7" s="17">
        <f t="shared" si="0"/>
        <v>43239</v>
      </c>
      <c r="U7" s="17">
        <f t="shared" si="0"/>
        <v>43240</v>
      </c>
      <c r="V7" s="17">
        <f t="shared" si="0"/>
        <v>43241</v>
      </c>
      <c r="W7" s="17">
        <f t="shared" si="0"/>
        <v>43242</v>
      </c>
      <c r="X7" s="17">
        <f t="shared" si="0"/>
        <v>43243</v>
      </c>
      <c r="Y7" s="17">
        <f t="shared" si="0"/>
        <v>43244</v>
      </c>
      <c r="Z7" s="17">
        <f t="shared" si="0"/>
        <v>43245</v>
      </c>
      <c r="AA7" s="17">
        <f t="shared" si="0"/>
        <v>43246</v>
      </c>
      <c r="AB7" s="17">
        <f t="shared" si="0"/>
        <v>43247</v>
      </c>
      <c r="AC7" s="17">
        <f t="shared" si="0"/>
        <v>43248</v>
      </c>
      <c r="AD7" s="17">
        <f t="shared" si="0"/>
        <v>43249</v>
      </c>
      <c r="AE7" s="17">
        <f t="shared" si="0"/>
        <v>43250</v>
      </c>
      <c r="AF7" s="17">
        <f t="shared" si="0"/>
        <v>43251</v>
      </c>
    </row>
    <row r="8" spans="1:34" ht="24" customHeight="1" x14ac:dyDescent="0.35">
      <c r="A8" s="18" t="s">
        <v>3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20">
        <f>COUNTIF(B8:AE8,AH4)</f>
        <v>0</v>
      </c>
    </row>
    <row r="9" spans="1:34" ht="25.5" customHeight="1" x14ac:dyDescent="0.35">
      <c r="A9" s="18" t="s">
        <v>4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20">
        <f>COUNTIF(B9:AE9,AH4)</f>
        <v>0</v>
      </c>
    </row>
    <row r="10" spans="1:34" ht="23.25" x14ac:dyDescent="0.35">
      <c r="A10" s="18" t="s">
        <v>5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20">
        <f>COUNTIF(B10:AE10,AH4)</f>
        <v>0</v>
      </c>
    </row>
    <row r="12" spans="1:34" x14ac:dyDescent="0.2">
      <c r="A12" s="1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</row>
    <row r="13" spans="1:34" x14ac:dyDescent="0.2">
      <c r="A13" s="1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2"/>
      <c r="Q13" s="22"/>
    </row>
    <row r="14" spans="1:34" x14ac:dyDescent="0.2">
      <c r="A14" s="15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</row>
    <row r="15" spans="1:34" x14ac:dyDescent="0.2">
      <c r="A15" s="1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2"/>
      <c r="Q15" s="22"/>
    </row>
    <row r="17" spans="1:1" ht="18" x14ac:dyDescent="0.25">
      <c r="A17" s="23" t="s">
        <v>6</v>
      </c>
    </row>
    <row r="18" spans="1:1" ht="15" x14ac:dyDescent="0.2">
      <c r="A18" s="24">
        <v>43229</v>
      </c>
    </row>
    <row r="19" spans="1:1" ht="15" x14ac:dyDescent="0.2">
      <c r="A19" s="24">
        <v>43230</v>
      </c>
    </row>
    <row r="20" spans="1:1" ht="15" x14ac:dyDescent="0.2">
      <c r="A20" s="24">
        <v>43231</v>
      </c>
    </row>
    <row r="21" spans="1:1" ht="15" x14ac:dyDescent="0.2">
      <c r="A21" s="24"/>
    </row>
  </sheetData>
  <mergeCells count="36">
    <mergeCell ref="A4:A6"/>
    <mergeCell ref="B4:AC4"/>
    <mergeCell ref="B5:B6"/>
    <mergeCell ref="C5:C6"/>
    <mergeCell ref="D5:D6"/>
    <mergeCell ref="E5:E6"/>
    <mergeCell ref="F5:F6"/>
    <mergeCell ref="G5:G6"/>
    <mergeCell ref="H5:H6"/>
    <mergeCell ref="I5:I6"/>
    <mergeCell ref="AE5:AE6"/>
    <mergeCell ref="AF5:AF6"/>
    <mergeCell ref="B12:Q12"/>
    <mergeCell ref="V5:V6"/>
    <mergeCell ref="W5:W6"/>
    <mergeCell ref="X5:X6"/>
    <mergeCell ref="Y5:Y6"/>
    <mergeCell ref="Z5:Z6"/>
    <mergeCell ref="AA5:AA6"/>
    <mergeCell ref="P5:P6"/>
    <mergeCell ref="Q5:Q6"/>
    <mergeCell ref="R5:R6"/>
    <mergeCell ref="S5:S6"/>
    <mergeCell ref="T5:T6"/>
    <mergeCell ref="U5:U6"/>
    <mergeCell ref="J5:J6"/>
    <mergeCell ref="B13:O13"/>
    <mergeCell ref="B15:O15"/>
    <mergeCell ref="AB5:AB6"/>
    <mergeCell ref="AC5:AC6"/>
    <mergeCell ref="AD5:AD6"/>
    <mergeCell ref="K5:K6"/>
    <mergeCell ref="L5:L6"/>
    <mergeCell ref="M5:M6"/>
    <mergeCell ref="N5:N6"/>
    <mergeCell ref="O5:O6"/>
  </mergeCells>
  <conditionalFormatting sqref="B5:AF10">
    <cfRule type="expression" dxfId="5" priority="5">
      <formula>WEEKDAY(B$5,2)&gt;5</formula>
    </cfRule>
    <cfRule type="expression" dxfId="3" priority="1">
      <formula>ISNUMBER(MATCH(B$5,$A$18:$A$30,0))</formula>
    </cfRule>
  </conditionalFormatting>
  <conditionalFormatting sqref="B4:AC4">
    <cfRule type="expression" dxfId="4" priority="4">
      <formula>"ЕЧИСЛО(ПОИСКПОЗ(B$5;$A$18:$A$30;0))"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июль18 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MANAGER</dc:creator>
  <cp:lastModifiedBy>Ракитин И.О.</cp:lastModifiedBy>
  <dcterms:created xsi:type="dcterms:W3CDTF">2018-06-02T04:53:07Z</dcterms:created>
  <dcterms:modified xsi:type="dcterms:W3CDTF">2018-06-02T05:23:00Z</dcterms:modified>
</cp:coreProperties>
</file>