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voryankinNN\Desktop\Пример\"/>
    </mc:Choice>
  </mc:AlternateContent>
  <bookViews>
    <workbookView xWindow="0" yWindow="0" windowWidth="19200" windowHeight="11460"/>
  </bookViews>
  <sheets>
    <sheet name="подсчет" sheetId="1" r:id="rId1"/>
    <sheet name="готовыйрасчет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8" i="2"/>
  <c r="B27" i="2"/>
  <c r="B26" i="2"/>
  <c r="B24" i="2"/>
  <c r="B21" i="2"/>
  <c r="B20" i="2"/>
  <c r="B19" i="2"/>
  <c r="B18" i="2"/>
  <c r="B15" i="2"/>
  <c r="B12" i="2"/>
  <c r="B10" i="2"/>
  <c r="B10" i="1" l="1"/>
  <c r="B12" i="1"/>
  <c r="B15" i="1"/>
  <c r="B18" i="1"/>
  <c r="B19" i="1"/>
  <c r="B20" i="1"/>
  <c r="B21" i="1"/>
  <c r="B24" i="1"/>
  <c r="B26" i="1"/>
  <c r="B27" i="1"/>
  <c r="B28" i="1"/>
  <c r="B30" i="1"/>
</calcChain>
</file>

<file path=xl/sharedStrings.xml><?xml version="1.0" encoding="utf-8"?>
<sst xmlns="http://schemas.openxmlformats.org/spreadsheetml/2006/main" count="8" uniqueCount="4">
  <si>
    <t>Оплатили</t>
  </si>
  <si>
    <t>Должны оплатить руб</t>
  </si>
  <si>
    <t>Оплата поступила</t>
  </si>
  <si>
    <t>Планируемая дата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</si>
</sst>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14" fontId="1" fillId="2" borderId="1" xfId="0" applyNumberFormat="1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14" fontId="1" fillId="0" borderId="2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3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4" sqref="C4"/>
    </sheetView>
  </sheetViews>
  <sheetFormatPr defaultRowHeight="15" x14ac:dyDescent="0.25"/>
  <cols>
    <col min="1" max="1" width="18.7109375" customWidth="1"/>
    <col min="2" max="2" width="25.28515625" customWidth="1"/>
    <col min="3" max="3" width="21.42578125" customWidth="1"/>
    <col min="5" max="5" width="12" customWidth="1"/>
    <col min="6" max="6" width="12.28515625" customWidth="1"/>
    <col min="7" max="7" width="12" customWidth="1"/>
  </cols>
  <sheetData>
    <row r="1" spans="1:7" x14ac:dyDescent="0.25">
      <c r="A1" s="12" t="s">
        <v>3</v>
      </c>
      <c r="B1" s="12" t="s">
        <v>2</v>
      </c>
      <c r="C1" s="14"/>
    </row>
    <row r="2" spans="1:7" x14ac:dyDescent="0.25">
      <c r="A2" s="13"/>
      <c r="B2" s="11" t="s">
        <v>1</v>
      </c>
      <c r="C2" s="10" t="s">
        <v>0</v>
      </c>
    </row>
    <row r="3" spans="1:7" ht="15.75" thickBot="1" x14ac:dyDescent="0.3">
      <c r="A3" s="9"/>
      <c r="B3" s="9"/>
      <c r="C3" s="8"/>
    </row>
    <row r="4" spans="1:7" s="1" customFormat="1" x14ac:dyDescent="0.25">
      <c r="A4" s="6">
        <v>43217</v>
      </c>
      <c r="B4" s="3">
        <v>948000</v>
      </c>
      <c r="C4" s="2"/>
    </row>
    <row r="5" spans="1:7" s="1" customFormat="1" x14ac:dyDescent="0.25">
      <c r="A5" s="6">
        <v>43217</v>
      </c>
      <c r="B5" s="3">
        <v>316000</v>
      </c>
      <c r="C5" s="2"/>
      <c r="F5" s="5">
        <v>2697750</v>
      </c>
      <c r="G5" s="7"/>
    </row>
    <row r="6" spans="1:7" s="1" customFormat="1" x14ac:dyDescent="0.25">
      <c r="A6" s="6">
        <v>43226</v>
      </c>
      <c r="B6" s="3">
        <v>986250</v>
      </c>
      <c r="C6" s="2"/>
      <c r="F6" s="5">
        <v>1056708.8</v>
      </c>
      <c r="G6" s="7"/>
    </row>
    <row r="7" spans="1:7" s="1" customFormat="1" x14ac:dyDescent="0.25">
      <c r="A7" s="6">
        <v>43220</v>
      </c>
      <c r="B7" s="3">
        <v>1264000</v>
      </c>
      <c r="C7" s="2"/>
      <c r="F7" s="5">
        <v>1466250</v>
      </c>
      <c r="G7" s="7"/>
    </row>
    <row r="8" spans="1:7" s="1" customFormat="1" x14ac:dyDescent="0.25">
      <c r="A8" s="6">
        <v>43220</v>
      </c>
      <c r="B8" s="3">
        <v>316000</v>
      </c>
      <c r="C8" s="2"/>
      <c r="F8" s="5">
        <v>1876125</v>
      </c>
      <c r="G8" s="7"/>
    </row>
    <row r="9" spans="1:7" s="1" customFormat="1" x14ac:dyDescent="0.25">
      <c r="A9" s="6">
        <v>43220</v>
      </c>
      <c r="B9" s="3">
        <v>1264000</v>
      </c>
      <c r="C9" s="2"/>
      <c r="F9" s="5">
        <v>189996.79999999999</v>
      </c>
      <c r="G9" s="7"/>
    </row>
    <row r="10" spans="1:7" s="1" customFormat="1" x14ac:dyDescent="0.25">
      <c r="A10" s="6">
        <v>43230</v>
      </c>
      <c r="B10" s="3">
        <f>277950+657500+328750</f>
        <v>1264200</v>
      </c>
      <c r="C10" s="2"/>
      <c r="F10" s="5">
        <v>2619000</v>
      </c>
      <c r="G10" s="7"/>
    </row>
    <row r="11" spans="1:7" s="1" customFormat="1" x14ac:dyDescent="0.25">
      <c r="A11" s="6">
        <v>43235</v>
      </c>
      <c r="B11" s="3">
        <v>657500</v>
      </c>
      <c r="C11" s="2"/>
    </row>
    <row r="12" spans="1:7" s="1" customFormat="1" x14ac:dyDescent="0.25">
      <c r="A12" s="6">
        <v>90</v>
      </c>
      <c r="B12" s="3">
        <f>171250+486250</f>
        <v>657500</v>
      </c>
      <c r="C12" s="2"/>
      <c r="F12" s="5">
        <v>365521</v>
      </c>
    </row>
    <row r="13" spans="1:7" s="1" customFormat="1" x14ac:dyDescent="0.25">
      <c r="A13" s="6">
        <v>43235</v>
      </c>
      <c r="B13" s="3">
        <v>638344</v>
      </c>
      <c r="C13" s="2"/>
    </row>
    <row r="14" spans="1:7" s="1" customFormat="1" x14ac:dyDescent="0.25">
      <c r="A14" s="6">
        <v>43242</v>
      </c>
      <c r="B14" s="3">
        <v>671750</v>
      </c>
      <c r="C14" s="2"/>
      <c r="F14" s="5">
        <v>1056708.8</v>
      </c>
    </row>
    <row r="15" spans="1:7" s="1" customFormat="1" x14ac:dyDescent="0.25">
      <c r="A15" s="6">
        <v>43242</v>
      </c>
      <c r="B15" s="3">
        <f>503652.24+839848</f>
        <v>1343500.24</v>
      </c>
      <c r="C15" s="2"/>
    </row>
    <row r="16" spans="1:7" s="1" customFormat="1" x14ac:dyDescent="0.25">
      <c r="A16" s="6">
        <v>43242</v>
      </c>
      <c r="B16" s="3">
        <v>671750</v>
      </c>
      <c r="C16" s="2"/>
      <c r="F16" s="5">
        <v>1876125</v>
      </c>
    </row>
    <row r="17" spans="1:3" s="1" customFormat="1" x14ac:dyDescent="0.25">
      <c r="A17" s="4">
        <v>43262</v>
      </c>
      <c r="B17" s="3">
        <v>1199000</v>
      </c>
      <c r="C17" s="2"/>
    </row>
    <row r="18" spans="1:3" s="1" customFormat="1" x14ac:dyDescent="0.25">
      <c r="A18" s="4">
        <v>43262</v>
      </c>
      <c r="B18" s="3">
        <f>462652+1000000+36098</f>
        <v>1498750</v>
      </c>
      <c r="C18" s="2"/>
    </row>
    <row r="19" spans="1:3" s="1" customFormat="1" x14ac:dyDescent="0.25">
      <c r="A19" s="4">
        <v>43262</v>
      </c>
      <c r="B19" s="3">
        <f>1563902+1264348</f>
        <v>2828250</v>
      </c>
      <c r="C19" s="2"/>
    </row>
    <row r="20" spans="1:3" s="1" customFormat="1" x14ac:dyDescent="0.25">
      <c r="A20" s="4">
        <v>43255</v>
      </c>
      <c r="B20" s="3">
        <f>2335652+264348</f>
        <v>2600000</v>
      </c>
      <c r="C20" s="2"/>
    </row>
    <row r="21" spans="1:3" s="1" customFormat="1" x14ac:dyDescent="0.25">
      <c r="A21" s="4">
        <v>43255</v>
      </c>
      <c r="B21" s="3">
        <f>708977+591023</f>
        <v>1300000</v>
      </c>
      <c r="C21" s="2"/>
    </row>
    <row r="22" spans="1:3" s="1" customFormat="1" x14ac:dyDescent="0.25">
      <c r="A22" s="4">
        <v>43265</v>
      </c>
      <c r="B22" s="3">
        <v>317875</v>
      </c>
      <c r="C22" s="2"/>
    </row>
    <row r="23" spans="1:3" s="1" customFormat="1" x14ac:dyDescent="0.25">
      <c r="A23" s="4">
        <v>43279</v>
      </c>
      <c r="B23" s="3">
        <v>300500</v>
      </c>
      <c r="C23" s="2"/>
    </row>
    <row r="24" spans="1:3" s="1" customFormat="1" x14ac:dyDescent="0.25">
      <c r="A24" s="4">
        <v>43279</v>
      </c>
      <c r="B24" s="3">
        <f>894102+572148</f>
        <v>1466250</v>
      </c>
      <c r="C24" s="2"/>
    </row>
    <row r="25" spans="1:3" s="1" customFormat="1" x14ac:dyDescent="0.25">
      <c r="A25" s="4">
        <v>43277</v>
      </c>
      <c r="B25" s="3">
        <v>1820400</v>
      </c>
      <c r="C25" s="2"/>
    </row>
    <row r="26" spans="1:3" s="1" customFormat="1" x14ac:dyDescent="0.25">
      <c r="A26" s="4">
        <v>43277</v>
      </c>
      <c r="B26" s="3">
        <f>305202+301598</f>
        <v>606800</v>
      </c>
      <c r="C26" s="2"/>
    </row>
    <row r="27" spans="1:3" s="1" customFormat="1" x14ac:dyDescent="0.25">
      <c r="A27" s="4">
        <v>43287</v>
      </c>
      <c r="B27" s="3">
        <f>755111+1348389</f>
        <v>2103500</v>
      </c>
      <c r="C27" s="2"/>
    </row>
    <row r="28" spans="1:3" s="1" customFormat="1" x14ac:dyDescent="0.25">
      <c r="A28" s="4">
        <v>43287</v>
      </c>
      <c r="B28" s="3">
        <f>117861+300504</f>
        <v>418365</v>
      </c>
      <c r="C28" s="2"/>
    </row>
    <row r="29" spans="1:3" s="1" customFormat="1" x14ac:dyDescent="0.25">
      <c r="A29" s="4">
        <v>43291</v>
      </c>
      <c r="B29" s="3">
        <v>636250</v>
      </c>
      <c r="C29" s="2"/>
    </row>
    <row r="30" spans="1:3" s="1" customFormat="1" x14ac:dyDescent="0.25">
      <c r="A30" s="4">
        <v>43300</v>
      </c>
      <c r="B30" s="3">
        <f>939371.2+189996.8+1489632</f>
        <v>2619000</v>
      </c>
      <c r="C30" s="2"/>
    </row>
    <row r="31" spans="1:3" s="1" customFormat="1" x14ac:dyDescent="0.25">
      <c r="A31" s="4">
        <v>43300</v>
      </c>
      <c r="B31" s="3">
        <v>318125</v>
      </c>
      <c r="C31" s="2"/>
    </row>
  </sheetData>
  <mergeCells count="2">
    <mergeCell ref="A1:A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12" sqref="E12"/>
    </sheetView>
  </sheetViews>
  <sheetFormatPr defaultRowHeight="15" x14ac:dyDescent="0.25"/>
  <cols>
    <col min="1" max="1" width="18.7109375" customWidth="1"/>
    <col min="2" max="2" width="25.28515625" customWidth="1"/>
    <col min="3" max="3" width="42.140625" customWidth="1"/>
    <col min="5" max="5" width="12" customWidth="1"/>
    <col min="6" max="6" width="12.28515625" customWidth="1"/>
    <col min="7" max="7" width="12" customWidth="1"/>
  </cols>
  <sheetData>
    <row r="1" spans="1:7" x14ac:dyDescent="0.25">
      <c r="A1" s="12" t="s">
        <v>3</v>
      </c>
      <c r="B1" s="12" t="s">
        <v>2</v>
      </c>
      <c r="C1" s="14"/>
    </row>
    <row r="2" spans="1:7" x14ac:dyDescent="0.25">
      <c r="A2" s="13"/>
      <c r="B2" s="11" t="s">
        <v>1</v>
      </c>
      <c r="C2" s="10" t="s">
        <v>0</v>
      </c>
    </row>
    <row r="3" spans="1:7" ht="15.75" thickBot="1" x14ac:dyDescent="0.3">
      <c r="A3" s="9"/>
      <c r="B3" s="9"/>
      <c r="C3" s="8"/>
    </row>
    <row r="4" spans="1:7" s="1" customFormat="1" x14ac:dyDescent="0.25">
      <c r="A4" s="6">
        <v>43217</v>
      </c>
      <c r="B4" s="3">
        <v>948000</v>
      </c>
      <c r="C4" s="15">
        <v>948000</v>
      </c>
    </row>
    <row r="5" spans="1:7" s="1" customFormat="1" x14ac:dyDescent="0.25">
      <c r="A5" s="6">
        <v>43217</v>
      </c>
      <c r="B5" s="3">
        <v>316000</v>
      </c>
      <c r="C5" s="15">
        <v>316000</v>
      </c>
      <c r="F5" s="5">
        <v>2697750</v>
      </c>
      <c r="G5" s="7"/>
    </row>
    <row r="6" spans="1:7" s="1" customFormat="1" x14ac:dyDescent="0.25">
      <c r="A6" s="6">
        <v>43226</v>
      </c>
      <c r="B6" s="3">
        <v>986250</v>
      </c>
      <c r="C6" s="15">
        <v>986250</v>
      </c>
      <c r="F6" s="5">
        <v>1056708.8</v>
      </c>
      <c r="G6" s="7"/>
    </row>
    <row r="7" spans="1:7" s="1" customFormat="1" x14ac:dyDescent="0.25">
      <c r="A7" s="6">
        <v>43220</v>
      </c>
      <c r="B7" s="3">
        <v>1264000</v>
      </c>
      <c r="C7" s="15">
        <v>1264000</v>
      </c>
      <c r="F7" s="5">
        <v>1466250</v>
      </c>
      <c r="G7" s="7"/>
    </row>
    <row r="8" spans="1:7" s="1" customFormat="1" x14ac:dyDescent="0.25">
      <c r="A8" s="6">
        <v>43220</v>
      </c>
      <c r="B8" s="3">
        <v>316000</v>
      </c>
      <c r="C8" s="15">
        <v>316000</v>
      </c>
      <c r="F8" s="5">
        <v>1876125</v>
      </c>
      <c r="G8" s="7"/>
    </row>
    <row r="9" spans="1:7" s="1" customFormat="1" x14ac:dyDescent="0.25">
      <c r="A9" s="6">
        <v>43220</v>
      </c>
      <c r="B9" s="3">
        <v>1264000</v>
      </c>
      <c r="C9" s="15">
        <v>1264000</v>
      </c>
      <c r="F9" s="5">
        <v>189996.79999999999</v>
      </c>
      <c r="G9" s="7"/>
    </row>
    <row r="10" spans="1:7" s="1" customFormat="1" x14ac:dyDescent="0.25">
      <c r="A10" s="6">
        <v>43230</v>
      </c>
      <c r="B10" s="3">
        <f>277950+657500+328750</f>
        <v>1264200</v>
      </c>
      <c r="C10" s="15">
        <v>1264200</v>
      </c>
      <c r="F10" s="5">
        <v>2619000</v>
      </c>
      <c r="G10" s="7"/>
    </row>
    <row r="11" spans="1:7" s="1" customFormat="1" x14ac:dyDescent="0.25">
      <c r="A11" s="6">
        <v>43235</v>
      </c>
      <c r="B11" s="3">
        <v>657500</v>
      </c>
      <c r="C11" s="15">
        <v>657500</v>
      </c>
    </row>
    <row r="12" spans="1:7" s="1" customFormat="1" x14ac:dyDescent="0.25">
      <c r="A12" s="6">
        <v>90</v>
      </c>
      <c r="B12" s="3">
        <f>171250+486250</f>
        <v>657500</v>
      </c>
      <c r="C12" s="15">
        <v>657500</v>
      </c>
      <c r="F12" s="5">
        <v>365521</v>
      </c>
    </row>
    <row r="13" spans="1:7" s="1" customFormat="1" x14ac:dyDescent="0.25">
      <c r="A13" s="6">
        <v>43235</v>
      </c>
      <c r="B13" s="3">
        <v>638344</v>
      </c>
      <c r="C13" s="15">
        <v>638344</v>
      </c>
    </row>
    <row r="14" spans="1:7" s="1" customFormat="1" x14ac:dyDescent="0.25">
      <c r="A14" s="6">
        <v>43242</v>
      </c>
      <c r="B14" s="3">
        <v>671750</v>
      </c>
      <c r="C14" s="15">
        <v>671750</v>
      </c>
      <c r="F14" s="5">
        <v>1056708.8</v>
      </c>
    </row>
    <row r="15" spans="1:7" s="1" customFormat="1" x14ac:dyDescent="0.25">
      <c r="A15" s="6">
        <v>43242</v>
      </c>
      <c r="B15" s="3">
        <f>503652.24+839848</f>
        <v>1343500.24</v>
      </c>
      <c r="C15" s="15">
        <v>1343500.24</v>
      </c>
    </row>
    <row r="16" spans="1:7" s="1" customFormat="1" x14ac:dyDescent="0.25">
      <c r="A16" s="6">
        <v>43242</v>
      </c>
      <c r="B16" s="3">
        <v>671750</v>
      </c>
      <c r="C16" s="15">
        <v>671750</v>
      </c>
      <c r="F16" s="5">
        <v>1876125</v>
      </c>
    </row>
    <row r="17" spans="1:3" s="1" customFormat="1" x14ac:dyDescent="0.25">
      <c r="A17" s="4">
        <v>43262</v>
      </c>
      <c r="B17" s="3">
        <v>1199000</v>
      </c>
      <c r="C17" s="15">
        <v>1199000</v>
      </c>
    </row>
    <row r="18" spans="1:3" s="1" customFormat="1" x14ac:dyDescent="0.25">
      <c r="A18" s="4">
        <v>43262</v>
      </c>
      <c r="B18" s="3">
        <f>462652+1000000+36098</f>
        <v>1498750</v>
      </c>
      <c r="C18" s="15">
        <v>1006391.1600000001</v>
      </c>
    </row>
    <row r="19" spans="1:3" s="1" customFormat="1" x14ac:dyDescent="0.25">
      <c r="A19" s="4">
        <v>43262</v>
      </c>
      <c r="B19" s="3">
        <f>1563902+1264348</f>
        <v>2828250</v>
      </c>
      <c r="C19" s="15"/>
    </row>
    <row r="20" spans="1:3" s="1" customFormat="1" x14ac:dyDescent="0.25">
      <c r="A20" s="4">
        <v>43255</v>
      </c>
      <c r="B20" s="3">
        <f>2335652+264348</f>
        <v>2600000</v>
      </c>
      <c r="C20" s="15"/>
    </row>
    <row r="21" spans="1:3" s="1" customFormat="1" x14ac:dyDescent="0.25">
      <c r="A21" s="4">
        <v>43255</v>
      </c>
      <c r="B21" s="3">
        <f>708977+591023</f>
        <v>1300000</v>
      </c>
      <c r="C21" s="15"/>
    </row>
    <row r="22" spans="1:3" s="1" customFormat="1" x14ac:dyDescent="0.25">
      <c r="A22" s="4">
        <v>43265</v>
      </c>
      <c r="B22" s="3">
        <v>317875</v>
      </c>
      <c r="C22" s="15"/>
    </row>
    <row r="23" spans="1:3" s="1" customFormat="1" x14ac:dyDescent="0.25">
      <c r="A23" s="4">
        <v>43279</v>
      </c>
      <c r="B23" s="3">
        <v>300500</v>
      </c>
      <c r="C23" s="15"/>
    </row>
    <row r="24" spans="1:3" s="1" customFormat="1" x14ac:dyDescent="0.25">
      <c r="A24" s="4">
        <v>43279</v>
      </c>
      <c r="B24" s="3">
        <f>894102+572148</f>
        <v>1466250</v>
      </c>
      <c r="C24" s="15"/>
    </row>
    <row r="25" spans="1:3" s="1" customFormat="1" x14ac:dyDescent="0.25">
      <c r="A25" s="4">
        <v>43277</v>
      </c>
      <c r="B25" s="3">
        <v>1820400</v>
      </c>
      <c r="C25" s="15"/>
    </row>
    <row r="26" spans="1:3" s="1" customFormat="1" x14ac:dyDescent="0.25">
      <c r="A26" s="4">
        <v>43277</v>
      </c>
      <c r="B26" s="3">
        <f>305202+301598</f>
        <v>606800</v>
      </c>
      <c r="C26" s="15"/>
    </row>
    <row r="27" spans="1:3" s="1" customFormat="1" x14ac:dyDescent="0.25">
      <c r="A27" s="4">
        <v>43287</v>
      </c>
      <c r="B27" s="3">
        <f>755111+1348389</f>
        <v>2103500</v>
      </c>
      <c r="C27" s="15"/>
    </row>
    <row r="28" spans="1:3" s="1" customFormat="1" x14ac:dyDescent="0.25">
      <c r="A28" s="4">
        <v>43287</v>
      </c>
      <c r="B28" s="3">
        <f>117861+300504</f>
        <v>418365</v>
      </c>
      <c r="C28" s="15"/>
    </row>
    <row r="29" spans="1:3" s="1" customFormat="1" x14ac:dyDescent="0.25">
      <c r="A29" s="4">
        <v>43291</v>
      </c>
      <c r="B29" s="3">
        <v>636250</v>
      </c>
      <c r="C29" s="15"/>
    </row>
    <row r="30" spans="1:3" s="1" customFormat="1" x14ac:dyDescent="0.25">
      <c r="A30" s="4">
        <v>43300</v>
      </c>
      <c r="B30" s="3">
        <f>939371.2+189996.8+1489632</f>
        <v>2619000</v>
      </c>
      <c r="C30" s="15"/>
    </row>
    <row r="31" spans="1:3" s="1" customFormat="1" x14ac:dyDescent="0.25">
      <c r="A31" s="4">
        <v>43300</v>
      </c>
      <c r="B31" s="3">
        <v>318125</v>
      </c>
      <c r="C31" s="15"/>
    </row>
  </sheetData>
  <mergeCells count="2">
    <mergeCell ref="A1:A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подсчет</vt:lpstr>
      <vt:lpstr>готовыйрасчет</vt:lpstr>
    </vt:vector>
  </TitlesOfParts>
  <Company>KuAzot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Дворянкин Николай Николаевич</dc:creator>
  <cp:lastModifiedBy>Дворянкин Николай Николаевич</cp:lastModifiedBy>
  <dcterms:created xsi:type="dcterms:W3CDTF">2018-06-07T14:08:16Z</dcterms:created>
  <dcterms:modified xsi:type="dcterms:W3CDTF">2018-06-07T14:33:47Z</dcterms:modified>
</cp:coreProperties>
</file>