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Продуктовая корзина" sheetId="1" r:id="rId1"/>
    <sheet name="Итоговый список" sheetId="2" r:id="rId2"/>
  </sheets>
  <definedNames>
    <definedName name="id">'Продуктовая корзина'!$A$4:$A$9</definedName>
    <definedName name="idd">'Продуктовая корзина'!$A$4:$A$9</definedName>
    <definedName name="tt">'Продуктовая корзина'!$A$2:$A$50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0" i="1" l="1"/>
  <c r="A50" i="1"/>
  <c r="E49" i="1"/>
  <c r="A49" i="1"/>
  <c r="E48" i="1"/>
  <c r="A48" i="1"/>
  <c r="E47" i="1"/>
  <c r="A47" i="1"/>
  <c r="E46" i="1"/>
  <c r="E45" i="1"/>
  <c r="A45" i="1"/>
  <c r="E44" i="1"/>
  <c r="A44" i="1"/>
  <c r="E43" i="1"/>
  <c r="A43" i="1"/>
  <c r="E42" i="1"/>
  <c r="A42" i="1"/>
  <c r="E41" i="1"/>
  <c r="A41" i="1"/>
  <c r="E40" i="1"/>
  <c r="A40" i="1"/>
  <c r="E39" i="1"/>
  <c r="A39" i="1"/>
  <c r="E38" i="1"/>
  <c r="A38" i="1"/>
  <c r="A37" i="1"/>
  <c r="E36" i="1"/>
  <c r="A35" i="1"/>
  <c r="E34" i="1"/>
  <c r="A34" i="1"/>
  <c r="E33" i="1"/>
  <c r="A33" i="1"/>
  <c r="E32" i="1"/>
  <c r="A32" i="1"/>
  <c r="E31" i="1"/>
  <c r="A31" i="1"/>
  <c r="E30" i="1"/>
  <c r="A30" i="1"/>
  <c r="A29" i="1"/>
  <c r="E28" i="1"/>
  <c r="E27" i="1"/>
  <c r="A27" i="1" s="1"/>
  <c r="E26" i="1"/>
  <c r="A26" i="1" s="1"/>
  <c r="E25" i="1"/>
  <c r="A25" i="1" s="1"/>
  <c r="E24" i="1"/>
  <c r="A24" i="1" s="1"/>
  <c r="E23" i="1"/>
  <c r="A23" i="1" s="1"/>
  <c r="E22" i="1"/>
  <c r="A22" i="1" s="1"/>
  <c r="E21" i="1"/>
  <c r="E20" i="1"/>
  <c r="A20" i="1" s="1"/>
  <c r="E19" i="1"/>
  <c r="A19" i="1" s="1"/>
  <c r="E18" i="1"/>
  <c r="E17" i="1"/>
  <c r="A17" i="1"/>
  <c r="E16" i="1"/>
  <c r="A16" i="1"/>
  <c r="E15" i="1"/>
  <c r="E14" i="1"/>
  <c r="E13" i="1"/>
  <c r="A13" i="1"/>
  <c r="A12" i="1"/>
  <c r="E11" i="1"/>
  <c r="A10" i="1"/>
  <c r="E9" i="1"/>
  <c r="E8" i="1"/>
  <c r="A8" i="1"/>
  <c r="E7" i="1"/>
  <c r="A7" i="1"/>
  <c r="E6" i="1"/>
  <c r="E5" i="1"/>
  <c r="A5" i="1"/>
  <c r="E4" i="1"/>
  <c r="A3" i="1"/>
  <c r="E2" i="1" l="1"/>
  <c r="A46" i="1" s="1"/>
  <c r="A9" i="1"/>
  <c r="A2" i="1"/>
  <c r="A14" i="1"/>
  <c r="A21" i="1"/>
  <c r="A36" i="1" l="1"/>
  <c r="A18" i="1"/>
  <c r="A28" i="1"/>
  <c r="A15" i="1"/>
  <c r="A6" i="1"/>
  <c r="A11" i="1"/>
  <c r="A4" i="1"/>
  <c r="A4" i="2" s="1"/>
  <c r="E4" i="2" l="1"/>
  <c r="C4" i="2"/>
  <c r="A5" i="2"/>
  <c r="D4" i="2"/>
  <c r="B4" i="2"/>
  <c r="A6" i="2" l="1"/>
  <c r="D5" i="2"/>
  <c r="B5" i="2"/>
  <c r="E5" i="2"/>
  <c r="C5" i="2"/>
  <c r="E6" i="2" l="1"/>
  <c r="C6" i="2"/>
  <c r="A7" i="2"/>
  <c r="D6" i="2"/>
  <c r="B6" i="2"/>
  <c r="A8" i="2" l="1"/>
  <c r="D7" i="2"/>
  <c r="B7" i="2"/>
  <c r="E7" i="2"/>
  <c r="C7" i="2"/>
  <c r="E8" i="2" l="1"/>
  <c r="C8" i="2"/>
  <c r="A9" i="2"/>
  <c r="D8" i="2"/>
  <c r="B8" i="2"/>
  <c r="A10" i="2" l="1"/>
  <c r="D9" i="2"/>
  <c r="B9" i="2"/>
  <c r="E9" i="2"/>
  <c r="C9" i="2"/>
  <c r="E10" i="2" l="1"/>
  <c r="C10" i="2"/>
  <c r="A11" i="2"/>
  <c r="D10" i="2"/>
  <c r="B10" i="2"/>
  <c r="A12" i="2" l="1"/>
  <c r="D11" i="2"/>
  <c r="B11" i="2"/>
  <c r="E11" i="2"/>
  <c r="C11" i="2"/>
  <c r="E12" i="2" l="1"/>
  <c r="C12" i="2"/>
  <c r="A13" i="2"/>
  <c r="D12" i="2"/>
  <c r="B12" i="2"/>
  <c r="A14" i="2" l="1"/>
  <c r="D13" i="2"/>
  <c r="B13" i="2"/>
  <c r="E13" i="2"/>
  <c r="C13" i="2"/>
  <c r="E14" i="2" l="1"/>
  <c r="C14" i="2"/>
  <c r="A15" i="2"/>
  <c r="D14" i="2"/>
  <c r="B14" i="2"/>
  <c r="A16" i="2" l="1"/>
  <c r="D15" i="2"/>
  <c r="B15" i="2"/>
  <c r="E15" i="2"/>
  <c r="C15" i="2"/>
  <c r="E16" i="2" l="1"/>
  <c r="C16" i="2"/>
  <c r="A17" i="2"/>
  <c r="D16" i="2"/>
  <c r="B16" i="2"/>
  <c r="A18" i="2" l="1"/>
  <c r="D17" i="2"/>
  <c r="B17" i="2"/>
  <c r="E17" i="2"/>
  <c r="C17" i="2"/>
  <c r="E18" i="2" l="1"/>
  <c r="C18" i="2"/>
  <c r="A19" i="2"/>
  <c r="D18" i="2"/>
  <c r="B18" i="2"/>
  <c r="A20" i="2" l="1"/>
  <c r="D19" i="2"/>
  <c r="B19" i="2"/>
  <c r="E19" i="2"/>
  <c r="C19" i="2"/>
  <c r="E20" i="2" l="1"/>
  <c r="C20" i="2"/>
  <c r="A21" i="2"/>
  <c r="D20" i="2"/>
  <c r="B20" i="2"/>
  <c r="A22" i="2" l="1"/>
  <c r="D21" i="2"/>
  <c r="B21" i="2"/>
  <c r="E21" i="2"/>
  <c r="C21" i="2"/>
  <c r="E22" i="2" l="1"/>
  <c r="C22" i="2"/>
  <c r="A23" i="2"/>
  <c r="D22" i="2"/>
  <c r="B22" i="2"/>
  <c r="A24" i="2" l="1"/>
  <c r="D23" i="2"/>
  <c r="B23" i="2"/>
  <c r="E23" i="2"/>
  <c r="C23" i="2"/>
  <c r="E24" i="2" l="1"/>
  <c r="C24" i="2"/>
  <c r="A25" i="2"/>
  <c r="D24" i="2"/>
  <c r="B24" i="2"/>
  <c r="A26" i="2" l="1"/>
  <c r="D25" i="2"/>
  <c r="B25" i="2"/>
  <c r="E25" i="2"/>
  <c r="C25" i="2"/>
  <c r="E26" i="2" l="1"/>
  <c r="C26" i="2"/>
  <c r="A27" i="2"/>
  <c r="D26" i="2"/>
  <c r="B26" i="2"/>
  <c r="A28" i="2" l="1"/>
  <c r="D27" i="2"/>
  <c r="B27" i="2"/>
  <c r="E27" i="2"/>
  <c r="C27" i="2"/>
  <c r="E28" i="2" l="1"/>
  <c r="C28" i="2"/>
  <c r="A29" i="2"/>
  <c r="D28" i="2"/>
  <c r="B28" i="2"/>
  <c r="A30" i="2" l="1"/>
  <c r="D29" i="2"/>
  <c r="B29" i="2"/>
  <c r="E29" i="2"/>
  <c r="C29" i="2"/>
  <c r="E30" i="2" l="1"/>
  <c r="C30" i="2"/>
  <c r="A31" i="2"/>
  <c r="D30" i="2"/>
  <c r="B30" i="2"/>
  <c r="A32" i="2" l="1"/>
  <c r="D31" i="2"/>
  <c r="B31" i="2"/>
  <c r="E31" i="2"/>
  <c r="C31" i="2"/>
  <c r="E32" i="2" l="1"/>
  <c r="C32" i="2"/>
  <c r="A33" i="2"/>
  <c r="D32" i="2"/>
  <c r="B32" i="2"/>
  <c r="A34" i="2" l="1"/>
  <c r="E33" i="2"/>
  <c r="D33" i="2"/>
  <c r="B33" i="2"/>
  <c r="C33" i="2"/>
  <c r="E34" i="2" l="1"/>
  <c r="C34" i="2"/>
  <c r="A35" i="2"/>
  <c r="D34" i="2"/>
  <c r="B34" i="2"/>
  <c r="A36" i="2" l="1"/>
  <c r="D35" i="2"/>
  <c r="B35" i="2"/>
  <c r="E35" i="2"/>
  <c r="C35" i="2"/>
  <c r="E36" i="2" l="1"/>
  <c r="C36" i="2"/>
  <c r="A37" i="2"/>
  <c r="D36" i="2"/>
  <c r="B36" i="2"/>
  <c r="A38" i="2" l="1"/>
  <c r="D37" i="2"/>
  <c r="B37" i="2"/>
  <c r="E37" i="2"/>
  <c r="C37" i="2"/>
  <c r="E38" i="2" l="1"/>
  <c r="C38" i="2"/>
  <c r="A39" i="2"/>
  <c r="D38" i="2"/>
  <c r="B38" i="2"/>
  <c r="A40" i="2" l="1"/>
  <c r="D39" i="2"/>
  <c r="B39" i="2"/>
  <c r="E39" i="2"/>
  <c r="C39" i="2"/>
  <c r="E40" i="2" l="1"/>
  <c r="C40" i="2"/>
  <c r="A41" i="2"/>
  <c r="D40" i="2"/>
  <c r="B40" i="2"/>
  <c r="A42" i="2" l="1"/>
  <c r="D41" i="2"/>
  <c r="B41" i="2"/>
  <c r="E41" i="2"/>
  <c r="C41" i="2"/>
  <c r="E42" i="2" l="1"/>
  <c r="C42" i="2"/>
  <c r="A43" i="2"/>
  <c r="D42" i="2"/>
  <c r="B42" i="2"/>
  <c r="A44" i="2" l="1"/>
  <c r="D43" i="2"/>
  <c r="B43" i="2"/>
  <c r="E43" i="2"/>
  <c r="C43" i="2"/>
  <c r="E44" i="2" l="1"/>
  <c r="C44" i="2"/>
  <c r="A45" i="2"/>
  <c r="D44" i="2"/>
  <c r="B44" i="2"/>
  <c r="A46" i="2" l="1"/>
  <c r="D45" i="2"/>
  <c r="B45" i="2"/>
  <c r="E45" i="2"/>
  <c r="C45" i="2"/>
  <c r="E46" i="2" l="1"/>
  <c r="C46" i="2"/>
  <c r="A47" i="2"/>
  <c r="D46" i="2"/>
  <c r="B46" i="2"/>
  <c r="A48" i="2" l="1"/>
  <c r="D47" i="2"/>
  <c r="B47" i="2"/>
  <c r="E47" i="2"/>
  <c r="C47" i="2"/>
  <c r="E48" i="2" l="1"/>
  <c r="C48" i="2"/>
  <c r="A49" i="2"/>
  <c r="D48" i="2"/>
  <c r="B48" i="2"/>
  <c r="A50" i="2" l="1"/>
  <c r="D49" i="2"/>
  <c r="B49" i="2"/>
  <c r="E49" i="2"/>
  <c r="C49" i="2"/>
  <c r="E50" i="2" l="1"/>
  <c r="C50" i="2"/>
  <c r="A51" i="2"/>
  <c r="D50" i="2"/>
  <c r="B50" i="2"/>
  <c r="A52" i="2" l="1"/>
  <c r="D51" i="2"/>
  <c r="B51" i="2"/>
  <c r="E51" i="2"/>
  <c r="C51" i="2"/>
  <c r="E52" i="2" l="1"/>
  <c r="C52" i="2"/>
  <c r="A53" i="2"/>
  <c r="D52" i="2"/>
  <c r="B52" i="2"/>
  <c r="A54" i="2" l="1"/>
  <c r="D53" i="2"/>
  <c r="B53" i="2"/>
  <c r="E53" i="2"/>
  <c r="C53" i="2"/>
  <c r="E54" i="2" l="1"/>
  <c r="C54" i="2"/>
  <c r="A55" i="2"/>
  <c r="D54" i="2"/>
  <c r="B54" i="2"/>
  <c r="A56" i="2" l="1"/>
  <c r="D55" i="2"/>
  <c r="B55" i="2"/>
  <c r="E55" i="2"/>
  <c r="C55" i="2"/>
  <c r="E56" i="2" l="1"/>
  <c r="C56" i="2"/>
  <c r="A57" i="2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D56" i="2"/>
  <c r="B56" i="2"/>
</calcChain>
</file>

<file path=xl/sharedStrings.xml><?xml version="1.0" encoding="utf-8"?>
<sst xmlns="http://schemas.openxmlformats.org/spreadsheetml/2006/main" count="88" uniqueCount="81">
  <si>
    <t>id</t>
  </si>
  <si>
    <t>Цена</t>
  </si>
  <si>
    <t>Кол-во</t>
  </si>
  <si>
    <t>Итого</t>
  </si>
  <si>
    <t>Мясо и рыба</t>
  </si>
  <si>
    <t>Бакалея</t>
  </si>
  <si>
    <t>Цыпленок охл.</t>
  </si>
  <si>
    <t>Пельмени</t>
  </si>
  <si>
    <t>Грудка куриная</t>
  </si>
  <si>
    <t>Макароны</t>
  </si>
  <si>
    <t>Голень куриная копч.</t>
  </si>
  <si>
    <t>Гречка</t>
  </si>
  <si>
    <t>Фарш</t>
  </si>
  <si>
    <t>Панир. сухари</t>
  </si>
  <si>
    <t>Свинина</t>
  </si>
  <si>
    <t>Сахар</t>
  </si>
  <si>
    <t>Говядина</t>
  </si>
  <si>
    <t>Рис</t>
  </si>
  <si>
    <t>Соль</t>
  </si>
  <si>
    <t>Фрукты и овощи</t>
  </si>
  <si>
    <t>Фасоль</t>
  </si>
  <si>
    <t>Горох</t>
  </si>
  <si>
    <t>Лимон</t>
  </si>
  <si>
    <t>Овсянка</t>
  </si>
  <si>
    <t>Яблоки</t>
  </si>
  <si>
    <t>Пшено</t>
  </si>
  <si>
    <t>Бананы</t>
  </si>
  <si>
    <t>Крупа кукурузная</t>
  </si>
  <si>
    <t>Апельсины</t>
  </si>
  <si>
    <t>Мука</t>
  </si>
  <si>
    <t>Мандарины</t>
  </si>
  <si>
    <t>Шоколад</t>
  </si>
  <si>
    <t>Груши</t>
  </si>
  <si>
    <t>Сода</t>
  </si>
  <si>
    <t>Кабачки</t>
  </si>
  <si>
    <t>Хлеб</t>
  </si>
  <si>
    <t>Капуста</t>
  </si>
  <si>
    <t>Чай</t>
  </si>
  <si>
    <t>Лук</t>
  </si>
  <si>
    <t>Морковь</t>
  </si>
  <si>
    <t>Соусы</t>
  </si>
  <si>
    <t>Зелень</t>
  </si>
  <si>
    <t>Помидоры</t>
  </si>
  <si>
    <t>Майонез</t>
  </si>
  <si>
    <t>Огурцы</t>
  </si>
  <si>
    <t>Кетчуп</t>
  </si>
  <si>
    <t>Чеснок</t>
  </si>
  <si>
    <t>Картофель</t>
  </si>
  <si>
    <t>Консервы</t>
  </si>
  <si>
    <t>Грибы</t>
  </si>
  <si>
    <t>Оливки</t>
  </si>
  <si>
    <t>Детское питание</t>
  </si>
  <si>
    <t>Горошек</t>
  </si>
  <si>
    <t>Кукуруза</t>
  </si>
  <si>
    <t>Смесь</t>
  </si>
  <si>
    <t>Икра</t>
  </si>
  <si>
    <t>Каша</t>
  </si>
  <si>
    <t>Сайра</t>
  </si>
  <si>
    <t>Вода</t>
  </si>
  <si>
    <t>Тушенка</t>
  </si>
  <si>
    <t>Быт</t>
  </si>
  <si>
    <t>Косметика</t>
  </si>
  <si>
    <t>Ср-во для м. пос.</t>
  </si>
  <si>
    <t>Влажные салфетки</t>
  </si>
  <si>
    <t>Зуб. паста</t>
  </si>
  <si>
    <t>Шампунь</t>
  </si>
  <si>
    <t>Чистящее средство</t>
  </si>
  <si>
    <t>Мыло</t>
  </si>
  <si>
    <t>Спички</t>
  </si>
  <si>
    <t>Туалетная бумага</t>
  </si>
  <si>
    <t>Пленка пищевая</t>
  </si>
  <si>
    <t>Памперсы</t>
  </si>
  <si>
    <t>Рукав для запекания</t>
  </si>
  <si>
    <t>Прокладки</t>
  </si>
  <si>
    <t>Фольга</t>
  </si>
  <si>
    <t>Бумага для выпечки</t>
  </si>
  <si>
    <t>Губки для посуды</t>
  </si>
  <si>
    <t>Губки железные</t>
  </si>
  <si>
    <t>Перчатки</t>
  </si>
  <si>
    <t>Стиральный порошок</t>
  </si>
  <si>
    <t>Лампочки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</si>
</sst>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2">
    <cellStyle name="Обычный" xfId="0" builtinId="0"/>
    <cellStyle name="Пояснение" xfId="1" builtinId="53" customBuiltin="1"/>
  </cellStyles>
  <dxfs count="1">
    <dxf>
      <font>
        <b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B19" zoomScaleNormal="100" workbookViewId="0">
      <selection activeCell="D50" sqref="D50"/>
    </sheetView>
  </sheetViews>
  <sheetFormatPr defaultRowHeight="15" x14ac:dyDescent="0.25"/>
  <cols>
    <col min="1" max="1" width="0" hidden="1"/>
    <col min="2" max="2" width="21.140625"/>
    <col min="3" max="5" width="8.5703125"/>
    <col min="6" max="6" width="17.85546875"/>
    <col min="7" max="9" width="8.5703125"/>
    <col min="10" max="10" width="8.7109375"/>
    <col min="11" max="1025" width="8.5703125"/>
  </cols>
  <sheetData>
    <row r="1" spans="1:9" x14ac:dyDescent="0.25">
      <c r="A1" t="s">
        <v>0</v>
      </c>
      <c r="C1" s="2" t="s">
        <v>1</v>
      </c>
      <c r="D1" s="2" t="s">
        <v>2</v>
      </c>
      <c r="E1" s="2" t="s">
        <v>3</v>
      </c>
      <c r="G1" s="2" t="s">
        <v>1</v>
      </c>
      <c r="H1" s="2" t="s">
        <v>2</v>
      </c>
      <c r="I1" s="2" t="s">
        <v>3</v>
      </c>
    </row>
    <row r="2" spans="1:9" ht="15" customHeight="1" x14ac:dyDescent="0.25">
      <c r="A2">
        <f>IF(E2&gt;0,COUNTIF(E2:E$2,"&gt;0"),"")</f>
        <v>1</v>
      </c>
      <c r="B2" s="1" t="s">
        <v>4</v>
      </c>
      <c r="E2">
        <f>IF(SUM(E4:E9)&gt;0,SUM(E4:E9),"")</f>
        <v>196</v>
      </c>
      <c r="F2" s="1" t="s">
        <v>5</v>
      </c>
    </row>
    <row r="3" spans="1:9" ht="13.5" customHeight="1" x14ac:dyDescent="0.25">
      <c r="A3" t="str">
        <f>IF(E3&gt;0,COUNTIF(E$2:E3,"&gt;0"),"")</f>
        <v/>
      </c>
      <c r="B3" s="1"/>
      <c r="F3" s="1"/>
    </row>
    <row r="4" spans="1:9" ht="14.25" customHeight="1" x14ac:dyDescent="0.25">
      <c r="A4">
        <f>IF(E4&gt;0,COUNTIF(E$2:E4,"&gt;0"),"")</f>
        <v>2</v>
      </c>
      <c r="B4" s="3" t="s">
        <v>6</v>
      </c>
      <c r="C4">
        <v>10</v>
      </c>
      <c r="D4">
        <v>2</v>
      </c>
      <c r="E4">
        <f t="shared" ref="E4:E9" si="0">C4*D4</f>
        <v>20</v>
      </c>
      <c r="F4" s="4" t="s">
        <v>7</v>
      </c>
    </row>
    <row r="5" spans="1:9" x14ac:dyDescent="0.25">
      <c r="A5" t="str">
        <f>IF(E5&gt;0,COUNTIF(E$2:E5,"&gt;0"),"")</f>
        <v/>
      </c>
      <c r="B5" t="s">
        <v>8</v>
      </c>
      <c r="E5">
        <f t="shared" si="0"/>
        <v>0</v>
      </c>
      <c r="F5" t="s">
        <v>9</v>
      </c>
    </row>
    <row r="6" spans="1:9" x14ac:dyDescent="0.25">
      <c r="A6">
        <f>IF(E6&gt;0,COUNTIF(E$2:E6,"&gt;0"),"")</f>
        <v>3</v>
      </c>
      <c r="B6" t="s">
        <v>10</v>
      </c>
      <c r="C6">
        <v>25</v>
      </c>
      <c r="D6">
        <v>5</v>
      </c>
      <c r="E6">
        <f t="shared" si="0"/>
        <v>125</v>
      </c>
      <c r="F6" t="s">
        <v>11</v>
      </c>
    </row>
    <row r="7" spans="1:9" x14ac:dyDescent="0.25">
      <c r="A7" t="str">
        <f>IF(E7&gt;0,COUNTIF(E$2:E7,"&gt;0"),"")</f>
        <v/>
      </c>
      <c r="B7" t="s">
        <v>12</v>
      </c>
      <c r="E7">
        <f t="shared" si="0"/>
        <v>0</v>
      </c>
      <c r="F7" t="s">
        <v>13</v>
      </c>
    </row>
    <row r="8" spans="1:9" x14ac:dyDescent="0.25">
      <c r="A8" t="str">
        <f>IF(E8&gt;0,COUNTIF(E$2:E8,"&gt;0"),"")</f>
        <v/>
      </c>
      <c r="B8" t="s">
        <v>14</v>
      </c>
      <c r="E8">
        <f t="shared" si="0"/>
        <v>0</v>
      </c>
      <c r="F8" t="s">
        <v>15</v>
      </c>
    </row>
    <row r="9" spans="1:9" x14ac:dyDescent="0.25">
      <c r="A9">
        <f>IF(E9&gt;0,COUNTIF(E$2:E9,"&gt;0"),"")</f>
        <v>4</v>
      </c>
      <c r="B9" t="s">
        <v>16</v>
      </c>
      <c r="C9">
        <v>17</v>
      </c>
      <c r="D9">
        <v>3</v>
      </c>
      <c r="E9">
        <f t="shared" si="0"/>
        <v>51</v>
      </c>
      <c r="F9" t="s">
        <v>17</v>
      </c>
    </row>
    <row r="10" spans="1:9" x14ac:dyDescent="0.25">
      <c r="A10" t="str">
        <f>IF(E10&gt;0,COUNTIF(E$2:E10,"&gt;0"),"")</f>
        <v/>
      </c>
      <c r="F10" t="s">
        <v>18</v>
      </c>
    </row>
    <row r="11" spans="1:9" ht="15" customHeight="1" x14ac:dyDescent="0.25">
      <c r="A11">
        <f>IF(E11&gt;0,COUNTIF(E$2:E11,"&gt;0"),"")</f>
        <v>5</v>
      </c>
      <c r="B11" s="1" t="s">
        <v>19</v>
      </c>
      <c r="E11">
        <f>IF(SUM(E13:E28)&gt;0,SUM(E13:E28),"")</f>
        <v>184</v>
      </c>
      <c r="F11" t="s">
        <v>20</v>
      </c>
    </row>
    <row r="12" spans="1:9" x14ac:dyDescent="0.25">
      <c r="A12" t="str">
        <f>IF(E12&gt;0,COUNTIF(E$2:E12,"&gt;0"),"")</f>
        <v/>
      </c>
      <c r="B12" s="1"/>
      <c r="F12" t="s">
        <v>21</v>
      </c>
    </row>
    <row r="13" spans="1:9" x14ac:dyDescent="0.25">
      <c r="A13" t="str">
        <f>IF(E13&gt;0,COUNTIF(E$2:E13,"&gt;0"),"")</f>
        <v/>
      </c>
      <c r="B13" t="s">
        <v>22</v>
      </c>
      <c r="E13">
        <f t="shared" ref="E13:E28" si="1">C13*D13</f>
        <v>0</v>
      </c>
      <c r="F13" t="s">
        <v>23</v>
      </c>
    </row>
    <row r="14" spans="1:9" x14ac:dyDescent="0.25">
      <c r="A14">
        <f>IF(E14&gt;0,COUNTIF(E$2:E14,"&gt;0"),"")</f>
        <v>6</v>
      </c>
      <c r="B14" t="s">
        <v>24</v>
      </c>
      <c r="C14">
        <v>3</v>
      </c>
      <c r="D14">
        <v>6</v>
      </c>
      <c r="E14">
        <f t="shared" si="1"/>
        <v>18</v>
      </c>
      <c r="F14" t="s">
        <v>25</v>
      </c>
    </row>
    <row r="15" spans="1:9" x14ac:dyDescent="0.25">
      <c r="A15">
        <f>IF(E15&gt;0,COUNTIF(E$2:E15,"&gt;0"),"")</f>
        <v>7</v>
      </c>
      <c r="B15" t="s">
        <v>26</v>
      </c>
      <c r="C15">
        <v>2</v>
      </c>
      <c r="D15">
        <v>10</v>
      </c>
      <c r="E15">
        <f t="shared" si="1"/>
        <v>20</v>
      </c>
      <c r="F15" t="s">
        <v>27</v>
      </c>
    </row>
    <row r="16" spans="1:9" x14ac:dyDescent="0.25">
      <c r="A16" t="str">
        <f>IF(E16&gt;0,COUNTIF(E$2:E16,"&gt;0"),"")</f>
        <v/>
      </c>
      <c r="B16" t="s">
        <v>28</v>
      </c>
      <c r="E16">
        <f t="shared" si="1"/>
        <v>0</v>
      </c>
      <c r="F16" t="s">
        <v>29</v>
      </c>
    </row>
    <row r="17" spans="1:6" x14ac:dyDescent="0.25">
      <c r="A17" t="str">
        <f>IF(E17&gt;0,COUNTIF(E$2:E17,"&gt;0"),"")</f>
        <v/>
      </c>
      <c r="B17" t="s">
        <v>30</v>
      </c>
      <c r="E17">
        <f t="shared" si="1"/>
        <v>0</v>
      </c>
      <c r="F17" t="s">
        <v>31</v>
      </c>
    </row>
    <row r="18" spans="1:6" x14ac:dyDescent="0.25">
      <c r="A18">
        <f>IF(E18&gt;0,COUNTIF(E$2:E18,"&gt;0"),"")</f>
        <v>8</v>
      </c>
      <c r="B18" t="s">
        <v>32</v>
      </c>
      <c r="C18">
        <v>1</v>
      </c>
      <c r="D18">
        <v>5</v>
      </c>
      <c r="E18">
        <f t="shared" si="1"/>
        <v>5</v>
      </c>
      <c r="F18" t="s">
        <v>33</v>
      </c>
    </row>
    <row r="19" spans="1:6" x14ac:dyDescent="0.25">
      <c r="A19" t="str">
        <f>IF(E19&gt;0,COUNTIF(E$2:E19,"&gt;0"),"")</f>
        <v/>
      </c>
      <c r="B19" t="s">
        <v>34</v>
      </c>
      <c r="E19">
        <f t="shared" si="1"/>
        <v>0</v>
      </c>
      <c r="F19" t="s">
        <v>35</v>
      </c>
    </row>
    <row r="20" spans="1:6" x14ac:dyDescent="0.25">
      <c r="A20" t="str">
        <f>IF(E20&gt;0,COUNTIF(E$2:E20,"&gt;0"),"")</f>
        <v/>
      </c>
      <c r="B20" t="s">
        <v>36</v>
      </c>
      <c r="E20">
        <f t="shared" si="1"/>
        <v>0</v>
      </c>
      <c r="F20" t="s">
        <v>37</v>
      </c>
    </row>
    <row r="21" spans="1:6" x14ac:dyDescent="0.25">
      <c r="A21">
        <f>IF(E21&gt;0,COUNTIF(E$2:E21,"&gt;0"),"")</f>
        <v>9</v>
      </c>
      <c r="B21" t="s">
        <v>38</v>
      </c>
      <c r="C21">
        <v>11</v>
      </c>
      <c r="D21">
        <v>11</v>
      </c>
      <c r="E21">
        <f t="shared" si="1"/>
        <v>121</v>
      </c>
    </row>
    <row r="22" spans="1:6" x14ac:dyDescent="0.25">
      <c r="A22" t="str">
        <f>IF(E22&gt;0,COUNTIF(E$2:E22,"&gt;0"),"")</f>
        <v/>
      </c>
      <c r="B22" t="s">
        <v>39</v>
      </c>
      <c r="E22">
        <f t="shared" si="1"/>
        <v>0</v>
      </c>
      <c r="F22" s="1" t="s">
        <v>40</v>
      </c>
    </row>
    <row r="23" spans="1:6" x14ac:dyDescent="0.25">
      <c r="A23" t="str">
        <f>IF(E23&gt;0,COUNTIF(E$2:E23,"&gt;0"),"")</f>
        <v/>
      </c>
      <c r="B23" t="s">
        <v>41</v>
      </c>
      <c r="E23">
        <f t="shared" si="1"/>
        <v>0</v>
      </c>
      <c r="F23" s="1"/>
    </row>
    <row r="24" spans="1:6" x14ac:dyDescent="0.25">
      <c r="A24" t="str">
        <f>IF(E24&gt;0,COUNTIF(E$2:E24,"&gt;0"),"")</f>
        <v/>
      </c>
      <c r="B24" t="s">
        <v>42</v>
      </c>
      <c r="E24">
        <f t="shared" si="1"/>
        <v>0</v>
      </c>
      <c r="F24" t="s">
        <v>43</v>
      </c>
    </row>
    <row r="25" spans="1:6" x14ac:dyDescent="0.25">
      <c r="A25" t="str">
        <f>IF(E25&gt;0,COUNTIF(E$2:E25,"&gt;0"),"")</f>
        <v/>
      </c>
      <c r="B25" t="s">
        <v>44</v>
      </c>
      <c r="E25">
        <f t="shared" si="1"/>
        <v>0</v>
      </c>
      <c r="F25" t="s">
        <v>45</v>
      </c>
    </row>
    <row r="26" spans="1:6" x14ac:dyDescent="0.25">
      <c r="A26" t="str">
        <f>IF(E26&gt;0,COUNTIF(E$2:E26,"&gt;0"),"")</f>
        <v/>
      </c>
      <c r="B26" t="s">
        <v>46</v>
      </c>
      <c r="E26">
        <f t="shared" si="1"/>
        <v>0</v>
      </c>
    </row>
    <row r="27" spans="1:6" x14ac:dyDescent="0.25">
      <c r="A27" t="str">
        <f>IF(E27&gt;0,COUNTIF(E$2:E27,"&gt;0"),"")</f>
        <v/>
      </c>
      <c r="B27" t="s">
        <v>47</v>
      </c>
      <c r="E27">
        <f t="shared" si="1"/>
        <v>0</v>
      </c>
      <c r="F27" s="1" t="s">
        <v>48</v>
      </c>
    </row>
    <row r="28" spans="1:6" x14ac:dyDescent="0.25">
      <c r="A28">
        <f>IF(E28&gt;0,COUNTIF(E$2:E28,"&gt;0"),"")</f>
        <v>10</v>
      </c>
      <c r="B28" t="s">
        <v>49</v>
      </c>
      <c r="C28">
        <v>5</v>
      </c>
      <c r="D28">
        <v>4</v>
      </c>
      <c r="E28">
        <f t="shared" si="1"/>
        <v>20</v>
      </c>
      <c r="F28" s="1"/>
    </row>
    <row r="29" spans="1:6" x14ac:dyDescent="0.25">
      <c r="A29" t="str">
        <f>IF(E29&gt;0,COUNTIF(E$2:E29,"&gt;0"),"")</f>
        <v/>
      </c>
      <c r="F29" t="s">
        <v>50</v>
      </c>
    </row>
    <row r="30" spans="1:6" ht="15" customHeight="1" x14ac:dyDescent="0.25">
      <c r="A30" t="str">
        <f>IF(E30&gt;0,COUNTIF(E$2:E30,"&gt;0"),"")</f>
        <v/>
      </c>
      <c r="B30" s="1" t="s">
        <v>51</v>
      </c>
      <c r="E30">
        <f>IF(SUM(E32:E34)&gt;0,SUM(E32:E34),0)</f>
        <v>0</v>
      </c>
      <c r="F30" t="s">
        <v>52</v>
      </c>
    </row>
    <row r="31" spans="1:6" ht="15" customHeight="1" x14ac:dyDescent="0.25">
      <c r="A31" t="str">
        <f>IF(E31&gt;0,COUNTIF(E$2:E31,"&gt;0"),"")</f>
        <v/>
      </c>
      <c r="B31" s="1"/>
      <c r="E31">
        <f>C31*D31</f>
        <v>0</v>
      </c>
      <c r="F31" t="s">
        <v>53</v>
      </c>
    </row>
    <row r="32" spans="1:6" x14ac:dyDescent="0.25">
      <c r="A32" t="str">
        <f>IF(E32&gt;0,COUNTIF(E$2:E32,"&gt;0"),"")</f>
        <v/>
      </c>
      <c r="B32" t="s">
        <v>54</v>
      </c>
      <c r="E32">
        <f>C32*D32</f>
        <v>0</v>
      </c>
      <c r="F32" t="s">
        <v>55</v>
      </c>
    </row>
    <row r="33" spans="1:6" x14ac:dyDescent="0.25">
      <c r="A33" t="str">
        <f>IF(E33&gt;0,COUNTIF(E$2:E33,"&gt;0"),"")</f>
        <v/>
      </c>
      <c r="B33" t="s">
        <v>56</v>
      </c>
      <c r="E33">
        <f>C33*D33</f>
        <v>0</v>
      </c>
      <c r="F33" t="s">
        <v>57</v>
      </c>
    </row>
    <row r="34" spans="1:6" x14ac:dyDescent="0.25">
      <c r="A34" t="str">
        <f>IF(E34&gt;0,COUNTIF(E$2:E34,"&gt;0"),"")</f>
        <v/>
      </c>
      <c r="B34" t="s">
        <v>58</v>
      </c>
      <c r="E34">
        <f>C34*D34</f>
        <v>0</v>
      </c>
      <c r="F34" t="s">
        <v>59</v>
      </c>
    </row>
    <row r="35" spans="1:6" x14ac:dyDescent="0.25">
      <c r="A35" t="str">
        <f>IF(E35&gt;0,COUNTIF(E$2:E35,"&gt;0"),"")</f>
        <v/>
      </c>
    </row>
    <row r="36" spans="1:6" ht="15" customHeight="1" x14ac:dyDescent="0.25">
      <c r="A36" t="str">
        <f>IF(E36&gt;0,COUNTIF(E$2:E36,"&gt;0"),"")</f>
        <v/>
      </c>
      <c r="B36" s="1" t="s">
        <v>60</v>
      </c>
      <c r="E36">
        <f>IF(SUM(E38:E50)&gt;0,SUM(E38:E50),0)</f>
        <v>0</v>
      </c>
      <c r="F36" s="1" t="s">
        <v>61</v>
      </c>
    </row>
    <row r="37" spans="1:6" ht="15" customHeight="1" x14ac:dyDescent="0.25">
      <c r="A37" t="str">
        <f>IF(E37&gt;0,COUNTIF(E$2:E37,"&gt;0"),"")</f>
        <v/>
      </c>
      <c r="B37" s="1"/>
      <c r="F37" s="1"/>
    </row>
    <row r="38" spans="1:6" x14ac:dyDescent="0.25">
      <c r="A38" t="str">
        <f>IF(E38&gt;0,COUNTIF(E$2:E38,"&gt;0"),"")</f>
        <v/>
      </c>
      <c r="B38" t="s">
        <v>62</v>
      </c>
      <c r="E38">
        <f t="shared" ref="E38:E50" si="2">C38*D38</f>
        <v>0</v>
      </c>
      <c r="F38" t="s">
        <v>63</v>
      </c>
    </row>
    <row r="39" spans="1:6" x14ac:dyDescent="0.25">
      <c r="A39" t="str">
        <f>IF(E39&gt;0,COUNTIF(E$2:E39,"&gt;0"),"")</f>
        <v/>
      </c>
      <c r="B39" t="s">
        <v>64</v>
      </c>
      <c r="E39">
        <f t="shared" si="2"/>
        <v>0</v>
      </c>
      <c r="F39" t="s">
        <v>65</v>
      </c>
    </row>
    <row r="40" spans="1:6" x14ac:dyDescent="0.25">
      <c r="A40" t="str">
        <f>IF(E40&gt;0,COUNTIF(E$2:E40,"&gt;0"),"")</f>
        <v/>
      </c>
      <c r="B40" t="s">
        <v>66</v>
      </c>
      <c r="E40">
        <f t="shared" si="2"/>
        <v>0</v>
      </c>
      <c r="F40" t="s">
        <v>67</v>
      </c>
    </row>
    <row r="41" spans="1:6" x14ac:dyDescent="0.25">
      <c r="A41" t="str">
        <f>IF(E41&gt;0,COUNTIF(E$2:E41,"&gt;0"),"")</f>
        <v/>
      </c>
      <c r="B41" t="s">
        <v>68</v>
      </c>
      <c r="E41">
        <f t="shared" si="2"/>
        <v>0</v>
      </c>
      <c r="F41" t="s">
        <v>69</v>
      </c>
    </row>
    <row r="42" spans="1:6" x14ac:dyDescent="0.25">
      <c r="A42" t="str">
        <f>IF(E42&gt;0,COUNTIF(E$2:E42,"&gt;0"),"")</f>
        <v/>
      </c>
      <c r="B42" t="s">
        <v>70</v>
      </c>
      <c r="E42">
        <f t="shared" si="2"/>
        <v>0</v>
      </c>
      <c r="F42" t="s">
        <v>71</v>
      </c>
    </row>
    <row r="43" spans="1:6" x14ac:dyDescent="0.25">
      <c r="A43" t="str">
        <f>IF(E43&gt;0,COUNTIF(E$2:E43,"&gt;0"),"")</f>
        <v/>
      </c>
      <c r="B43" t="s">
        <v>72</v>
      </c>
      <c r="E43">
        <f t="shared" si="2"/>
        <v>0</v>
      </c>
      <c r="F43" t="s">
        <v>73</v>
      </c>
    </row>
    <row r="44" spans="1:6" x14ac:dyDescent="0.25">
      <c r="A44" t="str">
        <f>IF(E44&gt;0,COUNTIF(E$2:E44,"&gt;0"),"")</f>
        <v/>
      </c>
      <c r="B44" t="s">
        <v>74</v>
      </c>
      <c r="E44">
        <f t="shared" si="2"/>
        <v>0</v>
      </c>
    </row>
    <row r="45" spans="1:6" x14ac:dyDescent="0.25">
      <c r="A45" t="str">
        <f>IF(E45&gt;0,COUNTIF(E$2:E45,"&gt;0"),"")</f>
        <v/>
      </c>
      <c r="B45" t="s">
        <v>75</v>
      </c>
      <c r="E45">
        <f t="shared" si="2"/>
        <v>0</v>
      </c>
    </row>
    <row r="46" spans="1:6" x14ac:dyDescent="0.25">
      <c r="A46" t="str">
        <f>IF(E46&gt;0,COUNTIF(E$2:E46,"&gt;0"),"")</f>
        <v/>
      </c>
      <c r="B46" t="s">
        <v>76</v>
      </c>
      <c r="C46">
        <v>2</v>
      </c>
      <c r="D46">
        <v>0</v>
      </c>
      <c r="E46">
        <f t="shared" si="2"/>
        <v>0</v>
      </c>
    </row>
    <row r="47" spans="1:6" x14ac:dyDescent="0.25">
      <c r="A47" t="str">
        <f>IF(E47&gt;0,COUNTIF(E$2:E47,"&gt;0"),"")</f>
        <v/>
      </c>
      <c r="B47" t="s">
        <v>77</v>
      </c>
      <c r="E47">
        <f t="shared" si="2"/>
        <v>0</v>
      </c>
    </row>
    <row r="48" spans="1:6" x14ac:dyDescent="0.25">
      <c r="A48" t="str">
        <f>IF(E48&gt;0,COUNTIF(E$2:E48,"&gt;0"),"")</f>
        <v/>
      </c>
      <c r="B48" t="s">
        <v>78</v>
      </c>
      <c r="E48">
        <f t="shared" si="2"/>
        <v>0</v>
      </c>
    </row>
    <row r="49" spans="1:5" x14ac:dyDescent="0.25">
      <c r="A49" t="str">
        <f>IF(E49&gt;0,COUNTIF(E$2:E49,"&gt;0"),"")</f>
        <v/>
      </c>
      <c r="B49" t="s">
        <v>79</v>
      </c>
      <c r="E49">
        <f t="shared" si="2"/>
        <v>0</v>
      </c>
    </row>
    <row r="50" spans="1:5" x14ac:dyDescent="0.25">
      <c r="A50" t="str">
        <f>IF(E50&gt;0,COUNTIF(E$2:E50,"&gt;0"),"")</f>
        <v/>
      </c>
      <c r="B50" t="s">
        <v>80</v>
      </c>
      <c r="E50">
        <f t="shared" si="2"/>
        <v>0</v>
      </c>
    </row>
  </sheetData>
  <mergeCells count="8">
    <mergeCell ref="B30:B31"/>
    <mergeCell ref="B36:B37"/>
    <mergeCell ref="F36:F37"/>
    <mergeCell ref="B2:B3"/>
    <mergeCell ref="F2:F3"/>
    <mergeCell ref="B11:B12"/>
    <mergeCell ref="F22:F23"/>
    <mergeCell ref="F27:F2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topLeftCell="B1" zoomScaleNormal="100" workbookViewId="0">
      <selection activeCell="B28" sqref="B28"/>
    </sheetView>
  </sheetViews>
  <sheetFormatPr defaultRowHeight="15" x14ac:dyDescent="0.25"/>
  <cols>
    <col min="1" max="1" width="0" hidden="1"/>
    <col min="2" max="2" width="22.42578125"/>
    <col min="3" max="1025" width="8.5703125"/>
  </cols>
  <sheetData>
    <row r="1" spans="1:5" x14ac:dyDescent="0.25">
      <c r="C1" s="2" t="s">
        <v>1</v>
      </c>
      <c r="D1" s="2" t="s">
        <v>2</v>
      </c>
      <c r="E1" s="2" t="s">
        <v>3</v>
      </c>
    </row>
    <row r="2" spans="1:5" ht="15" customHeight="1" x14ac:dyDescent="0.25">
      <c r="B2" s="5"/>
    </row>
    <row r="3" spans="1:5" ht="15" customHeight="1" x14ac:dyDescent="0.25">
      <c r="A3" t="s">
        <v>0</v>
      </c>
      <c r="B3" s="5"/>
    </row>
    <row r="4" spans="1:5" x14ac:dyDescent="0.25">
      <c r="A4" s="6">
        <f t="shared" ref="A4:A35" si="0">IF(AND(A3&lt;&gt;"",MAX(A3) &lt; COUNT(tt)),SUM(A3,1),"")</f>
        <v>1</v>
      </c>
      <c r="B4" s="3" t="str">
        <f>IF($A4&lt;&gt;"",VLOOKUP($A4,'Продуктовая корзина'!A1:E50,2,0),"")</f>
        <v>Мясо и рыба</v>
      </c>
      <c r="C4">
        <f>IF($A4&lt;&gt;"",VLOOKUP($A4,'Продуктовая корзина'!A2:E50,3,0),"")</f>
        <v>0</v>
      </c>
      <c r="D4">
        <f>IF($A4&lt;&gt;"",VLOOKUP($A4,'Продуктовая корзина'!A2:E50,4,0),"")</f>
        <v>0</v>
      </c>
      <c r="E4">
        <f>IF($A4&lt;&gt;"",VLOOKUP($A4,'Продуктовая корзина'!A2:E50,5,0),"")</f>
        <v>196</v>
      </c>
    </row>
    <row r="5" spans="1:5" x14ac:dyDescent="0.25">
      <c r="A5" s="6">
        <f t="shared" si="0"/>
        <v>2</v>
      </c>
      <c r="B5" s="3" t="str">
        <f>IF($A5&lt;&gt;"",VLOOKUP($A5,'Продуктовая корзина'!A2:E51,2,0),"")</f>
        <v>Цыпленок охл.</v>
      </c>
      <c r="C5">
        <f>IF($A5&lt;&gt;"",VLOOKUP($A5,'Продуктовая корзина'!A3:E51,3,0),"")</f>
        <v>10</v>
      </c>
      <c r="D5">
        <f>IF($A5&lt;&gt;"",VLOOKUP($A5,'Продуктовая корзина'!A3:E51,4,0),"")</f>
        <v>2</v>
      </c>
      <c r="E5">
        <f>IF($A5&lt;&gt;"",VLOOKUP($A5,'Продуктовая корзина'!A3:E51,5,0),"")</f>
        <v>20</v>
      </c>
    </row>
    <row r="6" spans="1:5" x14ac:dyDescent="0.25">
      <c r="A6" s="6">
        <f t="shared" si="0"/>
        <v>3</v>
      </c>
      <c r="B6" s="3" t="str">
        <f>IF($A6&lt;&gt;"",VLOOKUP($A6,'Продуктовая корзина'!A3:E52,2,0),"")</f>
        <v>Голень куриная копч.</v>
      </c>
      <c r="C6">
        <f>IF($A6&lt;&gt;"",VLOOKUP($A6,'Продуктовая корзина'!A4:E52,3,0),"")</f>
        <v>25</v>
      </c>
      <c r="D6">
        <f>IF($A6&lt;&gt;"",VLOOKUP($A6,'Продуктовая корзина'!A4:E52,4,0),"")</f>
        <v>5</v>
      </c>
      <c r="E6">
        <f>IF($A6&lt;&gt;"",VLOOKUP($A6,'Продуктовая корзина'!A4:E52,5,0),"")</f>
        <v>125</v>
      </c>
    </row>
    <row r="7" spans="1:5" x14ac:dyDescent="0.25">
      <c r="A7" s="6">
        <f t="shared" si="0"/>
        <v>4</v>
      </c>
      <c r="B7" s="3" t="str">
        <f>IF($A7&lt;&gt;"",VLOOKUP($A7,'Продуктовая корзина'!A4:E53,2,0),"")</f>
        <v>Говядина</v>
      </c>
      <c r="C7">
        <f>IF($A7&lt;&gt;"",VLOOKUP($A7,'Продуктовая корзина'!A5:E53,3,0),"")</f>
        <v>17</v>
      </c>
      <c r="D7">
        <f>IF($A7&lt;&gt;"",VLOOKUP($A7,'Продуктовая корзина'!A5:E53,4,0),"")</f>
        <v>3</v>
      </c>
      <c r="E7">
        <f>IF($A7&lt;&gt;"",VLOOKUP($A7,'Продуктовая корзина'!A5:E53,5,0),"")</f>
        <v>51</v>
      </c>
    </row>
    <row r="8" spans="1:5" ht="15" customHeight="1" x14ac:dyDescent="0.25">
      <c r="A8" s="6">
        <f t="shared" si="0"/>
        <v>5</v>
      </c>
      <c r="B8" s="3" t="str">
        <f>IF($A8&lt;&gt;"",VLOOKUP($A8,'Продуктовая корзина'!A5:E54,2,0),"")</f>
        <v>Фрукты и овощи</v>
      </c>
      <c r="C8">
        <f>IF($A8&lt;&gt;"",VLOOKUP($A8,'Продуктовая корзина'!A6:E54,3,0),"")</f>
        <v>0</v>
      </c>
      <c r="D8">
        <f>IF($A8&lt;&gt;"",VLOOKUP($A8,'Продуктовая корзина'!A6:E54,4,0),"")</f>
        <v>0</v>
      </c>
      <c r="E8">
        <f>IF($A8&lt;&gt;"",VLOOKUP($A8,'Продуктовая корзина'!A6:E54,5,0),"")</f>
        <v>184</v>
      </c>
    </row>
    <row r="9" spans="1:5" x14ac:dyDescent="0.25">
      <c r="A9" s="6">
        <f t="shared" si="0"/>
        <v>6</v>
      </c>
      <c r="B9" s="3" t="str">
        <f>IF($A9&lt;&gt;"",VLOOKUP($A9,'Продуктовая корзина'!A6:E55,2,0),"")</f>
        <v>Яблоки</v>
      </c>
      <c r="C9">
        <f>IF($A9&lt;&gt;"",VLOOKUP($A9,'Продуктовая корзина'!A7:E55,3,0),"")</f>
        <v>3</v>
      </c>
      <c r="D9">
        <f>IF($A9&lt;&gt;"",VLOOKUP($A9,'Продуктовая корзина'!A7:E55,4,0),"")</f>
        <v>6</v>
      </c>
      <c r="E9">
        <f>IF($A9&lt;&gt;"",VLOOKUP($A9,'Продуктовая корзина'!A7:E55,5,0),"")</f>
        <v>18</v>
      </c>
    </row>
    <row r="10" spans="1:5" x14ac:dyDescent="0.25">
      <c r="A10" s="6">
        <f t="shared" si="0"/>
        <v>7</v>
      </c>
      <c r="B10" s="3" t="str">
        <f>IF($A10&lt;&gt;"",VLOOKUP($A10,'Продуктовая корзина'!A7:E56,2,0),"")</f>
        <v>Бананы</v>
      </c>
      <c r="C10">
        <f>IF($A10&lt;&gt;"",VLOOKUP($A10,'Продуктовая корзина'!A8:E56,3,0),"")</f>
        <v>2</v>
      </c>
      <c r="D10">
        <f>IF($A10&lt;&gt;"",VLOOKUP($A10,'Продуктовая корзина'!A8:E56,4,0),"")</f>
        <v>10</v>
      </c>
      <c r="E10">
        <f>IF($A10&lt;&gt;"",VLOOKUP($A10,'Продуктовая корзина'!A8:E56,5,0),"")</f>
        <v>20</v>
      </c>
    </row>
    <row r="11" spans="1:5" x14ac:dyDescent="0.25">
      <c r="A11" s="6">
        <f t="shared" si="0"/>
        <v>8</v>
      </c>
      <c r="B11" s="3" t="str">
        <f>IF($A11&lt;&gt;"",VLOOKUP($A11,'Продуктовая корзина'!A8:E57,2,0),"")</f>
        <v>Груши</v>
      </c>
      <c r="C11">
        <f>IF($A11&lt;&gt;"",VLOOKUP($A11,'Продуктовая корзина'!A9:E57,3,0),"")</f>
        <v>1</v>
      </c>
      <c r="D11">
        <f>IF($A11&lt;&gt;"",VLOOKUP($A11,'Продуктовая корзина'!A9:E57,4,0),"")</f>
        <v>5</v>
      </c>
      <c r="E11">
        <f>IF($A11&lt;&gt;"",VLOOKUP($A11,'Продуктовая корзина'!A9:E57,5,0),"")</f>
        <v>5</v>
      </c>
    </row>
    <row r="12" spans="1:5" x14ac:dyDescent="0.25">
      <c r="A12" s="6">
        <f t="shared" si="0"/>
        <v>9</v>
      </c>
      <c r="B12" s="3" t="str">
        <f>IF($A12&lt;&gt;"",VLOOKUP($A12,'Продуктовая корзина'!A9:E58,2,0),"")</f>
        <v>Лук</v>
      </c>
      <c r="C12">
        <f>IF($A12&lt;&gt;"",VLOOKUP($A12,'Продуктовая корзина'!A10:E58,3,0),"")</f>
        <v>11</v>
      </c>
      <c r="D12">
        <f>IF($A12&lt;&gt;"",VLOOKUP($A12,'Продуктовая корзина'!A10:E58,4,0),"")</f>
        <v>11</v>
      </c>
      <c r="E12">
        <f>IF($A12&lt;&gt;"",VLOOKUP($A12,'Продуктовая корзина'!A10:E58,5,0),"")</f>
        <v>121</v>
      </c>
    </row>
    <row r="13" spans="1:5" x14ac:dyDescent="0.25">
      <c r="A13" s="6">
        <f t="shared" si="0"/>
        <v>10</v>
      </c>
      <c r="B13" s="3" t="str">
        <f>IF($A13&lt;&gt;"",VLOOKUP($A13,'Продуктовая корзина'!A10:E59,2,0),"")</f>
        <v>Грибы</v>
      </c>
      <c r="C13">
        <f>IF($A13&lt;&gt;"",VLOOKUP($A13,'Продуктовая корзина'!A11:E59,3,0),"")</f>
        <v>5</v>
      </c>
      <c r="D13">
        <f>IF($A13&lt;&gt;"",VLOOKUP($A13,'Продуктовая корзина'!A11:E59,4,0),"")</f>
        <v>4</v>
      </c>
      <c r="E13">
        <f>IF($A13&lt;&gt;"",VLOOKUP($A13,'Продуктовая корзина'!A11:E59,5,0),"")</f>
        <v>20</v>
      </c>
    </row>
    <row r="14" spans="1:5" x14ac:dyDescent="0.25">
      <c r="A14" s="6" t="str">
        <f t="shared" si="0"/>
        <v/>
      </c>
      <c r="B14" s="3" t="str">
        <f>IF($A14&lt;&gt;"",VLOOKUP($A14,'Продуктовая корзина'!A11:E60,2,0),"")</f>
        <v/>
      </c>
      <c r="C14" t="str">
        <f>IF($A14&lt;&gt;"",VLOOKUP($A14,'Продуктовая корзина'!A12:E60,3,0),"")</f>
        <v/>
      </c>
      <c r="D14" t="str">
        <f>IF($A14&lt;&gt;"",VLOOKUP($A14,'Продуктовая корзина'!A12:E60,4,0),"")</f>
        <v/>
      </c>
      <c r="E14" t="str">
        <f>IF($A14&lt;&gt;"",VLOOKUP($A14,'Продуктовая корзина'!A12:E60,5,0),"")</f>
        <v/>
      </c>
    </row>
    <row r="15" spans="1:5" x14ac:dyDescent="0.25">
      <c r="A15" s="6" t="str">
        <f t="shared" si="0"/>
        <v/>
      </c>
      <c r="B15" s="3" t="str">
        <f>IF($A15&lt;&gt;"",VLOOKUP($A15,'Продуктовая корзина'!A12:E61,2,0),"")</f>
        <v/>
      </c>
      <c r="C15" t="str">
        <f>IF($A15&lt;&gt;"",VLOOKUP($A15,'Продуктовая корзина'!A13:E61,3,0),"")</f>
        <v/>
      </c>
      <c r="D15" t="str">
        <f>IF($A15&lt;&gt;"",VLOOKUP($A15,'Продуктовая корзина'!A13:E61,4,0),"")</f>
        <v/>
      </c>
      <c r="E15" t="str">
        <f>IF($A15&lt;&gt;"",VLOOKUP($A15,'Продуктовая корзина'!A13:E61,5,0),"")</f>
        <v/>
      </c>
    </row>
    <row r="16" spans="1:5" x14ac:dyDescent="0.25">
      <c r="A16" s="6" t="str">
        <f t="shared" si="0"/>
        <v/>
      </c>
      <c r="B16" s="3" t="str">
        <f>IF($A16&lt;&gt;"",VLOOKUP($A16,'Продуктовая корзина'!A13:E62,2,0),"")</f>
        <v/>
      </c>
      <c r="C16" t="str">
        <f>IF($A16&lt;&gt;"",VLOOKUP($A16,'Продуктовая корзина'!A14:E62,3,0),"")</f>
        <v/>
      </c>
      <c r="D16" t="str">
        <f>IF($A16&lt;&gt;"",VLOOKUP($A16,'Продуктовая корзина'!A14:E62,4,0),"")</f>
        <v/>
      </c>
      <c r="E16" t="str">
        <f>IF($A16&lt;&gt;"",VLOOKUP($A16,'Продуктовая корзина'!A14:E62,5,0),"")</f>
        <v/>
      </c>
    </row>
    <row r="17" spans="1:5" x14ac:dyDescent="0.25">
      <c r="A17" s="6" t="str">
        <f t="shared" si="0"/>
        <v/>
      </c>
      <c r="B17" s="3" t="str">
        <f>IF($A17&lt;&gt;"",VLOOKUP($A17,'Продуктовая корзина'!A14:E63,2,0),"")</f>
        <v/>
      </c>
      <c r="C17" t="str">
        <f>IF($A17&lt;&gt;"",VLOOKUP($A17,'Продуктовая корзина'!A15:E63,3,0),"")</f>
        <v/>
      </c>
      <c r="D17" t="str">
        <f>IF($A17&lt;&gt;"",VLOOKUP($A17,'Продуктовая корзина'!A15:E63,4,0),"")</f>
        <v/>
      </c>
      <c r="E17" t="str">
        <f>IF($A17&lt;&gt;"",VLOOKUP($A17,'Продуктовая корзина'!A15:E63,5,0),"")</f>
        <v/>
      </c>
    </row>
    <row r="18" spans="1:5" x14ac:dyDescent="0.25">
      <c r="A18" s="6" t="str">
        <f t="shared" si="0"/>
        <v/>
      </c>
      <c r="B18" s="3" t="str">
        <f>IF($A18&lt;&gt;"",VLOOKUP($A18,'Продуктовая корзина'!A15:E64,2,0),"")</f>
        <v/>
      </c>
      <c r="C18" t="str">
        <f>IF($A18&lt;&gt;"",VLOOKUP($A18,'Продуктовая корзина'!A16:E64,3,0),"")</f>
        <v/>
      </c>
      <c r="D18" t="str">
        <f>IF($A18&lt;&gt;"",VLOOKUP($A18,'Продуктовая корзина'!A16:E64,4,0),"")</f>
        <v/>
      </c>
      <c r="E18" t="str">
        <f>IF($A18&lt;&gt;"",VLOOKUP($A18,'Продуктовая корзина'!A16:E64,5,0),"")</f>
        <v/>
      </c>
    </row>
    <row r="19" spans="1:5" x14ac:dyDescent="0.25">
      <c r="A19" s="6" t="str">
        <f t="shared" si="0"/>
        <v/>
      </c>
      <c r="B19" s="3" t="str">
        <f>IF($A19&lt;&gt;"",VLOOKUP($A19,'Продуктовая корзина'!A16:E65,2,0),"")</f>
        <v/>
      </c>
      <c r="C19" t="str">
        <f>IF($A19&lt;&gt;"",VLOOKUP($A19,'Продуктовая корзина'!A17:E65,3,0),"")</f>
        <v/>
      </c>
      <c r="D19" t="str">
        <f>IF($A19&lt;&gt;"",VLOOKUP($A19,'Продуктовая корзина'!A17:E65,4,0),"")</f>
        <v/>
      </c>
      <c r="E19" t="str">
        <f>IF($A19&lt;&gt;"",VLOOKUP($A19,'Продуктовая корзина'!A17:E65,5,0),"")</f>
        <v/>
      </c>
    </row>
    <row r="20" spans="1:5" x14ac:dyDescent="0.25">
      <c r="A20" s="6" t="str">
        <f t="shared" si="0"/>
        <v/>
      </c>
      <c r="B20" s="3" t="str">
        <f>IF($A20&lt;&gt;"",VLOOKUP($A20,'Продуктовая корзина'!A17:E66,2,0),"")</f>
        <v/>
      </c>
      <c r="C20" t="str">
        <f>IF($A20&lt;&gt;"",VLOOKUP($A20,'Продуктовая корзина'!A18:E66,3,0),"")</f>
        <v/>
      </c>
      <c r="D20" t="str">
        <f>IF($A20&lt;&gt;"",VLOOKUP($A20,'Продуктовая корзина'!A18:E66,4,0),"")</f>
        <v/>
      </c>
      <c r="E20" t="str">
        <f>IF($A20&lt;&gt;"",VLOOKUP($A20,'Продуктовая корзина'!A18:E66,5,0),"")</f>
        <v/>
      </c>
    </row>
    <row r="21" spans="1:5" x14ac:dyDescent="0.25">
      <c r="A21" s="6" t="str">
        <f t="shared" si="0"/>
        <v/>
      </c>
      <c r="B21" s="3" t="str">
        <f>IF($A21&lt;&gt;"",VLOOKUP($A21,'Продуктовая корзина'!A18:E67,2,0),"")</f>
        <v/>
      </c>
      <c r="C21" t="str">
        <f>IF($A21&lt;&gt;"",VLOOKUP($A21,'Продуктовая корзина'!A19:E67,3,0),"")</f>
        <v/>
      </c>
      <c r="D21" t="str">
        <f>IF($A21&lt;&gt;"",VLOOKUP($A21,'Продуктовая корзина'!A19:E67,4,0),"")</f>
        <v/>
      </c>
      <c r="E21" t="str">
        <f>IF($A21&lt;&gt;"",VLOOKUP($A21,'Продуктовая корзина'!A19:E67,5,0),"")</f>
        <v/>
      </c>
    </row>
    <row r="22" spans="1:5" x14ac:dyDescent="0.25">
      <c r="A22" s="6" t="str">
        <f t="shared" si="0"/>
        <v/>
      </c>
      <c r="B22" s="3" t="str">
        <f>IF($A22&lt;&gt;"",VLOOKUP($A22,'Продуктовая корзина'!A19:E68,2,0),"")</f>
        <v/>
      </c>
      <c r="C22" t="str">
        <f>IF($A22&lt;&gt;"",VLOOKUP($A22,'Продуктовая корзина'!A20:E68,3,0),"")</f>
        <v/>
      </c>
      <c r="D22" t="str">
        <f>IF($A22&lt;&gt;"",VLOOKUP($A22,'Продуктовая корзина'!A20:E68,4,0),"")</f>
        <v/>
      </c>
      <c r="E22" t="str">
        <f>IF($A22&lt;&gt;"",VLOOKUP($A22,'Продуктовая корзина'!A20:E68,5,0),"")</f>
        <v/>
      </c>
    </row>
    <row r="23" spans="1:5" x14ac:dyDescent="0.25">
      <c r="A23" s="6" t="str">
        <f t="shared" si="0"/>
        <v/>
      </c>
      <c r="B23" s="3" t="str">
        <f>IF($A23&lt;&gt;"",VLOOKUP($A23,'Продуктовая корзина'!A20:E69,2,0),"")</f>
        <v/>
      </c>
      <c r="C23" t="str">
        <f>IF($A23&lt;&gt;"",VLOOKUP($A23,'Продуктовая корзина'!A21:E69,3,0),"")</f>
        <v/>
      </c>
      <c r="D23" t="str">
        <f>IF($A23&lt;&gt;"",VLOOKUP($A23,'Продуктовая корзина'!A21:E69,4,0),"")</f>
        <v/>
      </c>
      <c r="E23" t="str">
        <f>IF($A23&lt;&gt;"",VLOOKUP($A23,'Продуктовая корзина'!A21:E69,5,0),"")</f>
        <v/>
      </c>
    </row>
    <row r="24" spans="1:5" x14ac:dyDescent="0.25">
      <c r="A24" s="6" t="str">
        <f t="shared" si="0"/>
        <v/>
      </c>
      <c r="B24" s="3" t="str">
        <f>IF($A24&lt;&gt;"",VLOOKUP($A24,'Продуктовая корзина'!A21:E70,2,0),"")</f>
        <v/>
      </c>
      <c r="C24" t="str">
        <f>IF($A24&lt;&gt;"",VLOOKUP($A24,'Продуктовая корзина'!A22:E70,3,0),"")</f>
        <v/>
      </c>
      <c r="D24" t="str">
        <f>IF($A24&lt;&gt;"",VLOOKUP($A24,'Продуктовая корзина'!A22:E70,4,0),"")</f>
        <v/>
      </c>
      <c r="E24" t="str">
        <f>IF($A24&lt;&gt;"",VLOOKUP($A24,'Продуктовая корзина'!A22:E70,5,0),"")</f>
        <v/>
      </c>
    </row>
    <row r="25" spans="1:5" x14ac:dyDescent="0.25">
      <c r="A25" s="6" t="str">
        <f t="shared" si="0"/>
        <v/>
      </c>
      <c r="B25" s="3" t="str">
        <f>IF($A25&lt;&gt;"",VLOOKUP($A25,'Продуктовая корзина'!A22:E71,2,0),"")</f>
        <v/>
      </c>
      <c r="C25" t="str">
        <f>IF($A25&lt;&gt;"",VLOOKUP($A25,'Продуктовая корзина'!A23:E71,3,0),"")</f>
        <v/>
      </c>
      <c r="D25" t="str">
        <f>IF($A25&lt;&gt;"",VLOOKUP($A25,'Продуктовая корзина'!A23:E71,4,0),"")</f>
        <v/>
      </c>
      <c r="E25" t="str">
        <f>IF($A25&lt;&gt;"",VLOOKUP($A25,'Продуктовая корзина'!A23:E71,5,0),"")</f>
        <v/>
      </c>
    </row>
    <row r="26" spans="1:5" x14ac:dyDescent="0.25">
      <c r="A26" s="6" t="str">
        <f t="shared" si="0"/>
        <v/>
      </c>
      <c r="B26" s="3" t="str">
        <f>IF($A26&lt;&gt;"",VLOOKUP($A26,'Продуктовая корзина'!A23:E72,2,0),"")</f>
        <v/>
      </c>
      <c r="C26" t="str">
        <f>IF($A26&lt;&gt;"",VLOOKUP($A26,'Продуктовая корзина'!A24:E72,3,0),"")</f>
        <v/>
      </c>
      <c r="D26" t="str">
        <f>IF($A26&lt;&gt;"",VLOOKUP($A26,'Продуктовая корзина'!A24:E72,4,0),"")</f>
        <v/>
      </c>
      <c r="E26" t="str">
        <f>IF($A26&lt;&gt;"",VLOOKUP($A26,'Продуктовая корзина'!A24:E72,5,0),"")</f>
        <v/>
      </c>
    </row>
    <row r="27" spans="1:5" x14ac:dyDescent="0.25">
      <c r="A27" s="6" t="str">
        <f t="shared" si="0"/>
        <v/>
      </c>
      <c r="B27" s="3" t="str">
        <f>IF($A27&lt;&gt;"",VLOOKUP($A27,'Продуктовая корзина'!A24:E73,2,0),"")</f>
        <v/>
      </c>
      <c r="C27" t="str">
        <f>IF($A27&lt;&gt;"",VLOOKUP($A27,'Продуктовая корзина'!A25:E73,3,0),"")</f>
        <v/>
      </c>
      <c r="D27" t="str">
        <f>IF($A27&lt;&gt;"",VLOOKUP($A27,'Продуктовая корзина'!A25:E73,4,0),"")</f>
        <v/>
      </c>
      <c r="E27" t="str">
        <f>IF($A27&lt;&gt;"",VLOOKUP($A27,'Продуктовая корзина'!A25:E73,5,0),"")</f>
        <v/>
      </c>
    </row>
    <row r="28" spans="1:5" x14ac:dyDescent="0.25">
      <c r="A28" s="6" t="str">
        <f t="shared" si="0"/>
        <v/>
      </c>
      <c r="B28" s="3" t="str">
        <f>IF($A28&lt;&gt;"",VLOOKUP($A28,'Продуктовая корзина'!A25:E74,2,0),"")</f>
        <v/>
      </c>
      <c r="C28" t="str">
        <f>IF($A28&lt;&gt;"",VLOOKUP($A28,'Продуктовая корзина'!A26:E74,3,0),"")</f>
        <v/>
      </c>
      <c r="D28" t="str">
        <f>IF($A28&lt;&gt;"",VLOOKUP($A28,'Продуктовая корзина'!A26:E74,4,0),"")</f>
        <v/>
      </c>
      <c r="E28" t="str">
        <f>IF($A28&lt;&gt;"",VLOOKUP($A28,'Продуктовая корзина'!A26:E74,5,0),"")</f>
        <v/>
      </c>
    </row>
    <row r="29" spans="1:5" x14ac:dyDescent="0.25">
      <c r="A29" s="6" t="str">
        <f t="shared" si="0"/>
        <v/>
      </c>
      <c r="B29" s="3" t="str">
        <f>IF($A29&lt;&gt;"",VLOOKUP($A29,'Продуктовая корзина'!A26:E75,2,0),"")</f>
        <v/>
      </c>
      <c r="C29" t="str">
        <f>IF($A29&lt;&gt;"",VLOOKUP($A29,'Продуктовая корзина'!A27:E75,3,0),"")</f>
        <v/>
      </c>
      <c r="D29" t="str">
        <f>IF($A29&lt;&gt;"",VLOOKUP($A29,'Продуктовая корзина'!A27:E75,4,0),"")</f>
        <v/>
      </c>
      <c r="E29" t="str">
        <f>IF($A29&lt;&gt;"",VLOOKUP($A29,'Продуктовая корзина'!A27:E75,5,0),"")</f>
        <v/>
      </c>
    </row>
    <row r="30" spans="1:5" x14ac:dyDescent="0.25">
      <c r="A30" s="6" t="str">
        <f t="shared" si="0"/>
        <v/>
      </c>
      <c r="B30" s="3" t="str">
        <f>IF($A30&lt;&gt;"",VLOOKUP($A30,'Продуктовая корзина'!A27:E76,2,0),"")</f>
        <v/>
      </c>
      <c r="C30" t="str">
        <f>IF($A30&lt;&gt;"",VLOOKUP($A30,'Продуктовая корзина'!A28:E76,3,0),"")</f>
        <v/>
      </c>
      <c r="D30" t="str">
        <f>IF($A30&lt;&gt;"",VLOOKUP($A30,'Продуктовая корзина'!A28:E76,4,0),"")</f>
        <v/>
      </c>
      <c r="E30" t="str">
        <f>IF($A30&lt;&gt;"",VLOOKUP($A30,'Продуктовая корзина'!A28:E76,5,0),"")</f>
        <v/>
      </c>
    </row>
    <row r="31" spans="1:5" x14ac:dyDescent="0.25">
      <c r="A31" s="6" t="str">
        <f t="shared" si="0"/>
        <v/>
      </c>
      <c r="B31" s="3" t="str">
        <f>IF($A31&lt;&gt;"",VLOOKUP($A31,'Продуктовая корзина'!A28:E77,2,0),"")</f>
        <v/>
      </c>
      <c r="C31" t="str">
        <f>IF($A31&lt;&gt;"",VLOOKUP($A31,'Продуктовая корзина'!A29:E77,3,0),"")</f>
        <v/>
      </c>
      <c r="D31" t="str">
        <f>IF($A31&lt;&gt;"",VLOOKUP($A31,'Продуктовая корзина'!A29:E77,4,0),"")</f>
        <v/>
      </c>
      <c r="E31" t="str">
        <f>IF($A31&lt;&gt;"",VLOOKUP($A31,'Продуктовая корзина'!A29:E77,5,0),"")</f>
        <v/>
      </c>
    </row>
    <row r="32" spans="1:5" x14ac:dyDescent="0.25">
      <c r="A32" s="6" t="str">
        <f t="shared" si="0"/>
        <v/>
      </c>
      <c r="B32" s="3" t="str">
        <f>IF($A32&lt;&gt;"",VLOOKUP($A32,'Продуктовая корзина'!A29:E78,2,0),"")</f>
        <v/>
      </c>
      <c r="C32" t="str">
        <f>IF($A32&lt;&gt;"",VLOOKUP($A32,'Продуктовая корзина'!A30:E78,3,0),"")</f>
        <v/>
      </c>
      <c r="D32" t="str">
        <f>IF($A32&lt;&gt;"",VLOOKUP($A32,'Продуктовая корзина'!A30:E78,4,0),"")</f>
        <v/>
      </c>
      <c r="E32" t="str">
        <f>IF($A32&lt;&gt;"",VLOOKUP($A32,'Продуктовая корзина'!A30:E78,5,0),"")</f>
        <v/>
      </c>
    </row>
    <row r="33" spans="1:5" x14ac:dyDescent="0.25">
      <c r="A33" s="6" t="str">
        <f t="shared" si="0"/>
        <v/>
      </c>
      <c r="B33" s="3" t="str">
        <f>IF($A33&lt;&gt;"",VLOOKUP($A33,'Продуктовая корзина'!A30:E79,2,0),"")</f>
        <v/>
      </c>
      <c r="C33" t="str">
        <f>IF($A33&lt;&gt;"",VLOOKUP($A33,'Продуктовая корзина'!A31:E79,3,0),"")</f>
        <v/>
      </c>
      <c r="D33" t="str">
        <f>IF($A33&lt;&gt;"",VLOOKUP($A33,'Продуктовая корзина'!A31:E79,4,0),"")</f>
        <v/>
      </c>
      <c r="E33" t="str">
        <f>IF($A33&lt;&gt;"",VLOOKUP($A33,'Продуктовая корзина'!A31:E79,5,0),"")</f>
        <v/>
      </c>
    </row>
    <row r="34" spans="1:5" x14ac:dyDescent="0.25">
      <c r="A34" s="6" t="str">
        <f t="shared" si="0"/>
        <v/>
      </c>
      <c r="B34" s="3" t="str">
        <f>IF($A34&lt;&gt;"",VLOOKUP($A34,'Продуктовая корзина'!A31:E80,2,0),"")</f>
        <v/>
      </c>
      <c r="C34" t="str">
        <f>IF($A34&lt;&gt;"",VLOOKUP($A34,'Продуктовая корзина'!A32:E80,3,0),"")</f>
        <v/>
      </c>
      <c r="D34" t="str">
        <f>IF($A34&lt;&gt;"",VLOOKUP($A34,'Продуктовая корзина'!A32:E80,4,0),"")</f>
        <v/>
      </c>
      <c r="E34" t="str">
        <f>IF($A34&lt;&gt;"",VLOOKUP($A34,'Продуктовая корзина'!A32:E80,5,0),"")</f>
        <v/>
      </c>
    </row>
    <row r="35" spans="1:5" x14ac:dyDescent="0.25">
      <c r="A35" s="6" t="str">
        <f t="shared" si="0"/>
        <v/>
      </c>
      <c r="B35" s="3" t="str">
        <f>IF($A35&lt;&gt;"",VLOOKUP($A35,'Продуктовая корзина'!A32:E81,2,0),"")</f>
        <v/>
      </c>
      <c r="C35" t="str">
        <f>IF($A35&lt;&gt;"",VLOOKUP($A35,'Продуктовая корзина'!A33:E81,3,0),"")</f>
        <v/>
      </c>
      <c r="D35" t="str">
        <f>IF($A35&lt;&gt;"",VLOOKUP($A35,'Продуктовая корзина'!A33:E81,4,0),"")</f>
        <v/>
      </c>
      <c r="E35" t="str">
        <f>IF($A35&lt;&gt;"",VLOOKUP($A35,'Продуктовая корзина'!A33:E81,5,0),"")</f>
        <v/>
      </c>
    </row>
    <row r="36" spans="1:5" x14ac:dyDescent="0.25">
      <c r="A36" s="6" t="str">
        <f t="shared" ref="A36:A67" si="1">IF(AND(A35&lt;&gt;"",MAX(A35) &lt; COUNT(tt)),SUM(A35,1),"")</f>
        <v/>
      </c>
      <c r="B36" s="3" t="str">
        <f>IF($A36&lt;&gt;"",VLOOKUP($A36,'Продуктовая корзина'!A33:E82,2,0),"")</f>
        <v/>
      </c>
      <c r="C36" t="str">
        <f>IF($A36&lt;&gt;"",VLOOKUP($A36,'Продуктовая корзина'!A34:E82,3,0),"")</f>
        <v/>
      </c>
      <c r="D36" t="str">
        <f>IF($A36&lt;&gt;"",VLOOKUP($A36,'Продуктовая корзина'!A34:E82,4,0),"")</f>
        <v/>
      </c>
      <c r="E36" t="str">
        <f>IF($A36&lt;&gt;"",VLOOKUP($A36,'Продуктовая корзина'!A34:E82,5,0),"")</f>
        <v/>
      </c>
    </row>
    <row r="37" spans="1:5" x14ac:dyDescent="0.25">
      <c r="A37" s="6" t="str">
        <f t="shared" si="1"/>
        <v/>
      </c>
      <c r="B37" s="3" t="str">
        <f>IF($A37&lt;&gt;"",VLOOKUP($A37,'Продуктовая корзина'!A34:E83,2,0),"")</f>
        <v/>
      </c>
      <c r="C37" t="str">
        <f>IF($A37&lt;&gt;"",VLOOKUP($A37,'Продуктовая корзина'!A35:E83,3,0),"")</f>
        <v/>
      </c>
      <c r="D37" t="str">
        <f>IF($A37&lt;&gt;"",VLOOKUP($A37,'Продуктовая корзина'!A35:E83,4,0),"")</f>
        <v/>
      </c>
      <c r="E37" t="str">
        <f>IF($A37&lt;&gt;"",VLOOKUP($A37,'Продуктовая корзина'!A35:E83,5,0),"")</f>
        <v/>
      </c>
    </row>
    <row r="38" spans="1:5" x14ac:dyDescent="0.25">
      <c r="A38" s="6" t="str">
        <f t="shared" si="1"/>
        <v/>
      </c>
      <c r="B38" s="3" t="str">
        <f>IF($A38&lt;&gt;"",VLOOKUP($A38,'Продуктовая корзина'!A35:E84,2,0),"")</f>
        <v/>
      </c>
      <c r="C38" t="str">
        <f>IF($A38&lt;&gt;"",VLOOKUP($A38,'Продуктовая корзина'!A36:E84,3,0),"")</f>
        <v/>
      </c>
      <c r="D38" t="str">
        <f>IF($A38&lt;&gt;"",VLOOKUP($A38,'Продуктовая корзина'!A36:E84,4,0),"")</f>
        <v/>
      </c>
      <c r="E38" t="str">
        <f>IF($A38&lt;&gt;"",VLOOKUP($A38,'Продуктовая корзина'!A36:E84,5,0),"")</f>
        <v/>
      </c>
    </row>
    <row r="39" spans="1:5" x14ac:dyDescent="0.25">
      <c r="A39" s="6" t="str">
        <f t="shared" si="1"/>
        <v/>
      </c>
      <c r="B39" s="3" t="str">
        <f>IF($A39&lt;&gt;"",VLOOKUP($A39,'Продуктовая корзина'!A36:E85,2,0),"")</f>
        <v/>
      </c>
      <c r="C39" t="str">
        <f>IF($A39&lt;&gt;"",VLOOKUP($A39,'Продуктовая корзина'!A37:E85,3,0),"")</f>
        <v/>
      </c>
      <c r="D39" t="str">
        <f>IF($A39&lt;&gt;"",VLOOKUP($A39,'Продуктовая корзина'!A37:E85,4,0),"")</f>
        <v/>
      </c>
      <c r="E39" t="str">
        <f>IF($A39&lt;&gt;"",VLOOKUP($A39,'Продуктовая корзина'!A37:E85,5,0),"")</f>
        <v/>
      </c>
    </row>
    <row r="40" spans="1:5" x14ac:dyDescent="0.25">
      <c r="A40" s="6" t="str">
        <f t="shared" si="1"/>
        <v/>
      </c>
      <c r="B40" s="3" t="str">
        <f>IF($A40&lt;&gt;"",VLOOKUP($A40,'Продуктовая корзина'!A37:E86,2,0),"")</f>
        <v/>
      </c>
      <c r="C40" t="str">
        <f>IF($A40&lt;&gt;"",VLOOKUP($A40,'Продуктовая корзина'!A38:E86,3,0),"")</f>
        <v/>
      </c>
      <c r="D40" t="str">
        <f>IF($A40&lt;&gt;"",VLOOKUP($A40,'Продуктовая корзина'!A38:E86,4,0),"")</f>
        <v/>
      </c>
      <c r="E40" t="str">
        <f>IF($A40&lt;&gt;"",VLOOKUP($A40,'Продуктовая корзина'!A38:E86,5,0),"")</f>
        <v/>
      </c>
    </row>
    <row r="41" spans="1:5" x14ac:dyDescent="0.25">
      <c r="A41" s="6" t="str">
        <f t="shared" si="1"/>
        <v/>
      </c>
      <c r="B41" s="3" t="str">
        <f>IF($A41&lt;&gt;"",VLOOKUP($A41,'Продуктовая корзина'!A38:E87,2,0),"")</f>
        <v/>
      </c>
      <c r="C41" t="str">
        <f>IF($A41&lt;&gt;"",VLOOKUP($A41,'Продуктовая корзина'!A39:E87,3,0),"")</f>
        <v/>
      </c>
      <c r="D41" t="str">
        <f>IF($A41&lt;&gt;"",VLOOKUP($A41,'Продуктовая корзина'!A39:E87,4,0),"")</f>
        <v/>
      </c>
      <c r="E41" t="str">
        <f>IF($A41&lt;&gt;"",VLOOKUP($A41,'Продуктовая корзина'!A39:E87,5,0),"")</f>
        <v/>
      </c>
    </row>
    <row r="42" spans="1:5" x14ac:dyDescent="0.25">
      <c r="A42" s="6" t="str">
        <f t="shared" si="1"/>
        <v/>
      </c>
      <c r="B42" s="3" t="str">
        <f>IF($A42&lt;&gt;"",VLOOKUP($A42,'Продуктовая корзина'!A39:E88,2,0),"")</f>
        <v/>
      </c>
      <c r="C42" t="str">
        <f>IF($A42&lt;&gt;"",VLOOKUP($A42,'Продуктовая корзина'!A40:E88,3,0),"")</f>
        <v/>
      </c>
      <c r="D42" t="str">
        <f>IF($A42&lt;&gt;"",VLOOKUP($A42,'Продуктовая корзина'!A40:E88,4,0),"")</f>
        <v/>
      </c>
      <c r="E42" t="str">
        <f>IF($A42&lt;&gt;"",VLOOKUP($A42,'Продуктовая корзина'!A40:E88,5,0),"")</f>
        <v/>
      </c>
    </row>
    <row r="43" spans="1:5" x14ac:dyDescent="0.25">
      <c r="A43" s="6" t="str">
        <f t="shared" si="1"/>
        <v/>
      </c>
      <c r="B43" s="3" t="str">
        <f>IF($A43&lt;&gt;"",VLOOKUP($A43,'Продуктовая корзина'!A40:E89,2,0),"")</f>
        <v/>
      </c>
      <c r="C43" t="str">
        <f>IF($A43&lt;&gt;"",VLOOKUP($A43,'Продуктовая корзина'!A41:E89,3,0),"")</f>
        <v/>
      </c>
      <c r="D43" t="str">
        <f>IF($A43&lt;&gt;"",VLOOKUP($A43,'Продуктовая корзина'!A41:E89,4,0),"")</f>
        <v/>
      </c>
      <c r="E43" t="str">
        <f>IF($A43&lt;&gt;"",VLOOKUP($A43,'Продуктовая корзина'!A41:E89,5,0),"")</f>
        <v/>
      </c>
    </row>
    <row r="44" spans="1:5" x14ac:dyDescent="0.25">
      <c r="A44" s="6" t="str">
        <f t="shared" si="1"/>
        <v/>
      </c>
      <c r="B44" s="3" t="str">
        <f>IF($A44&lt;&gt;"",VLOOKUP($A44,'Продуктовая корзина'!A41:E90,2,0),"")</f>
        <v/>
      </c>
      <c r="C44" t="str">
        <f>IF($A44&lt;&gt;"",VLOOKUP($A44,'Продуктовая корзина'!A42:E90,3,0),"")</f>
        <v/>
      </c>
      <c r="D44" t="str">
        <f>IF($A44&lt;&gt;"",VLOOKUP($A44,'Продуктовая корзина'!A42:E90,4,0),"")</f>
        <v/>
      </c>
      <c r="E44" t="str">
        <f>IF($A44&lt;&gt;"",VLOOKUP($A44,'Продуктовая корзина'!A42:E90,5,0),"")</f>
        <v/>
      </c>
    </row>
    <row r="45" spans="1:5" x14ac:dyDescent="0.25">
      <c r="A45" s="6" t="str">
        <f t="shared" si="1"/>
        <v/>
      </c>
      <c r="B45" s="3" t="str">
        <f>IF($A45&lt;&gt;"",VLOOKUP($A45,'Продуктовая корзина'!A42:E91,2,0),"")</f>
        <v/>
      </c>
      <c r="C45" t="str">
        <f>IF($A45&lt;&gt;"",VLOOKUP($A45,'Продуктовая корзина'!A43:E91,3,0),"")</f>
        <v/>
      </c>
      <c r="D45" t="str">
        <f>IF($A45&lt;&gt;"",VLOOKUP($A45,'Продуктовая корзина'!A43:E91,4,0),"")</f>
        <v/>
      </c>
      <c r="E45" t="str">
        <f>IF($A45&lt;&gt;"",VLOOKUP($A45,'Продуктовая корзина'!A43:E91,5,0),"")</f>
        <v/>
      </c>
    </row>
    <row r="46" spans="1:5" x14ac:dyDescent="0.25">
      <c r="A46" s="6" t="str">
        <f t="shared" si="1"/>
        <v/>
      </c>
      <c r="B46" s="3" t="str">
        <f>IF($A46&lt;&gt;"",VLOOKUP($A46,'Продуктовая корзина'!A43:E92,2,0),"")</f>
        <v/>
      </c>
      <c r="C46" t="str">
        <f>IF($A46&lt;&gt;"",VLOOKUP($A46,'Продуктовая корзина'!A44:E92,3,0),"")</f>
        <v/>
      </c>
      <c r="D46" t="str">
        <f>IF($A46&lt;&gt;"",VLOOKUP($A46,'Продуктовая корзина'!A44:E92,4,0),"")</f>
        <v/>
      </c>
      <c r="E46" t="str">
        <f>IF($A46&lt;&gt;"",VLOOKUP($A46,'Продуктовая корзина'!A44:E92,5,0),"")</f>
        <v/>
      </c>
    </row>
    <row r="47" spans="1:5" x14ac:dyDescent="0.25">
      <c r="A47" s="6" t="str">
        <f t="shared" si="1"/>
        <v/>
      </c>
      <c r="B47" s="3" t="str">
        <f>IF($A47&lt;&gt;"",VLOOKUP($A47,'Продуктовая корзина'!A44:E93,2,0),"")</f>
        <v/>
      </c>
      <c r="C47" t="str">
        <f>IF($A47&lt;&gt;"",VLOOKUP($A47,'Продуктовая корзина'!A45:E93,3,0),"")</f>
        <v/>
      </c>
      <c r="D47" t="str">
        <f>IF($A47&lt;&gt;"",VLOOKUP($A47,'Продуктовая корзина'!A45:E93,4,0),"")</f>
        <v/>
      </c>
      <c r="E47" t="str">
        <f>IF($A47&lt;&gt;"",VLOOKUP($A47,'Продуктовая корзина'!A45:E93,5,0),"")</f>
        <v/>
      </c>
    </row>
    <row r="48" spans="1:5" x14ac:dyDescent="0.25">
      <c r="A48" s="6" t="str">
        <f t="shared" si="1"/>
        <v/>
      </c>
      <c r="B48" s="3" t="str">
        <f>IF($A48&lt;&gt;"",VLOOKUP($A48,'Продуктовая корзина'!A45:E94,2,0),"")</f>
        <v/>
      </c>
      <c r="C48" t="str">
        <f>IF($A48&lt;&gt;"",VLOOKUP($A48,'Продуктовая корзина'!A46:E94,3,0),"")</f>
        <v/>
      </c>
      <c r="D48" t="str">
        <f>IF($A48&lt;&gt;"",VLOOKUP($A48,'Продуктовая корзина'!A46:E94,4,0),"")</f>
        <v/>
      </c>
      <c r="E48" t="str">
        <f>IF($A48&lt;&gt;"",VLOOKUP($A48,'Продуктовая корзина'!A46:E94,5,0),"")</f>
        <v/>
      </c>
    </row>
    <row r="49" spans="1:5" x14ac:dyDescent="0.25">
      <c r="A49" s="6" t="str">
        <f t="shared" si="1"/>
        <v/>
      </c>
      <c r="B49" s="3" t="str">
        <f>IF($A49&lt;&gt;"",VLOOKUP($A49,'Продуктовая корзина'!A46:E95,2,0),"")</f>
        <v/>
      </c>
      <c r="C49" t="str">
        <f>IF($A49&lt;&gt;"",VLOOKUP($A49,'Продуктовая корзина'!A47:E95,3,0),"")</f>
        <v/>
      </c>
      <c r="D49" t="str">
        <f>IF($A49&lt;&gt;"",VLOOKUP($A49,'Продуктовая корзина'!A47:E95,4,0),"")</f>
        <v/>
      </c>
      <c r="E49" t="str">
        <f>IF($A49&lt;&gt;"",VLOOKUP($A49,'Продуктовая корзина'!A47:E95,5,0),"")</f>
        <v/>
      </c>
    </row>
    <row r="50" spans="1:5" x14ac:dyDescent="0.25">
      <c r="A50" s="6" t="str">
        <f t="shared" si="1"/>
        <v/>
      </c>
      <c r="B50" s="3" t="str">
        <f>IF($A50&lt;&gt;"",VLOOKUP($A50,'Продуктовая корзина'!A47:E96,2,0),"")</f>
        <v/>
      </c>
      <c r="C50" t="str">
        <f>IF($A50&lt;&gt;"",VLOOKUP($A50,'Продуктовая корзина'!A50:E96,3,0),"")</f>
        <v/>
      </c>
      <c r="D50" t="str">
        <f>IF($A50&lt;&gt;"",VLOOKUP($A50,'Продуктовая корзина'!A50:E96,4,0),"")</f>
        <v/>
      </c>
      <c r="E50" t="str">
        <f>IF($A50&lt;&gt;"",VLOOKUP($A50,'Продуктовая корзина'!A50:E96,5,0),"")</f>
        <v/>
      </c>
    </row>
    <row r="51" spans="1:5" x14ac:dyDescent="0.25">
      <c r="A51" s="6" t="str">
        <f t="shared" si="1"/>
        <v/>
      </c>
      <c r="B51" s="3" t="str">
        <f>IF($A51&lt;&gt;"",VLOOKUP($A51,'Продуктовая корзина'!A51:E56,2,0),"")</f>
        <v/>
      </c>
      <c r="C51" t="str">
        <f>IF($A51&lt;&gt;"",VLOOKUP($A51,'Продуктовая корзина'!A51:E56,3,0),"")</f>
        <v/>
      </c>
      <c r="D51" t="str">
        <f>IF($A51&lt;&gt;"",VLOOKUP($A51,'Продуктовая корзина'!A51:E56,4,0),"")</f>
        <v/>
      </c>
      <c r="E51" t="str">
        <f>IF($A51&lt;&gt;"",VLOOKUP($A51,'Продуктовая корзина'!A51:E56,5,0),"")</f>
        <v/>
      </c>
    </row>
    <row r="52" spans="1:5" x14ac:dyDescent="0.25">
      <c r="A52" s="6" t="str">
        <f t="shared" si="1"/>
        <v/>
      </c>
      <c r="B52" s="3" t="str">
        <f>IF($A52&lt;&gt;"",VLOOKUP($A52,'Продуктовая корзина'!A52:E57,2,0),"")</f>
        <v/>
      </c>
      <c r="C52" t="str">
        <f>IF($A52&lt;&gt;"",VLOOKUP($A52,'Продуктовая корзина'!A52:E57,3,0),"")</f>
        <v/>
      </c>
      <c r="D52" t="str">
        <f>IF($A52&lt;&gt;"",VLOOKUP($A52,'Продуктовая корзина'!A52:E57,4,0),"")</f>
        <v/>
      </c>
      <c r="E52" t="str">
        <f>IF($A52&lt;&gt;"",VLOOKUP($A52,'Продуктовая корзина'!A52:E57,5,0),"")</f>
        <v/>
      </c>
    </row>
    <row r="53" spans="1:5" x14ac:dyDescent="0.25">
      <c r="A53" s="6" t="str">
        <f t="shared" si="1"/>
        <v/>
      </c>
      <c r="B53" s="3" t="str">
        <f>IF($A53&lt;&gt;"",VLOOKUP($A53,'Продуктовая корзина'!A53:E58,2,0),"")</f>
        <v/>
      </c>
      <c r="C53" t="str">
        <f>IF($A53&lt;&gt;"",VLOOKUP($A53,'Продуктовая корзина'!A53:E58,3,0),"")</f>
        <v/>
      </c>
      <c r="D53" t="str">
        <f>IF($A53&lt;&gt;"",VLOOKUP($A53,'Продуктовая корзина'!A53:E58,4,0),"")</f>
        <v/>
      </c>
      <c r="E53" t="str">
        <f>IF($A53&lt;&gt;"",VLOOKUP($A53,'Продуктовая корзина'!A53:E58,5,0),"")</f>
        <v/>
      </c>
    </row>
    <row r="54" spans="1:5" x14ac:dyDescent="0.25">
      <c r="A54" s="6" t="str">
        <f t="shared" si="1"/>
        <v/>
      </c>
      <c r="B54" s="3" t="str">
        <f>IF($A54&lt;&gt;"",VLOOKUP($A54,'Продуктовая корзина'!A54:E59,2,0),"")</f>
        <v/>
      </c>
      <c r="C54" t="str">
        <f>IF($A54&lt;&gt;"",VLOOKUP($A54,'Продуктовая корзина'!A54:E59,3,0),"")</f>
        <v/>
      </c>
      <c r="D54" t="str">
        <f>IF($A54&lt;&gt;"",VLOOKUP($A54,'Продуктовая корзина'!A54:E59,4,0),"")</f>
        <v/>
      </c>
      <c r="E54" t="str">
        <f>IF($A54&lt;&gt;"",VLOOKUP($A54,'Продуктовая корзина'!A54:E59,5,0),"")</f>
        <v/>
      </c>
    </row>
    <row r="55" spans="1:5" x14ac:dyDescent="0.25">
      <c r="A55" s="6" t="str">
        <f t="shared" si="1"/>
        <v/>
      </c>
      <c r="B55" s="3" t="str">
        <f>IF($A55&lt;&gt;"",VLOOKUP($A55,'Продуктовая корзина'!A55:E60,2,0),"")</f>
        <v/>
      </c>
      <c r="C55" t="str">
        <f>IF($A55&lt;&gt;"",VLOOKUP($A55,'Продуктовая корзина'!A55:E60,3,0),"")</f>
        <v/>
      </c>
      <c r="D55" t="str">
        <f>IF($A55&lt;&gt;"",VLOOKUP($A55,'Продуктовая корзина'!A55:E60,4,0),"")</f>
        <v/>
      </c>
      <c r="E55" t="str">
        <f>IF($A55&lt;&gt;"",VLOOKUP($A55,'Продуктовая корзина'!A55:E60,5,0),"")</f>
        <v/>
      </c>
    </row>
    <row r="56" spans="1:5" x14ac:dyDescent="0.25">
      <c r="A56" s="6" t="str">
        <f t="shared" si="1"/>
        <v/>
      </c>
      <c r="B56" s="3" t="str">
        <f>IF($A56&lt;&gt;"",VLOOKUP($A56,'Продуктовая корзина'!A56:E61,2,0),"")</f>
        <v/>
      </c>
      <c r="C56" t="str">
        <f>IF($A56&lt;&gt;"",VLOOKUP($A56,'Продуктовая корзина'!A56:E61,3,0),"")</f>
        <v/>
      </c>
      <c r="D56" t="str">
        <f>IF($A56&lt;&gt;"",VLOOKUP($A56,'Продуктовая корзина'!A56:E61,4,0),"")</f>
        <v/>
      </c>
      <c r="E56" t="str">
        <f>IF($A56&lt;&gt;"",VLOOKUP($A56,'Продуктовая корзина'!A56:E61,5,0),"")</f>
        <v/>
      </c>
    </row>
    <row r="57" spans="1:5" x14ac:dyDescent="0.25">
      <c r="A57" s="6" t="str">
        <f t="shared" si="1"/>
        <v/>
      </c>
    </row>
    <row r="58" spans="1:5" x14ac:dyDescent="0.25">
      <c r="A58" s="6" t="str">
        <f t="shared" si="1"/>
        <v/>
      </c>
    </row>
    <row r="59" spans="1:5" x14ac:dyDescent="0.25">
      <c r="A59" s="6" t="str">
        <f t="shared" si="1"/>
        <v/>
      </c>
    </row>
    <row r="60" spans="1:5" x14ac:dyDescent="0.25">
      <c r="A60" s="6" t="str">
        <f t="shared" si="1"/>
        <v/>
      </c>
    </row>
    <row r="61" spans="1:5" x14ac:dyDescent="0.25">
      <c r="A61" s="6" t="str">
        <f t="shared" si="1"/>
        <v/>
      </c>
    </row>
    <row r="62" spans="1:5" x14ac:dyDescent="0.25">
      <c r="A62" s="6" t="str">
        <f t="shared" si="1"/>
        <v/>
      </c>
    </row>
    <row r="63" spans="1:5" x14ac:dyDescent="0.25">
      <c r="A63" s="6" t="str">
        <f t="shared" si="1"/>
        <v/>
      </c>
    </row>
    <row r="64" spans="1:5" x14ac:dyDescent="0.25">
      <c r="A64" s="6" t="str">
        <f t="shared" si="1"/>
        <v/>
      </c>
    </row>
    <row r="65" spans="1:1" x14ac:dyDescent="0.25">
      <c r="A65" s="6" t="str">
        <f t="shared" si="1"/>
        <v/>
      </c>
    </row>
    <row r="66" spans="1:1" x14ac:dyDescent="0.25">
      <c r="A66" s="6" t="str">
        <f t="shared" si="1"/>
        <v/>
      </c>
    </row>
    <row r="67" spans="1:1" x14ac:dyDescent="0.25">
      <c r="A67" s="6" t="str">
        <f t="shared" si="1"/>
        <v/>
      </c>
    </row>
    <row r="68" spans="1:1" x14ac:dyDescent="0.25">
      <c r="A68" s="6" t="str">
        <f t="shared" ref="A68:A90" si="2">IF(AND(A67&lt;&gt;"",MAX(A67) &lt; COUNT(tt)),SUM(A67,1),"")</f>
        <v/>
      </c>
    </row>
    <row r="69" spans="1:1" x14ac:dyDescent="0.25">
      <c r="A69" s="6" t="str">
        <f t="shared" si="2"/>
        <v/>
      </c>
    </row>
    <row r="70" spans="1:1" x14ac:dyDescent="0.25">
      <c r="A70" s="6" t="str">
        <f t="shared" si="2"/>
        <v/>
      </c>
    </row>
    <row r="71" spans="1:1" x14ac:dyDescent="0.25">
      <c r="A71" s="6" t="str">
        <f t="shared" si="2"/>
        <v/>
      </c>
    </row>
    <row r="72" spans="1:1" x14ac:dyDescent="0.25">
      <c r="A72" s="6" t="str">
        <f t="shared" si="2"/>
        <v/>
      </c>
    </row>
    <row r="73" spans="1:1" x14ac:dyDescent="0.25">
      <c r="A73" s="6" t="str">
        <f t="shared" si="2"/>
        <v/>
      </c>
    </row>
    <row r="74" spans="1:1" x14ac:dyDescent="0.25">
      <c r="A74" s="6" t="str">
        <f t="shared" si="2"/>
        <v/>
      </c>
    </row>
    <row r="75" spans="1:1" x14ac:dyDescent="0.25">
      <c r="A75" s="6" t="str">
        <f t="shared" si="2"/>
        <v/>
      </c>
    </row>
    <row r="76" spans="1:1" x14ac:dyDescent="0.25">
      <c r="A76" s="6" t="str">
        <f t="shared" si="2"/>
        <v/>
      </c>
    </row>
    <row r="77" spans="1:1" x14ac:dyDescent="0.25">
      <c r="A77" s="6" t="str">
        <f t="shared" si="2"/>
        <v/>
      </c>
    </row>
    <row r="78" spans="1:1" x14ac:dyDescent="0.25">
      <c r="A78" s="6" t="str">
        <f t="shared" si="2"/>
        <v/>
      </c>
    </row>
    <row r="79" spans="1:1" x14ac:dyDescent="0.25">
      <c r="A79" s="6" t="str">
        <f t="shared" si="2"/>
        <v/>
      </c>
    </row>
    <row r="80" spans="1:1" x14ac:dyDescent="0.25">
      <c r="A80" s="6" t="str">
        <f t="shared" si="2"/>
        <v/>
      </c>
    </row>
    <row r="81" spans="1:1" x14ac:dyDescent="0.25">
      <c r="A81" s="6" t="str">
        <f t="shared" si="2"/>
        <v/>
      </c>
    </row>
    <row r="82" spans="1:1" x14ac:dyDescent="0.25">
      <c r="A82" s="6" t="str">
        <f t="shared" si="2"/>
        <v/>
      </c>
    </row>
    <row r="83" spans="1:1" x14ac:dyDescent="0.25">
      <c r="A83" s="6" t="str">
        <f t="shared" si="2"/>
        <v/>
      </c>
    </row>
    <row r="84" spans="1:1" x14ac:dyDescent="0.25">
      <c r="A84" s="6" t="str">
        <f t="shared" si="2"/>
        <v/>
      </c>
    </row>
    <row r="85" spans="1:1" x14ac:dyDescent="0.25">
      <c r="A85" s="6" t="str">
        <f t="shared" si="2"/>
        <v/>
      </c>
    </row>
    <row r="86" spans="1:1" x14ac:dyDescent="0.25">
      <c r="A86" s="6" t="str">
        <f t="shared" si="2"/>
        <v/>
      </c>
    </row>
    <row r="87" spans="1:1" x14ac:dyDescent="0.25">
      <c r="A87" s="6" t="str">
        <f t="shared" si="2"/>
        <v/>
      </c>
    </row>
    <row r="88" spans="1:1" x14ac:dyDescent="0.25">
      <c r="A88" s="6" t="str">
        <f t="shared" si="2"/>
        <v/>
      </c>
    </row>
    <row r="89" spans="1:1" x14ac:dyDescent="0.25">
      <c r="A89" s="6" t="str">
        <f t="shared" si="2"/>
        <v/>
      </c>
    </row>
    <row r="90" spans="1:1" x14ac:dyDescent="0.25">
      <c r="A90" s="6" t="str">
        <f t="shared" si="2"/>
        <v/>
      </c>
    </row>
    <row r="91" spans="1:1" x14ac:dyDescent="0.25">
      <c r="A91" s="6" t="str">
        <f t="shared" ref="A91:A110" si="3">IF(AND(A90&lt;&gt;"",MAX(A90) &lt; COUNT(id)),SUM(A90,1),"")</f>
        <v/>
      </c>
    </row>
    <row r="92" spans="1:1" x14ac:dyDescent="0.25">
      <c r="A92" s="6" t="str">
        <f t="shared" si="3"/>
        <v/>
      </c>
    </row>
    <row r="93" spans="1:1" x14ac:dyDescent="0.25">
      <c r="A93" s="6" t="str">
        <f t="shared" si="3"/>
        <v/>
      </c>
    </row>
    <row r="94" spans="1:1" x14ac:dyDescent="0.25">
      <c r="A94" s="6" t="str">
        <f t="shared" si="3"/>
        <v/>
      </c>
    </row>
    <row r="95" spans="1:1" x14ac:dyDescent="0.25">
      <c r="A95" s="6" t="str">
        <f t="shared" si="3"/>
        <v/>
      </c>
    </row>
    <row r="96" spans="1:1" x14ac:dyDescent="0.25">
      <c r="A96" s="6" t="str">
        <f t="shared" si="3"/>
        <v/>
      </c>
    </row>
    <row r="97" spans="1:1" x14ac:dyDescent="0.25">
      <c r="A97" s="6" t="str">
        <f t="shared" si="3"/>
        <v/>
      </c>
    </row>
    <row r="98" spans="1:1" x14ac:dyDescent="0.25">
      <c r="A98" s="6" t="str">
        <f t="shared" si="3"/>
        <v/>
      </c>
    </row>
    <row r="99" spans="1:1" x14ac:dyDescent="0.25">
      <c r="A99" s="6" t="str">
        <f t="shared" si="3"/>
        <v/>
      </c>
    </row>
    <row r="100" spans="1:1" x14ac:dyDescent="0.25">
      <c r="A100" s="6" t="str">
        <f t="shared" si="3"/>
        <v/>
      </c>
    </row>
    <row r="101" spans="1:1" x14ac:dyDescent="0.25">
      <c r="A101" s="6" t="str">
        <f t="shared" si="3"/>
        <v/>
      </c>
    </row>
    <row r="102" spans="1:1" x14ac:dyDescent="0.25">
      <c r="A102" s="6" t="str">
        <f t="shared" si="3"/>
        <v/>
      </c>
    </row>
    <row r="103" spans="1:1" x14ac:dyDescent="0.25">
      <c r="A103" s="6" t="str">
        <f t="shared" si="3"/>
        <v/>
      </c>
    </row>
    <row r="104" spans="1:1" x14ac:dyDescent="0.25">
      <c r="A104" s="6" t="str">
        <f t="shared" si="3"/>
        <v/>
      </c>
    </row>
    <row r="105" spans="1:1" x14ac:dyDescent="0.25">
      <c r="A105" s="6" t="str">
        <f t="shared" si="3"/>
        <v/>
      </c>
    </row>
    <row r="106" spans="1:1" x14ac:dyDescent="0.25">
      <c r="A106" s="6" t="str">
        <f t="shared" si="3"/>
        <v/>
      </c>
    </row>
    <row r="107" spans="1:1" x14ac:dyDescent="0.25">
      <c r="A107" s="6" t="str">
        <f t="shared" si="3"/>
        <v/>
      </c>
    </row>
    <row r="108" spans="1:1" x14ac:dyDescent="0.25">
      <c r="A108" s="6" t="str">
        <f t="shared" si="3"/>
        <v/>
      </c>
    </row>
    <row r="109" spans="1:1" x14ac:dyDescent="0.25">
      <c r="A109" s="6" t="str">
        <f t="shared" si="3"/>
        <v/>
      </c>
    </row>
    <row r="110" spans="1:1" x14ac:dyDescent="0.25">
      <c r="A110" s="6" t="str">
        <f t="shared" si="3"/>
        <v/>
      </c>
    </row>
  </sheetData>
  <conditionalFormatting sqref="B4:E14">
    <cfRule type="expression" dxfId="0" priority="2">
      <formula>C4=0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Продуктовая корзина</vt:lpstr>
      <vt:lpstr>Итоговый список</vt:lpstr>
      <vt:lpstr>id</vt:lpstr>
      <vt:lpstr>idd</vt:lpstr>
      <vt:lpstr>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</dc:creator>
  <dc:description/>
  <cp:lastModifiedBy>076024-0101</cp:lastModifiedBy>
  <cp:revision>1</cp:revision>
  <dcterms:created xsi:type="dcterms:W3CDTF">2018-06-13T05:14:51Z</dcterms:created>
  <dcterms:modified xsi:type="dcterms:W3CDTF">2018-06-13T14:11:47Z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