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Лист1!$N$1:$P$25</definedName>
  </definedNames>
  <calcPr calcId="152511"/>
  <pivotCaches>
    <pivotCache cacheId="4" r:id="rId2"/>
  </pivotCaches>
</workbook>
</file>

<file path=xl/calcChain.xml><?xml version="1.0" encoding="utf-8"?>
<calcChain xmlns="http://schemas.openxmlformats.org/spreadsheetml/2006/main">
  <c r="E8" i="1" l="1" a="1"/>
  <c r="E8" i="1" s="1"/>
  <c r="E7" i="1" a="1"/>
  <c r="E7" i="1" s="1"/>
  <c r="D7" i="1"/>
  <c r="D8" i="1" s="1"/>
  <c r="E9" i="1" l="1" a="1"/>
  <c r="E9" i="1" s="1"/>
  <c r="D9" i="1"/>
  <c r="E10" i="1" l="1" a="1"/>
  <c r="E10" i="1" s="1"/>
  <c r="E11" i="1" s="1" a="1"/>
  <c r="E11" i="1" s="1"/>
  <c r="D10" i="1"/>
  <c r="E12" i="1" l="1" a="1"/>
  <c r="E12" i="1" s="1"/>
  <c r="D11" i="1"/>
  <c r="E13" i="1" l="1" a="1"/>
  <c r="E13" i="1" s="1"/>
  <c r="D12" i="1"/>
  <c r="E14" i="1" l="1" a="1"/>
  <c r="E14" i="1" s="1"/>
  <c r="E15" i="1" s="1" a="1"/>
  <c r="E15" i="1" s="1"/>
  <c r="E16" i="1" s="1" a="1"/>
  <c r="E16" i="1" s="1"/>
  <c r="D13" i="1"/>
  <c r="D14" i="1" s="1"/>
  <c r="D15" i="1" s="1"/>
  <c r="D16" i="1" s="1"/>
</calcChain>
</file>

<file path=xl/sharedStrings.xml><?xml version="1.0" encoding="utf-8"?>
<sst xmlns="http://schemas.openxmlformats.org/spreadsheetml/2006/main" count="101" uniqueCount="22">
  <si>
    <t>Результат</t>
  </si>
  <si>
    <t>стол</t>
  </si>
  <si>
    <t>стул</t>
  </si>
  <si>
    <t>шкаф</t>
  </si>
  <si>
    <t>комод</t>
  </si>
  <si>
    <t>тумба</t>
  </si>
  <si>
    <t>диван</t>
  </si>
  <si>
    <t>кровать</t>
  </si>
  <si>
    <t>антрЕсоль</t>
  </si>
  <si>
    <t>большой</t>
  </si>
  <si>
    <t>маленький</t>
  </si>
  <si>
    <t>средний</t>
  </si>
  <si>
    <t>Мим</t>
  </si>
  <si>
    <t>СОП</t>
  </si>
  <si>
    <t>Условие 1</t>
  </si>
  <si>
    <t>Большой</t>
  </si>
  <si>
    <t>МиМ</t>
  </si>
  <si>
    <t>Условие 2</t>
  </si>
  <si>
    <t>в</t>
  </si>
  <si>
    <t>а</t>
  </si>
  <si>
    <t>п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</si>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</sst>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270.459084027774" createdVersion="4" refreshedVersion="4" minRefreshableVersion="3" recordCount="24">
  <cacheSource type="worksheet">
    <worksheetSource ref="N1:P25" sheet="Лист1"/>
  </cacheSource>
  <cacheFields count="3">
    <cacheField name="в" numFmtId="0">
      <sharedItems count="3">
        <s v="большой"/>
        <s v="маленький"/>
        <s v="средний"/>
      </sharedItems>
    </cacheField>
    <cacheField name="а" numFmtId="0">
      <sharedItems count="2">
        <s v="Мим"/>
        <s v="СОП"/>
      </sharedItems>
    </cacheField>
    <cacheField name="п" numFmtId="0">
      <sharedItems count="8">
        <s v="шкаф"/>
        <s v="кровать"/>
        <s v="тумба"/>
        <s v="антрЕсоль"/>
        <s v="стол"/>
        <s v="комод"/>
        <s v="стул"/>
        <s v="дива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</r>
  <r>
    <x v="1"/>
    <x v="1"/>
    <x v="1"/>
  </r>
  <r>
    <x v="0"/>
    <x v="0"/>
    <x v="2"/>
  </r>
  <r>
    <x v="0"/>
    <x v="1"/>
    <x v="3"/>
  </r>
  <r>
    <x v="1"/>
    <x v="0"/>
    <x v="4"/>
  </r>
  <r>
    <x v="0"/>
    <x v="1"/>
    <x v="1"/>
  </r>
  <r>
    <x v="2"/>
    <x v="1"/>
    <x v="0"/>
  </r>
  <r>
    <x v="1"/>
    <x v="0"/>
    <x v="4"/>
  </r>
  <r>
    <x v="0"/>
    <x v="0"/>
    <x v="5"/>
  </r>
  <r>
    <x v="1"/>
    <x v="1"/>
    <x v="0"/>
  </r>
  <r>
    <x v="0"/>
    <x v="0"/>
    <x v="4"/>
  </r>
  <r>
    <x v="0"/>
    <x v="0"/>
    <x v="6"/>
  </r>
  <r>
    <x v="1"/>
    <x v="1"/>
    <x v="1"/>
  </r>
  <r>
    <x v="0"/>
    <x v="0"/>
    <x v="2"/>
  </r>
  <r>
    <x v="1"/>
    <x v="0"/>
    <x v="5"/>
  </r>
  <r>
    <x v="0"/>
    <x v="0"/>
    <x v="7"/>
  </r>
  <r>
    <x v="2"/>
    <x v="1"/>
    <x v="5"/>
  </r>
  <r>
    <x v="0"/>
    <x v="0"/>
    <x v="4"/>
  </r>
  <r>
    <x v="2"/>
    <x v="0"/>
    <x v="4"/>
  </r>
  <r>
    <x v="1"/>
    <x v="0"/>
    <x v="1"/>
  </r>
  <r>
    <x v="2"/>
    <x v="1"/>
    <x v="0"/>
  </r>
  <r>
    <x v="0"/>
    <x v="0"/>
    <x v="1"/>
  </r>
  <r>
    <x v="2"/>
    <x v="1"/>
    <x v="0"/>
  </r>
  <r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outline="1" outlineData="1" multipleFieldFilters="0">
  <location ref="G6:G13" firstHeaderRow="1" firstDataRow="1" firstDataCol="1" rowPageCount="2" colPageCount="1"/>
  <pivotFields count="3">
    <pivotField axis="axisPage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9">
        <item x="3"/>
        <item x="7"/>
        <item x="5"/>
        <item x="1"/>
        <item x="4"/>
        <item x="6"/>
        <item x="2"/>
        <item x="0"/>
        <item t="default"/>
      </items>
    </pivotField>
  </pivotFields>
  <rowFields count="1">
    <field x="2"/>
  </rowFields>
  <rowItems count="7"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pageFields count="2">
    <pageField fld="0" item="0" hier="-1"/>
    <pageField fld="1" item="0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25"/>
  <sheetViews>
    <sheetView tabSelected="1" workbookViewId="0">
      <selection activeCell="G6" sqref="G6"/>
    </sheetView>
  </sheetViews>
  <sheetFormatPr defaultRowHeight="15" x14ac:dyDescent="0.25"/>
  <cols>
    <col min="3" max="3" width="13" customWidth="1"/>
    <col min="4" max="4" width="16.7109375" customWidth="1"/>
    <col min="7" max="7" width="17.28515625" customWidth="1"/>
    <col min="8" max="8" width="11.5703125" customWidth="1"/>
  </cols>
  <sheetData>
    <row r="1" spans="3:16" x14ac:dyDescent="0.25">
      <c r="C1" t="s">
        <v>14</v>
      </c>
      <c r="D1" t="s">
        <v>15</v>
      </c>
      <c r="N1" t="s">
        <v>18</v>
      </c>
      <c r="O1" t="s">
        <v>19</v>
      </c>
      <c r="P1" t="s">
        <v>20</v>
      </c>
    </row>
    <row r="2" spans="3:16" x14ac:dyDescent="0.25">
      <c r="C2" t="s">
        <v>17</v>
      </c>
      <c r="D2" t="s">
        <v>16</v>
      </c>
      <c r="N2" t="s">
        <v>9</v>
      </c>
      <c r="O2" t="s">
        <v>12</v>
      </c>
      <c r="P2" t="s">
        <v>3</v>
      </c>
    </row>
    <row r="3" spans="3:16" x14ac:dyDescent="0.25">
      <c r="G3" s="4" t="s">
        <v>18</v>
      </c>
      <c r="H3" t="s">
        <v>9</v>
      </c>
      <c r="N3" t="s">
        <v>10</v>
      </c>
      <c r="O3" t="s">
        <v>13</v>
      </c>
      <c r="P3" t="s">
        <v>7</v>
      </c>
    </row>
    <row r="4" spans="3:16" x14ac:dyDescent="0.25">
      <c r="G4" s="4" t="s">
        <v>19</v>
      </c>
      <c r="H4" t="s">
        <v>12</v>
      </c>
      <c r="N4" t="s">
        <v>9</v>
      </c>
      <c r="O4" t="s">
        <v>12</v>
      </c>
      <c r="P4" t="s">
        <v>5</v>
      </c>
    </row>
    <row r="5" spans="3:16" x14ac:dyDescent="0.25">
      <c r="N5" t="s">
        <v>9</v>
      </c>
      <c r="O5" t="s">
        <v>13</v>
      </c>
      <c r="P5" t="s">
        <v>8</v>
      </c>
    </row>
    <row r="6" spans="3:16" x14ac:dyDescent="0.25">
      <c r="C6" s="1" t="s">
        <v>0</v>
      </c>
      <c r="D6" s="1" t="s">
        <v>0</v>
      </c>
      <c r="E6" s="1" t="s">
        <v>0</v>
      </c>
      <c r="G6" s="4" t="s">
        <v>21</v>
      </c>
      <c r="N6" t="s">
        <v>10</v>
      </c>
      <c r="O6" t="s">
        <v>12</v>
      </c>
      <c r="P6" t="s">
        <v>1</v>
      </c>
    </row>
    <row r="7" spans="3:16" x14ac:dyDescent="0.25">
      <c r="C7" t="s">
        <v>3</v>
      </c>
      <c r="D7" s="2" t="str">
        <f>IFERROR(INDEX(P$2:P$99,MATCH(1,INDEX((COUNTIF(D$6:D6,P$2:P$99)=0)*(O$2:O$123=D$2)*(N$2:N$123=D$1),),)),"")</f>
        <v>шкаф</v>
      </c>
      <c r="E7" s="3" t="str">
        <f t="array" ref="E7">IFERROR(INDEX(P$2:P$99,MATCH(,COUNTIF(E$6:E6,IF((N$2:N$99=D$1)*(O$2:O$99=D$2),P$2:P$99,E$6)),)),"")</f>
        <v>шкаф</v>
      </c>
      <c r="G7" s="5" t="s">
        <v>6</v>
      </c>
      <c r="N7" t="s">
        <v>9</v>
      </c>
      <c r="O7" t="s">
        <v>13</v>
      </c>
      <c r="P7" t="s">
        <v>7</v>
      </c>
    </row>
    <row r="8" spans="3:16" x14ac:dyDescent="0.25">
      <c r="C8" t="s">
        <v>5</v>
      </c>
      <c r="D8" s="2" t="str">
        <f>IFERROR(INDEX(P$2:P$99,MATCH(1,INDEX((COUNTIF(D$6:D7,P$2:P$99)=0)*(O$2:O$123=D$2)*(N$2:N$123=D$1),),)),"")</f>
        <v>тумба</v>
      </c>
      <c r="E8" s="3" t="str">
        <f t="array" ref="E8">IFERROR(INDEX(P$2:P$99,MATCH(,COUNTIF(E$6:E7,IF((N$2:N$99=D$1)*(O$2:O$99=D$2),P$2:P$99,E$6)),)),"")</f>
        <v>тумба</v>
      </c>
      <c r="G8" s="5" t="s">
        <v>4</v>
      </c>
      <c r="N8" t="s">
        <v>11</v>
      </c>
      <c r="O8" t="s">
        <v>13</v>
      </c>
      <c r="P8" t="s">
        <v>3</v>
      </c>
    </row>
    <row r="9" spans="3:16" x14ac:dyDescent="0.25">
      <c r="C9" t="s">
        <v>4</v>
      </c>
      <c r="D9" s="2" t="str">
        <f>IFERROR(INDEX(P$2:P$99,MATCH(1,INDEX((COUNTIF(D$6:D8,P$2:P$99)=0)*(O$2:O$123=D$2)*(N$2:N$123=D$1),),)),"")</f>
        <v>комод</v>
      </c>
      <c r="E9" s="3" t="str">
        <f t="array" ref="E9">IFERROR(INDEX(P$2:P$99,MATCH(,COUNTIF(E$6:E8,IF((N$2:N$99=D$1)*(O$2:O$99=D$2),P$2:P$99,E$6)),)),"")</f>
        <v>комод</v>
      </c>
      <c r="G9" s="5" t="s">
        <v>7</v>
      </c>
      <c r="N9" t="s">
        <v>10</v>
      </c>
      <c r="O9" t="s">
        <v>12</v>
      </c>
      <c r="P9" t="s">
        <v>1</v>
      </c>
    </row>
    <row r="10" spans="3:16" x14ac:dyDescent="0.25">
      <c r="C10" t="s">
        <v>1</v>
      </c>
      <c r="D10" s="2" t="str">
        <f>IFERROR(INDEX(P$2:P$99,MATCH(1,INDEX((COUNTIF(D$6:D9,P$2:P$99)=0)*(O$2:O$123=D$2)*(N$2:N$123=D$1),),)),"")</f>
        <v>стол</v>
      </c>
      <c r="E10" s="3" t="str">
        <f t="array" ref="E10">IFERROR(INDEX(P$2:P$99,MATCH(,COUNTIF(E$6:E9,IF((N$2:N$99=D$1)*(O$2:O$99=D$2),P$2:P$99,E$6)),)),"")</f>
        <v>стол</v>
      </c>
      <c r="G10" s="5" t="s">
        <v>1</v>
      </c>
      <c r="N10" t="s">
        <v>9</v>
      </c>
      <c r="O10" t="s">
        <v>12</v>
      </c>
      <c r="P10" t="s">
        <v>4</v>
      </c>
    </row>
    <row r="11" spans="3:16" x14ac:dyDescent="0.25">
      <c r="C11" t="s">
        <v>2</v>
      </c>
      <c r="D11" s="2" t="str">
        <f>IFERROR(INDEX(P$2:P$99,MATCH(1,INDEX((COUNTIF(D$6:D10,P$2:P$99)=0)*(O$2:O$123=D$2)*(N$2:N$123=D$1),),)),"")</f>
        <v>стул</v>
      </c>
      <c r="E11" s="3" t="str">
        <f t="array" ref="E11">IFERROR(INDEX(P$2:P$99,MATCH(,COUNTIF(E$6:E10,IF((N$2:N$99=D$1)*(O$2:O$99=D$2),P$2:P$99,E$6)),)),"")</f>
        <v>стул</v>
      </c>
      <c r="G11" s="5" t="s">
        <v>2</v>
      </c>
      <c r="N11" t="s">
        <v>10</v>
      </c>
      <c r="O11" t="s">
        <v>13</v>
      </c>
      <c r="P11" t="s">
        <v>3</v>
      </c>
    </row>
    <row r="12" spans="3:16" x14ac:dyDescent="0.25">
      <c r="C12" t="s">
        <v>6</v>
      </c>
      <c r="D12" s="2" t="str">
        <f>IFERROR(INDEX(P$2:P$99,MATCH(1,INDEX((COUNTIF(D$6:D11,P$2:P$99)=0)*(O$2:O$123=D$2)*(N$2:N$123=D$1),),)),"")</f>
        <v>диван</v>
      </c>
      <c r="E12" s="3" t="str">
        <f t="array" ref="E12">IFERROR(INDEX(P$2:P$99,MATCH(,COUNTIF(E$6:E11,IF((N$2:N$99=D$1)*(O$2:O$99=D$2),P$2:P$99,E$6)),)),"")</f>
        <v>диван</v>
      </c>
      <c r="G12" s="5" t="s">
        <v>5</v>
      </c>
      <c r="N12" t="s">
        <v>9</v>
      </c>
      <c r="O12" t="s">
        <v>12</v>
      </c>
      <c r="P12" t="s">
        <v>1</v>
      </c>
    </row>
    <row r="13" spans="3:16" x14ac:dyDescent="0.25">
      <c r="C13" t="s">
        <v>7</v>
      </c>
      <c r="D13" s="2" t="str">
        <f>IFERROR(INDEX(P$2:P$99,MATCH(1,INDEX((COUNTIF(D$6:D12,P$2:P$99)=0)*(O$2:O$123=D$2)*(N$2:N$123=D$1),),)),"")</f>
        <v>кровать</v>
      </c>
      <c r="E13" s="3" t="str">
        <f t="array" ref="E13">IFERROR(INDEX(P$2:P$99,MATCH(,COUNTIF(E$6:E12,IF((N$2:N$99=D$1)*(O$2:O$99=D$2),P$2:P$99,E$6)),)),"")</f>
        <v>кровать</v>
      </c>
      <c r="G13" s="5" t="s">
        <v>3</v>
      </c>
      <c r="N13" t="s">
        <v>9</v>
      </c>
      <c r="O13" t="s">
        <v>12</v>
      </c>
      <c r="P13" t="s">
        <v>2</v>
      </c>
    </row>
    <row r="14" spans="3:16" x14ac:dyDescent="0.25">
      <c r="D14" s="2" t="str">
        <f>IFERROR(INDEX(P$2:P$99,MATCH(1,INDEX((COUNTIF(D$6:D13,P$2:P$99)=0)*(O$2:O$123=D$2)*(N$2:N$123=D$1),),)),"")</f>
        <v/>
      </c>
      <c r="E14" s="3" t="str">
        <f t="array" ref="E14">IFERROR(INDEX(P$2:P$99,MATCH(,COUNTIF(E$6:E13,IF((N$2:N$99=D$1)*(O$2:O$99=D$2),P$2:P$99,E$6)),)),"")</f>
        <v/>
      </c>
      <c r="N14" t="s">
        <v>10</v>
      </c>
      <c r="O14" t="s">
        <v>13</v>
      </c>
      <c r="P14" t="s">
        <v>7</v>
      </c>
    </row>
    <row r="15" spans="3:16" x14ac:dyDescent="0.25">
      <c r="D15" s="2" t="str">
        <f>IFERROR(INDEX(P$2:P$99,MATCH(1,INDEX((COUNTIF(D$6:D14,P$2:P$99)=0)*(O$2:O$123=D$2)*(N$2:N$123=D$1),),)),"")</f>
        <v/>
      </c>
      <c r="E15" s="3" t="str">
        <f t="array" ref="E15">IFERROR(INDEX(P$2:P$99,MATCH(,COUNTIF(E$6:E14,IF((N$2:N$99=D$1)*(O$2:O$99=D$2),P$2:P$99,E$6)),)),"")</f>
        <v/>
      </c>
      <c r="N15" t="s">
        <v>9</v>
      </c>
      <c r="O15" t="s">
        <v>12</v>
      </c>
      <c r="P15" t="s">
        <v>5</v>
      </c>
    </row>
    <row r="16" spans="3:16" x14ac:dyDescent="0.25">
      <c r="D16" s="2" t="str">
        <f>IFERROR(INDEX(P$2:P$99,MATCH(1,INDEX((COUNTIF(D$6:D15,P$2:P$99)=0)*(O$2:O$123=D$2)*(N$2:N$123=D$1),),)),"")</f>
        <v/>
      </c>
      <c r="E16" s="3" t="str">
        <f t="array" ref="E16">IFERROR(INDEX(P$2:P$99,MATCH(,COUNTIF(E$6:E15,IF((N$2:N$99=D$1)*(O$2:O$99=D$2),P$2:P$99,E$6)),)),"")</f>
        <v/>
      </c>
      <c r="N16" t="s">
        <v>10</v>
      </c>
      <c r="O16" t="s">
        <v>12</v>
      </c>
      <c r="P16" t="s">
        <v>4</v>
      </c>
    </row>
    <row r="17" spans="14:16" x14ac:dyDescent="0.25">
      <c r="N17" t="s">
        <v>9</v>
      </c>
      <c r="O17" t="s">
        <v>12</v>
      </c>
      <c r="P17" t="s">
        <v>6</v>
      </c>
    </row>
    <row r="18" spans="14:16" x14ac:dyDescent="0.25">
      <c r="N18" t="s">
        <v>11</v>
      </c>
      <c r="O18" t="s">
        <v>13</v>
      </c>
      <c r="P18" t="s">
        <v>4</v>
      </c>
    </row>
    <row r="19" spans="14:16" x14ac:dyDescent="0.25">
      <c r="N19" t="s">
        <v>9</v>
      </c>
      <c r="O19" t="s">
        <v>12</v>
      </c>
      <c r="P19" t="s">
        <v>1</v>
      </c>
    </row>
    <row r="20" spans="14:16" x14ac:dyDescent="0.25">
      <c r="N20" t="s">
        <v>11</v>
      </c>
      <c r="O20" t="s">
        <v>12</v>
      </c>
      <c r="P20" t="s">
        <v>1</v>
      </c>
    </row>
    <row r="21" spans="14:16" x14ac:dyDescent="0.25">
      <c r="N21" t="s">
        <v>10</v>
      </c>
      <c r="O21" t="s">
        <v>12</v>
      </c>
      <c r="P21" t="s">
        <v>7</v>
      </c>
    </row>
    <row r="22" spans="14:16" x14ac:dyDescent="0.25">
      <c r="N22" t="s">
        <v>11</v>
      </c>
      <c r="O22" t="s">
        <v>13</v>
      </c>
      <c r="P22" t="s">
        <v>3</v>
      </c>
    </row>
    <row r="23" spans="14:16" x14ac:dyDescent="0.25">
      <c r="N23" t="s">
        <v>9</v>
      </c>
      <c r="O23" t="s">
        <v>12</v>
      </c>
      <c r="P23" t="s">
        <v>7</v>
      </c>
    </row>
    <row r="24" spans="14:16" x14ac:dyDescent="0.25">
      <c r="N24" t="s">
        <v>11</v>
      </c>
      <c r="O24" t="s">
        <v>13</v>
      </c>
      <c r="P24" t="s">
        <v>3</v>
      </c>
    </row>
    <row r="25" spans="14:16" x14ac:dyDescent="0.25">
      <c r="N25" t="s">
        <v>10</v>
      </c>
      <c r="O25" t="s">
        <v>12</v>
      </c>
      <c r="P25" t="s">
        <v>7</v>
      </c>
    </row>
  </sheetData>
  <autoFilter ref="N1:P25"/>
  <dataValidations count="2">
    <dataValidation type="list" allowBlank="1" showInputMessage="1" showErrorMessage="1" sqref="D1">
      <formula1>"Большой,Маленький"</formula1>
    </dataValidation>
    <dataValidation type="list" allowBlank="1" showInputMessage="1" showErrorMessage="1" sqref="D2">
      <formula1>"МиМ,СОП"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2018-06-19T08:01:39Z</dcterms:modified>
</cp:coreProperties>
</file>