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данные" sheetId="1" r:id="rId1"/>
    <sheet name="условия" sheetId="2" r:id="rId2"/>
  </sheets>
  <calcPr calcId="145621"/>
</workbook>
</file>

<file path=xl/calcChain.xml><?xml version="1.0" encoding="utf-8"?>
<calcChain xmlns="http://schemas.openxmlformats.org/spreadsheetml/2006/main">
  <c r="T1" i="2" l="1"/>
  <c r="T2" i="2"/>
  <c r="T3" i="2"/>
  <c r="S1" i="2"/>
  <c r="S2" i="2"/>
  <c r="S3" i="2"/>
  <c r="R1" i="2"/>
  <c r="R2" i="2"/>
  <c r="R3" i="2"/>
  <c r="Q1" i="2"/>
  <c r="Q2" i="2"/>
  <c r="Q3" i="2"/>
  <c r="P1" i="2"/>
  <c r="P2" i="2"/>
  <c r="P3" i="2"/>
  <c r="O1" i="2"/>
  <c r="O2" i="2"/>
  <c r="O3" i="2"/>
  <c r="N1" i="2"/>
  <c r="N2" i="2"/>
  <c r="N3" i="2"/>
  <c r="M2" i="2"/>
  <c r="M3" i="2"/>
  <c r="M1" i="2"/>
</calcChain>
</file>

<file path=xl/sharedStrings.xml><?xml version="1.0" encoding="utf-8"?>
<sst xmlns="http://schemas.openxmlformats.org/spreadsheetml/2006/main" count="61" uniqueCount="40">
  <si>
    <t>123/1</t>
  </si>
  <si>
    <t>55/4</t>
  </si>
  <si>
    <t>3/1</t>
  </si>
  <si>
    <t>4/1</t>
  </si>
  <si>
    <t>55/1</t>
  </si>
  <si>
    <t>12/1</t>
  </si>
  <si>
    <t>6/1</t>
  </si>
  <si>
    <t>67/1</t>
  </si>
  <si>
    <t>1/2</t>
  </si>
  <si>
    <t>32/2</t>
  </si>
  <si>
    <t>3/2</t>
  </si>
  <si>
    <t>4/2</t>
  </si>
  <si>
    <t>5/2</t>
  </si>
  <si>
    <t>6/2</t>
  </si>
  <si>
    <t>7/2</t>
  </si>
  <si>
    <t>8/2</t>
  </si>
  <si>
    <t>9/2</t>
  </si>
  <si>
    <t>10/2</t>
  </si>
  <si>
    <t>2/3</t>
  </si>
  <si>
    <t>51/3</t>
  </si>
  <si>
    <t>4/3</t>
  </si>
  <si>
    <t>5/3</t>
  </si>
  <si>
    <t>7/3</t>
  </si>
  <si>
    <t>8/3</t>
  </si>
  <si>
    <t>9/3</t>
  </si>
  <si>
    <t>10/3</t>
  </si>
  <si>
    <t>12/3</t>
  </si>
  <si>
    <t>1/4</t>
  </si>
  <si>
    <t>2/4</t>
  </si>
  <si>
    <t>2/1</t>
  </si>
  <si>
    <t>12/4</t>
  </si>
  <si>
    <t>51/4</t>
  </si>
  <si>
    <t>67/4</t>
  </si>
  <si>
    <t>8/4</t>
  </si>
  <si>
    <t>Лист "Данные" трогать нельзя, в нём автоматически появляются данные, по 2 строки появляются.</t>
  </si>
  <si>
    <t>последнее</t>
  </si>
  <si>
    <t>предпоследнее</t>
  </si>
  <si>
    <t>Рядом с названиями (справа) написано что нужно вытащить из листа "данные" последнее или предпоследнее число.</t>
  </si>
  <si>
    <t xml:space="preserve">В столбцах: A, C, E, G есть названия из листа "данные" из первой строки (в G иногда есть например в первой строке нет названия). </t>
  </si>
  <si>
    <t>Нужно получить такую таблицу---&gt;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</si>
</sst>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0;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0" xfId="0" applyFill="1"/>
    <xf numFmtId="49" fontId="0" fillId="5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3" borderId="4" xfId="0" applyFill="1" applyBorder="1"/>
    <xf numFmtId="49" fontId="0" fillId="0" borderId="4" xfId="0" applyNumberFormat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0" borderId="5" xfId="0" applyBorder="1"/>
    <xf numFmtId="49" fontId="0" fillId="0" borderId="6" xfId="0" applyNumberFormat="1" applyFill="1" applyBorder="1" applyAlignment="1">
      <alignment horizontal="center"/>
    </xf>
    <xf numFmtId="0" fontId="0" fillId="3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7" xfId="0" applyFill="1" applyBorder="1"/>
    <xf numFmtId="49" fontId="0" fillId="0" borderId="8" xfId="0" applyNumberFormat="1" applyFill="1" applyBorder="1" applyAlignment="1">
      <alignment horizontal="center"/>
    </xf>
    <xf numFmtId="0" fontId="0" fillId="3" borderId="9" xfId="0" applyFill="1" applyBorder="1"/>
    <xf numFmtId="49" fontId="0" fillId="0" borderId="9" xfId="0" applyNumberForma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5" borderId="0" xfId="0" applyFill="1" applyAlignment="1">
      <alignment horizontal="center"/>
    </xf>
    <xf numFmtId="166" fontId="0" fillId="3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L5"/>
  <sheetViews>
    <sheetView zoomScale="80" zoomScaleNormal="80" workbookViewId="0">
      <selection activeCell="L5" sqref="L5"/>
    </sheetView>
  </sheetViews>
  <sheetFormatPr defaultRowHeight="15" x14ac:dyDescent="0.25"/>
  <cols>
    <col min="4" max="4" width="6.42578125" style="5" bestFit="1" customWidth="1"/>
    <col min="5" max="5" width="5.28515625" style="5" bestFit="1" customWidth="1"/>
    <col min="6" max="7" width="4.28515625" style="5" bestFit="1" customWidth="1"/>
    <col min="8" max="9" width="5.28515625" style="5" bestFit="1" customWidth="1"/>
    <col min="10" max="10" width="4.42578125" style="5" bestFit="1" customWidth="1"/>
    <col min="11" max="11" width="5.28515625" style="5" bestFit="1" customWidth="1"/>
    <col min="12" max="12" width="4.42578125" style="5" bestFit="1" customWidth="1"/>
    <col min="13" max="13" width="5.28515625" style="5" bestFit="1" customWidth="1"/>
    <col min="14" max="20" width="4.42578125" style="5" bestFit="1" customWidth="1"/>
    <col min="21" max="21" width="5.28515625" style="5" bestFit="1" customWidth="1"/>
    <col min="22" max="22" width="4.42578125" style="5" bestFit="1" customWidth="1"/>
    <col min="23" max="23" width="5.28515625" style="5" bestFit="1" customWidth="1"/>
    <col min="24" max="29" width="4.42578125" style="5" bestFit="1" customWidth="1"/>
    <col min="30" max="31" width="5.28515625" style="5" bestFit="1" customWidth="1"/>
    <col min="32" max="32" width="4.42578125" style="5" customWidth="1"/>
    <col min="33" max="34" width="4.42578125" style="5" bestFit="1" customWidth="1"/>
    <col min="35" max="37" width="5.28515625" style="5" bestFit="1" customWidth="1"/>
    <col min="38" max="38" width="4.42578125" style="5" bestFit="1" customWidth="1"/>
  </cols>
  <sheetData>
    <row r="1" spans="4:38" s="2" customFormat="1" x14ac:dyDescent="0.25"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</row>
    <row r="2" spans="4:38" x14ac:dyDescent="0.25"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  <c r="AH2" s="5">
        <v>31</v>
      </c>
      <c r="AI2" s="5">
        <v>32</v>
      </c>
      <c r="AJ2" s="5">
        <v>33</v>
      </c>
      <c r="AK2" s="5">
        <v>34</v>
      </c>
      <c r="AL2" s="5">
        <v>35</v>
      </c>
    </row>
    <row r="3" spans="4:38" x14ac:dyDescent="0.25">
      <c r="D3" s="5">
        <v>27</v>
      </c>
      <c r="E3" s="5">
        <v>28</v>
      </c>
      <c r="F3" s="5">
        <v>29</v>
      </c>
      <c r="G3" s="5">
        <v>30</v>
      </c>
      <c r="H3" s="5">
        <v>31</v>
      </c>
      <c r="I3" s="5">
        <v>32</v>
      </c>
      <c r="J3" s="5">
        <v>33</v>
      </c>
      <c r="K3" s="5">
        <v>34</v>
      </c>
      <c r="L3" s="5">
        <v>35</v>
      </c>
      <c r="M3" s="5">
        <v>36</v>
      </c>
      <c r="N3" s="5">
        <v>37</v>
      </c>
      <c r="O3" s="5">
        <v>38</v>
      </c>
      <c r="P3" s="5">
        <v>39</v>
      </c>
      <c r="Q3" s="5">
        <v>40</v>
      </c>
      <c r="R3" s="5">
        <v>41</v>
      </c>
      <c r="S3" s="5">
        <v>42</v>
      </c>
      <c r="T3" s="5">
        <v>43</v>
      </c>
      <c r="U3" s="5">
        <v>44</v>
      </c>
      <c r="V3" s="5">
        <v>45</v>
      </c>
      <c r="W3" s="5">
        <v>46</v>
      </c>
      <c r="X3" s="5">
        <v>47</v>
      </c>
      <c r="Y3" s="5">
        <v>48</v>
      </c>
      <c r="Z3" s="5">
        <v>49</v>
      </c>
      <c r="AA3" s="5">
        <v>50</v>
      </c>
      <c r="AB3" s="5">
        <v>51</v>
      </c>
      <c r="AC3" s="5">
        <v>52</v>
      </c>
      <c r="AD3" s="5">
        <v>53</v>
      </c>
      <c r="AE3" s="5">
        <v>54</v>
      </c>
      <c r="AF3" s="5">
        <v>55</v>
      </c>
      <c r="AG3" s="5">
        <v>56</v>
      </c>
      <c r="AH3" s="5">
        <v>57</v>
      </c>
      <c r="AI3" s="5">
        <v>58</v>
      </c>
      <c r="AJ3" s="5">
        <v>59</v>
      </c>
      <c r="AK3" s="5">
        <v>60</v>
      </c>
      <c r="AL3" s="5">
        <v>61</v>
      </c>
    </row>
    <row r="4" spans="4:38" x14ac:dyDescent="0.25">
      <c r="D4" s="5">
        <v>56</v>
      </c>
      <c r="E4" s="5">
        <v>66</v>
      </c>
      <c r="F4" s="5">
        <v>76</v>
      </c>
      <c r="G4" s="5">
        <v>86</v>
      </c>
      <c r="H4" s="5">
        <v>96</v>
      </c>
      <c r="I4" s="5">
        <v>106</v>
      </c>
      <c r="J4" s="5">
        <v>116</v>
      </c>
      <c r="K4" s="5">
        <v>126</v>
      </c>
      <c r="L4" s="5">
        <v>136</v>
      </c>
      <c r="M4" s="5">
        <v>146</v>
      </c>
      <c r="N4" s="5">
        <v>156</v>
      </c>
      <c r="O4" s="5">
        <v>166</v>
      </c>
      <c r="P4" s="5">
        <v>176</v>
      </c>
      <c r="Q4" s="5">
        <v>186</v>
      </c>
      <c r="R4" s="5">
        <v>196</v>
      </c>
      <c r="S4" s="5">
        <v>206</v>
      </c>
      <c r="T4" s="5">
        <v>216</v>
      </c>
      <c r="U4" s="5">
        <v>226</v>
      </c>
      <c r="V4" s="5">
        <v>236</v>
      </c>
      <c r="W4" s="5">
        <v>246</v>
      </c>
      <c r="X4" s="5">
        <v>256</v>
      </c>
      <c r="Y4" s="5">
        <v>266</v>
      </c>
      <c r="Z4" s="5">
        <v>276</v>
      </c>
      <c r="AA4" s="5">
        <v>286</v>
      </c>
      <c r="AB4" s="5">
        <v>296</v>
      </c>
      <c r="AC4" s="5">
        <v>306</v>
      </c>
      <c r="AD4" s="5">
        <v>316</v>
      </c>
      <c r="AE4" s="5">
        <v>326</v>
      </c>
      <c r="AF4" s="5">
        <v>336</v>
      </c>
      <c r="AG4" s="5">
        <v>346</v>
      </c>
      <c r="AH4" s="5">
        <v>356</v>
      </c>
      <c r="AI4" s="5">
        <v>366</v>
      </c>
      <c r="AJ4" s="5">
        <v>376</v>
      </c>
      <c r="AK4" s="5">
        <v>386</v>
      </c>
      <c r="AL4" s="5">
        <v>396</v>
      </c>
    </row>
    <row r="5" spans="4:38" x14ac:dyDescent="0.25">
      <c r="D5" s="5">
        <v>21</v>
      </c>
      <c r="E5" s="5">
        <v>22</v>
      </c>
      <c r="F5" s="5">
        <v>23</v>
      </c>
      <c r="G5" s="5">
        <v>24</v>
      </c>
      <c r="H5" s="5">
        <v>25</v>
      </c>
      <c r="I5" s="5">
        <v>26</v>
      </c>
      <c r="J5" s="5">
        <v>27</v>
      </c>
      <c r="K5" s="5">
        <v>28</v>
      </c>
      <c r="L5" s="5">
        <v>29</v>
      </c>
      <c r="M5" s="5">
        <v>30</v>
      </c>
      <c r="N5" s="5">
        <v>31</v>
      </c>
      <c r="O5" s="5">
        <v>32</v>
      </c>
      <c r="P5" s="5">
        <v>33</v>
      </c>
      <c r="Q5" s="5">
        <v>34</v>
      </c>
      <c r="R5" s="5">
        <v>35</v>
      </c>
      <c r="S5" s="5">
        <v>36</v>
      </c>
      <c r="T5" s="5">
        <v>37</v>
      </c>
      <c r="U5" s="5">
        <v>38</v>
      </c>
      <c r="V5" s="5">
        <v>39</v>
      </c>
      <c r="W5" s="5">
        <v>40</v>
      </c>
      <c r="X5" s="5">
        <v>41</v>
      </c>
      <c r="Y5" s="5">
        <v>42</v>
      </c>
      <c r="Z5" s="5">
        <v>43</v>
      </c>
      <c r="AA5" s="5">
        <v>44</v>
      </c>
      <c r="AB5" s="5">
        <v>45</v>
      </c>
      <c r="AC5" s="5">
        <v>46</v>
      </c>
      <c r="AD5" s="5">
        <v>47</v>
      </c>
      <c r="AE5" s="5">
        <v>48</v>
      </c>
      <c r="AF5" s="5">
        <v>49</v>
      </c>
      <c r="AG5" s="5">
        <v>50</v>
      </c>
      <c r="AH5" s="5">
        <v>51</v>
      </c>
      <c r="AI5" s="5">
        <v>52</v>
      </c>
      <c r="AJ5" s="5">
        <v>53</v>
      </c>
      <c r="AK5" s="5">
        <v>54</v>
      </c>
      <c r="AL5" s="5">
        <v>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tabSelected="1" workbookViewId="0">
      <selection activeCell="M1" sqref="M1"/>
    </sheetView>
  </sheetViews>
  <sheetFormatPr defaultRowHeight="15" x14ac:dyDescent="0.25"/>
  <cols>
    <col min="2" max="2" width="4.85546875" bestFit="1" customWidth="1"/>
    <col min="3" max="3" width="11" bestFit="1" customWidth="1"/>
    <col min="4" max="4" width="3.85546875" bestFit="1" customWidth="1"/>
    <col min="5" max="5" width="15.7109375" bestFit="1" customWidth="1"/>
    <col min="6" max="6" width="4.85546875" bestFit="1" customWidth="1"/>
    <col min="7" max="7" width="15.7109375" bestFit="1" customWidth="1"/>
    <col min="8" max="8" width="5.85546875" bestFit="1" customWidth="1"/>
    <col min="9" max="9" width="15.7109375" bestFit="1" customWidth="1"/>
    <col min="11" max="11" width="33.42578125" bestFit="1" customWidth="1"/>
    <col min="13" max="13" width="4.85546875" bestFit="1" customWidth="1"/>
    <col min="14" max="14" width="11" bestFit="1" customWidth="1"/>
    <col min="15" max="15" width="3.85546875" bestFit="1" customWidth="1"/>
    <col min="16" max="16" width="15.7109375" bestFit="1" customWidth="1"/>
    <col min="17" max="17" width="4.85546875" bestFit="1" customWidth="1"/>
    <col min="18" max="18" width="15.7109375" bestFit="1" customWidth="1"/>
    <col min="19" max="19" width="5.85546875" bestFit="1" customWidth="1"/>
    <col min="20" max="20" width="15.7109375" bestFit="1" customWidth="1"/>
  </cols>
  <sheetData>
    <row r="1" spans="2:22" x14ac:dyDescent="0.25">
      <c r="B1" s="6" t="s">
        <v>8</v>
      </c>
      <c r="C1" s="7" t="s">
        <v>35</v>
      </c>
      <c r="D1" s="8" t="s">
        <v>3</v>
      </c>
      <c r="E1" s="9" t="s">
        <v>36</v>
      </c>
      <c r="F1" s="8" t="s">
        <v>5</v>
      </c>
      <c r="G1" s="9" t="s">
        <v>36</v>
      </c>
      <c r="H1" s="10"/>
      <c r="I1" s="11"/>
      <c r="M1" s="23" t="str">
        <f>IF(LEFTB(B1)="п",INDEX(данные!$D$2:$AL$99,COUNTA(данные!$D$2:$D$99)-(LEFTB(B1,2)="пр"),MATCH(A1,данные!$D$1:$AL$1,)),B1)</f>
        <v>1/2</v>
      </c>
      <c r="N1" s="23">
        <f>IF(LEFTB(C1)="п",INDEX(данные!$D$2:$AL$99,COUNTA(данные!$D$2:$D$99)-(LEFTB(C1,2)="пр"),MATCH(B1,данные!$D$1:$AL$1,)),C1)</f>
        <v>29</v>
      </c>
      <c r="O1" s="23" t="str">
        <f>IF(LEFTB(D1)="п",INDEX(данные!$D$2:$AL$99,COUNTA(данные!$D$2:$D$99)-(LEFTB(D1,2)="пр"),MATCH(C1,данные!$D$1:$AL$1,)),D1)</f>
        <v>4/1</v>
      </c>
      <c r="P1" s="23">
        <f>IF(LEFTB(E1)="п",INDEX(данные!$D$2:$AL$99,COUNTA(данные!$D$2:$D$99)-(LEFTB(E1,2)="пр"),MATCH(D1,данные!$D$1:$AL$1,)),E1)</f>
        <v>86</v>
      </c>
      <c r="Q1" s="23" t="str">
        <f>IF(LEFTB(F1)="п",INDEX(данные!$D$2:$AL$99,COUNTA(данные!$D$2:$D$99)-(LEFTB(F1,2)="пр"),MATCH(E1,данные!$D$1:$AL$1,)),F1)</f>
        <v>12/1</v>
      </c>
      <c r="R1" s="23">
        <f>IF(LEFTB(G1)="п",INDEX(данные!$D$2:$AL$99,COUNTA(данные!$D$2:$D$99)-(LEFTB(G1,2)="пр"),MATCH(F1,данные!$D$1:$AL$1,)),G1)</f>
        <v>106</v>
      </c>
      <c r="S1" s="23">
        <f>IF(LEFTB(H1)="п",INDEX(данные!$D$2:$AL$99,COUNTA(данные!$D$2:$D$99)-(LEFTB(H1,2)="пр"),MATCH(G1,данные!$D$1:$AL$1,)),H1)</f>
        <v>0</v>
      </c>
      <c r="T1" s="23">
        <f>IF(LEFTB(I1)="п",INDEX(данные!$D$2:$AL$99,COUNTA(данные!$D$2:$D$99)-(LEFTB(I1,2)="пр"),MATCH(H1,данные!$D$1:$AL$1,)),I1)</f>
        <v>0</v>
      </c>
    </row>
    <row r="2" spans="2:22" x14ac:dyDescent="0.25">
      <c r="B2" s="12" t="s">
        <v>9</v>
      </c>
      <c r="C2" s="13" t="s">
        <v>35</v>
      </c>
      <c r="D2" s="14" t="s">
        <v>3</v>
      </c>
      <c r="E2" s="15" t="s">
        <v>36</v>
      </c>
      <c r="F2" s="14" t="s">
        <v>2</v>
      </c>
      <c r="G2" s="15" t="s">
        <v>36</v>
      </c>
      <c r="H2" s="14" t="s">
        <v>0</v>
      </c>
      <c r="I2" s="16" t="s">
        <v>36</v>
      </c>
      <c r="K2" s="22" t="s">
        <v>39</v>
      </c>
      <c r="M2" s="23" t="str">
        <f>IF(LEFTB(B2)="п",INDEX(данные!$D$2:$AL$99,COUNTA(данные!$D$2:$D$99)-(LEFTB(B2,2)="пр"),MATCH(A2,данные!$D$1:$AL$1,)),B2)</f>
        <v>32/2</v>
      </c>
      <c r="N2" s="23">
        <f>IF(LEFTB(C2)="п",INDEX(данные!$D$2:$AL$99,COUNTA(данные!$D$2:$D$99)-(LEFTB(C2,2)="пр"),MATCH(B2,данные!$D$1:$AL$1,)),C2)</f>
        <v>30</v>
      </c>
      <c r="O2" s="23" t="str">
        <f>IF(LEFTB(D2)="п",INDEX(данные!$D$2:$AL$99,COUNTA(данные!$D$2:$D$99)-(LEFTB(D2,2)="пр"),MATCH(C2,данные!$D$1:$AL$1,)),D2)</f>
        <v>4/1</v>
      </c>
      <c r="P2" s="23">
        <f>IF(LEFTB(E2)="п",INDEX(данные!$D$2:$AL$99,COUNTA(данные!$D$2:$D$99)-(LEFTB(E2,2)="пр"),MATCH(D2,данные!$D$1:$AL$1,)),E2)</f>
        <v>86</v>
      </c>
      <c r="Q2" s="23" t="str">
        <f>IF(LEFTB(F2)="п",INDEX(данные!$D$2:$AL$99,COUNTA(данные!$D$2:$D$99)-(LEFTB(F2,2)="пр"),MATCH(E2,данные!$D$1:$AL$1,)),F2)</f>
        <v>3/1</v>
      </c>
      <c r="R2" s="23">
        <f>IF(LEFTB(G2)="п",INDEX(данные!$D$2:$AL$99,COUNTA(данные!$D$2:$D$99)-(LEFTB(G2,2)="пр"),MATCH(F2,данные!$D$1:$AL$1,)),G2)</f>
        <v>76</v>
      </c>
      <c r="S2" s="23" t="str">
        <f>IF(LEFTB(H2)="п",INDEX(данные!$D$2:$AL$99,COUNTA(данные!$D$2:$D$99)-(LEFTB(H2,2)="пр"),MATCH(G2,данные!$D$1:$AL$1,)),H2)</f>
        <v>123/1</v>
      </c>
      <c r="T2" s="23">
        <f>IF(LEFTB(I2)="п",INDEX(данные!$D$2:$AL$99,COUNTA(данные!$D$2:$D$99)-(LEFTB(I2,2)="пр"),MATCH(H2,данные!$D$1:$AL$1,)),I2)</f>
        <v>56</v>
      </c>
    </row>
    <row r="3" spans="2:22" x14ac:dyDescent="0.25">
      <c r="B3" s="17" t="s">
        <v>15</v>
      </c>
      <c r="C3" s="18" t="s">
        <v>35</v>
      </c>
      <c r="D3" s="19" t="s">
        <v>12</v>
      </c>
      <c r="E3" s="20" t="s">
        <v>36</v>
      </c>
      <c r="F3" s="19" t="s">
        <v>14</v>
      </c>
      <c r="G3" s="18" t="s">
        <v>35</v>
      </c>
      <c r="H3" s="19" t="s">
        <v>17</v>
      </c>
      <c r="I3" s="21" t="s">
        <v>36</v>
      </c>
      <c r="M3" s="23" t="str">
        <f>IF(LEFTB(B3)="п",INDEX(данные!$D$2:$AL$99,COUNTA(данные!$D$2:$D$99)-(LEFTB(B3,2)="пр"),MATCH(A3,данные!$D$1:$AL$1,)),B3)</f>
        <v>8/2</v>
      </c>
      <c r="N3" s="23">
        <f>IF(LEFTB(C3)="п",INDEX(данные!$D$2:$AL$99,COUNTA(данные!$D$2:$D$99)-(LEFTB(C3,2)="пр"),MATCH(B3,данные!$D$1:$AL$1,)),C3)</f>
        <v>36</v>
      </c>
      <c r="O3" s="23" t="str">
        <f>IF(LEFTB(D3)="п",INDEX(данные!$D$2:$AL$99,COUNTA(данные!$D$2:$D$99)-(LEFTB(D3,2)="пр"),MATCH(C3,данные!$D$1:$AL$1,)),D3)</f>
        <v>5/2</v>
      </c>
      <c r="P3" s="23">
        <f>IF(LEFTB(E3)="п",INDEX(данные!$D$2:$AL$99,COUNTA(данные!$D$2:$D$99)-(LEFTB(E3,2)="пр"),MATCH(D3,данные!$D$1:$AL$1,)),E3)</f>
        <v>176</v>
      </c>
      <c r="Q3" s="23" t="str">
        <f>IF(LEFTB(F3)="п",INDEX(данные!$D$2:$AL$99,COUNTA(данные!$D$2:$D$99)-(LEFTB(F3,2)="пр"),MATCH(E3,данные!$D$1:$AL$1,)),F3)</f>
        <v>7/2</v>
      </c>
      <c r="R3" s="23">
        <f>IF(LEFTB(G3)="п",INDEX(данные!$D$2:$AL$99,COUNTA(данные!$D$2:$D$99)-(LEFTB(G3,2)="пр"),MATCH(F3,данные!$D$1:$AL$1,)),G3)</f>
        <v>35</v>
      </c>
      <c r="S3" s="23" t="str">
        <f>IF(LEFTB(H3)="п",INDEX(данные!$D$2:$AL$99,COUNTA(данные!$D$2:$D$99)-(LEFTB(H3,2)="пр"),MATCH(G3,данные!$D$1:$AL$1,)),H3)</f>
        <v>10/2</v>
      </c>
      <c r="T3" s="23">
        <f>IF(LEFTB(I3)="п",INDEX(данные!$D$2:$AL$99,COUNTA(данные!$D$2:$D$99)-(LEFTB(I3,2)="пр"),MATCH(H3,данные!$D$1:$AL$1,)),I3)</f>
        <v>226</v>
      </c>
    </row>
    <row r="4" spans="2:22" x14ac:dyDescent="0.25">
      <c r="D4" s="3"/>
      <c r="F4" s="3"/>
      <c r="H4" s="3"/>
    </row>
    <row r="5" spans="2:22" x14ac:dyDescent="0.25">
      <c r="F5" s="3"/>
      <c r="H5" s="3"/>
    </row>
    <row r="6" spans="2:22" x14ac:dyDescent="0.25">
      <c r="F6" s="3"/>
      <c r="H6" s="3"/>
    </row>
    <row r="7" spans="2:22" x14ac:dyDescent="0.25">
      <c r="F7" s="3"/>
    </row>
    <row r="8" spans="2:22" x14ac:dyDescent="0.25">
      <c r="J8" s="1" t="s">
        <v>38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x14ac:dyDescent="0.25">
      <c r="J9" s="1" t="s">
        <v>37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1" spans="2:22" x14ac:dyDescent="0.25">
      <c r="J11" s="1" t="s">
        <v>34</v>
      </c>
      <c r="K11" s="1"/>
      <c r="L11" s="1"/>
      <c r="M11" s="1"/>
      <c r="N11" s="1"/>
      <c r="O11" s="1"/>
      <c r="P11" s="1"/>
      <c r="Q11" s="1"/>
      <c r="R11" s="1"/>
      <c r="S11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условия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2018-06-21T06:32:25Z</dcterms:modified>
</cp:coreProperties>
</file>