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.СПРОС. ТЕКСТОМ в 1 ячейке Рус" sheetId="11" r:id="rId1"/>
    <sheet name="1.СПРОС. ТЕКСТОМ в 1 ячейке Укр" sheetId="12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'1.СПРОС. ТЕКСТОМ в 1 ячейке Рус'!$B$35</definedName>
    <definedName name="num" localSheetId="1">'1.СПРОС. ТЕКСТОМ в 1 ячейке Укр'!$B$35</definedName>
    <definedName name="num">#REF!</definedName>
    <definedName name="numeral" localSheetId="0">'1.СПРОС. ТЕКСТОМ в 1 ячейке Рус'!$B$35</definedName>
    <definedName name="numeral" localSheetId="1">'1.СПРОС. ТЕКСТОМ в 1 ячейке Укр'!$B$35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4" i="12" l="1"/>
  <c r="A25" i="12"/>
  <c r="A26" i="12"/>
  <c r="A27" i="12"/>
  <c r="A28" i="12"/>
  <c r="A29" i="12"/>
  <c r="A30" i="12"/>
  <c r="A31" i="12"/>
  <c r="A32" i="12"/>
  <c r="A33" i="12"/>
  <c r="A34" i="12"/>
  <c r="A23" i="12"/>
  <c r="A23" i="11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B35" i="12" l="1"/>
  <c r="A38" i="12" s="1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E28" i="12"/>
  <c r="D28" i="12"/>
  <c r="E27" i="12"/>
  <c r="D27" i="12"/>
  <c r="F27" i="12" s="1"/>
  <c r="E26" i="12"/>
  <c r="D26" i="12"/>
  <c r="F26" i="12" s="1"/>
  <c r="E25" i="12"/>
  <c r="D25" i="12"/>
  <c r="F25" i="12" s="1"/>
  <c r="E24" i="12"/>
  <c r="D24" i="12"/>
  <c r="E23" i="12"/>
  <c r="D23" i="12"/>
  <c r="A13" i="12"/>
  <c r="A11" i="12"/>
  <c r="H6" i="12"/>
  <c r="H2" i="12"/>
  <c r="H1" i="12"/>
  <c r="D35" i="12" l="1"/>
  <c r="E35" i="12"/>
  <c r="F24" i="12"/>
  <c r="F28" i="12"/>
  <c r="F23" i="12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F28" i="11" s="1"/>
  <c r="E27" i="11"/>
  <c r="D27" i="11"/>
  <c r="E26" i="11"/>
  <c r="D26" i="11"/>
  <c r="F26" i="11" s="1"/>
  <c r="E25" i="11"/>
  <c r="D25" i="11"/>
  <c r="F25" i="11" s="1"/>
  <c r="E24" i="11"/>
  <c r="D24" i="11"/>
  <c r="F24" i="11" s="1"/>
  <c r="E23" i="11"/>
  <c r="D23" i="11"/>
  <c r="A13" i="11"/>
  <c r="A11" i="11"/>
  <c r="H6" i="11"/>
  <c r="H2" i="11"/>
  <c r="H1" i="11"/>
  <c r="F35" i="12" l="1"/>
  <c r="A41" i="12" s="1"/>
  <c r="F27" i="11"/>
  <c r="G24" i="11"/>
  <c r="D35" i="11"/>
  <c r="E35" i="11"/>
  <c r="F23" i="11"/>
  <c r="F35" i="11" l="1"/>
  <c r="A41" i="11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C31" i="5"/>
  <c r="C32" i="5" s="1"/>
  <c r="B28" i="5"/>
  <c r="A27" i="5"/>
  <c r="A1" i="11" l="1"/>
  <c r="A1" i="12"/>
  <c r="F33" i="5"/>
  <c r="E32" i="5"/>
  <c r="C28" i="5"/>
  <c r="E28" i="5" s="1"/>
  <c r="C29" i="5"/>
  <c r="B27" i="5"/>
  <c r="A25" i="5"/>
  <c r="A12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<sst xmlns="http://schemas.openxmlformats.org/spreadsheetml/2006/main" count="106" uniqueCount="71">
  <si>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</si>
  <si>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</si>
  <si>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</si>
  <si>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</si>
  <si>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</si>
  <si>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</si>
  <si>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</si>
  <si>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</si>
  <si>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</si>
  <si>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</si>
  <si>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</si>
  <si>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</si>
  <si>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</si>
  <si>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</si>
  <si>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</si>
  <si>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</si>
  <si>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</si>
  <si>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</si>
  <si>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</si>
  <si>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</si>
  <si>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</si>
  <si>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</si>
  <si>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</si>
  <si>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</si>
  <si>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</si>
  <si>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</si>
  <si>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</si>
  <si>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</si>
  <si>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</si>
  <si>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</si>
  <si>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</si>
  <si>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</si>
  <si>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</si>
  <si>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</si>
  <si>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</si>
  <si>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</si>
  <si>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</si>
  <si>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</si>
  <si>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</si>
  <si>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</si>
  <si>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</si>
  <si>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</si>
  <si>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</si>
  <si>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</si>
  <si>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</si>
  <si>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</si>
  <si>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</si>
  <si>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</si>
  <si>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</si>
  <si>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</si>
  <si>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</si>
  <si>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</si>
  <si>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</si>
  <si>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</si>
  <si>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</si>
  <si>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</si>
  <si>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</si>
  <si>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</si>
  <si>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</si>
  <si>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</si>
  <si>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</si>
  <si>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</si>
  <si>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</si>
  <si>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</si>
  <si>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</si>
  <si>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</si>
  <si>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</si>
  <si>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</si>
  <si>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за период с</t>
  </si>
  <si>
    <t>Иванов Иван Иванович</t>
  </si>
  <si>
    <t>01 янв 2017 г. по 31 май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</si>
</sst>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,\ yyyy"/>
    <numFmt numFmtId="165" formatCode="[$-F800]dddd\,\ mmmm\ dd\,\ yyyy"/>
    <numFmt numFmtId="166" formatCode="[$-419]mmmm\ yyyy;;;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9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5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166" fontId="42" fillId="0" borderId="9" xfId="0" applyNumberFormat="1" applyFont="1" applyFill="1" applyBorder="1" applyAlignment="1" applyProtection="1">
      <alignment horizontal="right"/>
    </xf>
    <xf numFmtId="0" fontId="39" fillId="5" borderId="11" xfId="0" applyNumberFormat="1" applyFont="1" applyFill="1" applyBorder="1" applyAlignment="1" applyProtection="1">
      <alignment horizontal="right"/>
      <protection locked="0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0" fontId="0" fillId="0" borderId="6" xfId="0" applyBorder="1" applyProtection="1">
      <protection locked="0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0" fontId="29" fillId="3" borderId="0" xfId="1" applyNumberFormat="1" applyFont="1" applyFill="1" applyAlignment="1" applyProtection="1">
      <alignment horizontal="center"/>
    </xf>
    <xf numFmtId="0" fontId="42" fillId="0" borderId="9" xfId="0" applyNumberFormat="1" applyFont="1" applyFill="1" applyBorder="1" applyAlignment="1" applyProtection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opLeftCell="A10" zoomScale="120" zoomScaleNormal="120" workbookViewId="0">
      <selection activeCell="A23" sqref="A23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7" t="s">
        <v>47</v>
      </c>
      <c r="D8" s="97"/>
      <c r="E8" s="97"/>
      <c r="F8" s="97"/>
      <c r="H8" s="42"/>
      <c r="I8" s="50"/>
      <c r="K8" s="45"/>
    </row>
    <row r="9" spans="1:15" ht="20.25" customHeight="1" x14ac:dyDescent="0.25">
      <c r="C9" s="89" t="s">
        <v>68</v>
      </c>
      <c r="D9" s="92" t="s">
        <v>70</v>
      </c>
      <c r="E9" s="90"/>
      <c r="F9" s="91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8" t="s">
        <v>50</v>
      </c>
      <c r="B19" s="100" t="s">
        <v>56</v>
      </c>
      <c r="C19" s="101"/>
      <c r="D19" s="79" t="s">
        <v>65</v>
      </c>
      <c r="E19" s="106" t="s">
        <v>62</v>
      </c>
      <c r="F19" s="108" t="s">
        <v>61</v>
      </c>
      <c r="H19" s="42"/>
      <c r="I19" s="42"/>
      <c r="J19" s="42"/>
    </row>
    <row r="20" spans="1:18" ht="12.75" customHeight="1" x14ac:dyDescent="0.2">
      <c r="A20" s="98"/>
      <c r="B20" s="102"/>
      <c r="C20" s="103"/>
      <c r="D20" s="80" t="s">
        <v>66</v>
      </c>
      <c r="E20" s="106"/>
      <c r="F20" s="98"/>
      <c r="H20" s="42"/>
      <c r="I20" s="42"/>
      <c r="J20" s="42"/>
    </row>
    <row r="21" spans="1:18" ht="12.75" customHeight="1" x14ac:dyDescent="0.2">
      <c r="A21" s="98"/>
      <c r="B21" s="102"/>
      <c r="C21" s="103"/>
      <c r="D21" s="80" t="s">
        <v>64</v>
      </c>
      <c r="E21" s="106"/>
      <c r="F21" s="98"/>
      <c r="H21" s="42"/>
      <c r="I21" s="42"/>
      <c r="J21" s="42"/>
    </row>
    <row r="22" spans="1:18" ht="12.75" customHeight="1" thickBot="1" x14ac:dyDescent="0.3">
      <c r="A22" s="99"/>
      <c r="B22" s="104"/>
      <c r="C22" s="105"/>
      <c r="D22" s="81" t="s">
        <v>63</v>
      </c>
      <c r="E22" s="107"/>
      <c r="F22" s="99"/>
      <c r="H22" s="58"/>
      <c r="I22" s="42"/>
      <c r="J22" s="42"/>
      <c r="R22" s="59"/>
    </row>
    <row r="23" spans="1:18" ht="15.75" customHeight="1" x14ac:dyDescent="0.25">
      <c r="A23" s="94" t="str">
        <f>TEXT(LEFTB(D$9,11),"ММММ ГГГ р.")</f>
        <v>Январь 2017 р.</v>
      </c>
      <c r="B23" s="95">
        <v>3200</v>
      </c>
      <c r="C23" s="96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93" t="str">
        <f>IFERROR(TEXT((EOMONTH(LEFTB(D$9,11),ROW(A1)-1)+1&lt;=--MID(D$9,18,11))*(EOMONTH(SUBSTITUTE(A23," г.",),0)+1),"ММММ ГГГ \г.;;"),"")</f>
        <v/>
      </c>
      <c r="B24" s="111">
        <v>3723</v>
      </c>
      <c r="C24" s="112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G24" s="40">
        <f>SUM(A23:A34)</f>
        <v>0</v>
      </c>
      <c r="H24" s="60"/>
      <c r="I24" s="61"/>
      <c r="J24" s="42"/>
      <c r="R24" s="59"/>
    </row>
    <row r="25" spans="1:18" ht="15.75" x14ac:dyDescent="0.25">
      <c r="A25" s="93" t="str">
        <f t="shared" ref="A25:A34" si="3">IFERROR(TEXT((EOMONTH(LEFTB(D$9,11),ROW(A2)-1)+1&lt;=--MID(D$9,18,11))*(EOMONTH(SUBSTITUTE(A24," г.",),0)+1),"ММММ ГГГ \г.;;"),"")</f>
        <v/>
      </c>
      <c r="B25" s="111">
        <v>3723</v>
      </c>
      <c r="C25" s="112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93" t="str">
        <f t="shared" si="3"/>
        <v/>
      </c>
      <c r="B26" s="111">
        <v>3723</v>
      </c>
      <c r="C26" s="112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93" t="str">
        <f t="shared" si="3"/>
        <v/>
      </c>
      <c r="B27" s="111">
        <v>6349</v>
      </c>
      <c r="C27" s="112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93" t="str">
        <f t="shared" si="3"/>
        <v/>
      </c>
      <c r="B28" s="111">
        <v>7103</v>
      </c>
      <c r="C28" s="112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93" t="str">
        <f t="shared" si="3"/>
        <v/>
      </c>
      <c r="B29" s="111"/>
      <c r="C29" s="112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93" t="str">
        <f t="shared" si="3"/>
        <v/>
      </c>
      <c r="B30" s="111"/>
      <c r="C30" s="112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93" t="str">
        <f t="shared" si="3"/>
        <v/>
      </c>
      <c r="B31" s="113"/>
      <c r="C31" s="112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93" t="str">
        <f t="shared" si="3"/>
        <v/>
      </c>
      <c r="B32" s="111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93" t="str">
        <f t="shared" si="3"/>
        <v/>
      </c>
      <c r="B33" s="111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93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09">
        <f>IF(SUM(B23:C34),SUM(B23:C34),"")</f>
        <v>27821</v>
      </c>
      <c r="C35" s="110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5" priority="2">
      <formula>ISBLANK(B23)</formula>
    </cfRule>
  </conditionalFormatting>
  <conditionalFormatting sqref="A24:A34">
    <cfRule type="expression" dxfId="4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abSelected="1" topLeftCell="A7" zoomScale="120" zoomScaleNormal="120" workbookViewId="0">
      <selection activeCell="A25" sqref="A25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28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97" t="s">
        <v>47</v>
      </c>
      <c r="D8" s="97"/>
      <c r="E8" s="97"/>
      <c r="F8" s="97"/>
      <c r="H8" s="42"/>
      <c r="I8" s="50"/>
      <c r="K8" s="45"/>
    </row>
    <row r="9" spans="1:15" ht="20.25" customHeight="1" x14ac:dyDescent="0.25">
      <c r="C9" s="89" t="s">
        <v>68</v>
      </c>
      <c r="D9" s="92" t="s">
        <v>70</v>
      </c>
      <c r="E9" s="90"/>
      <c r="F9" s="91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69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98" t="s">
        <v>50</v>
      </c>
      <c r="B19" s="100" t="s">
        <v>56</v>
      </c>
      <c r="C19" s="101"/>
      <c r="D19" s="79" t="s">
        <v>65</v>
      </c>
      <c r="E19" s="106" t="s">
        <v>62</v>
      </c>
      <c r="F19" s="108" t="s">
        <v>61</v>
      </c>
      <c r="H19" s="42"/>
      <c r="I19" s="42"/>
      <c r="J19" s="42"/>
    </row>
    <row r="20" spans="1:18" ht="12.75" customHeight="1" x14ac:dyDescent="0.2">
      <c r="A20" s="98"/>
      <c r="B20" s="102"/>
      <c r="C20" s="103"/>
      <c r="D20" s="80" t="s">
        <v>66</v>
      </c>
      <c r="E20" s="106"/>
      <c r="F20" s="98"/>
      <c r="H20" s="42"/>
      <c r="I20" s="42"/>
      <c r="J20" s="42"/>
    </row>
    <row r="21" spans="1:18" ht="12.75" customHeight="1" x14ac:dyDescent="0.2">
      <c r="A21" s="98"/>
      <c r="B21" s="102"/>
      <c r="C21" s="103"/>
      <c r="D21" s="80" t="s">
        <v>64</v>
      </c>
      <c r="E21" s="106"/>
      <c r="F21" s="98"/>
      <c r="H21" s="42"/>
      <c r="I21" s="42"/>
      <c r="J21" s="42"/>
    </row>
    <row r="22" spans="1:18" ht="12.75" customHeight="1" thickBot="1" x14ac:dyDescent="0.3">
      <c r="A22" s="99"/>
      <c r="B22" s="104"/>
      <c r="C22" s="105"/>
      <c r="D22" s="81" t="s">
        <v>63</v>
      </c>
      <c r="E22" s="107"/>
      <c r="F22" s="99"/>
      <c r="H22" s="58"/>
      <c r="I22" s="42"/>
      <c r="J22" s="42"/>
      <c r="R22" s="59"/>
    </row>
    <row r="23" spans="1:18" ht="15.75" customHeight="1" x14ac:dyDescent="0.25">
      <c r="A23" s="94" t="str">
        <f>TEXT(LEFTB(D$9,11),"[$-419]ММММ ГГГ р.")</f>
        <v>Январь 2017 р.</v>
      </c>
      <c r="B23" s="95">
        <v>3200</v>
      </c>
      <c r="C23" s="96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118" t="str">
        <f>IFERROR(TEXT((EOMONTH(LEFTB(D$9,11),ROW(A1)-1)+1&lt;=--MID(D$9,19,11))*(EOMONTH(LEFTB(D$9,11),ROW(A1)-1)+1),"[$-419]ММММ ГГГ \г.;;"),"")</f>
        <v>Февраль 2017 г.</v>
      </c>
      <c r="B24" s="111">
        <v>3723</v>
      </c>
      <c r="C24" s="112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118" t="str">
        <f t="shared" ref="A25:A34" si="3">IFERROR(TEXT((EOMONTH(LEFTB(D$9,11),ROW(A2)-1)+1&lt;=--MID(D$9,19,11))*(EOMONTH(LEFTB(D$9,11),ROW(A2)-1)+1),"[$-419]ММММ ГГГ \г.;;"),"")</f>
        <v>Март 2017 г.</v>
      </c>
      <c r="B25" s="111">
        <v>3723</v>
      </c>
      <c r="C25" s="112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118" t="str">
        <f t="shared" si="3"/>
        <v>Апрель 2017 г.</v>
      </c>
      <c r="B26" s="111">
        <v>3723</v>
      </c>
      <c r="C26" s="112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118" t="str">
        <f t="shared" si="3"/>
        <v>Май 2017 г.</v>
      </c>
      <c r="B27" s="111">
        <v>6349</v>
      </c>
      <c r="C27" s="112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118" t="str">
        <f t="shared" si="3"/>
        <v/>
      </c>
      <c r="B28" s="111">
        <v>7103</v>
      </c>
      <c r="C28" s="112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118" t="str">
        <f t="shared" si="3"/>
        <v/>
      </c>
      <c r="B29" s="111"/>
      <c r="C29" s="112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118" t="str">
        <f t="shared" si="3"/>
        <v/>
      </c>
      <c r="B30" s="111"/>
      <c r="C30" s="112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118" t="str">
        <f t="shared" si="3"/>
        <v/>
      </c>
      <c r="B31" s="113"/>
      <c r="C31" s="112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118" t="str">
        <f t="shared" si="3"/>
        <v/>
      </c>
      <c r="B32" s="111"/>
      <c r="C32" s="114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118" t="str">
        <f t="shared" si="3"/>
        <v/>
      </c>
      <c r="B33" s="111"/>
      <c r="C33" s="114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118" t="str">
        <f t="shared" si="3"/>
        <v/>
      </c>
      <c r="B34" s="115"/>
      <c r="C34" s="116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109">
        <f>IF(SUM(B23:C34),SUM(B23:C34),"")</f>
        <v>27821</v>
      </c>
      <c r="C35" s="110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3" priority="2">
      <formula>ISBLANK(B23)</formula>
    </cfRule>
  </conditionalFormatting>
  <conditionalFormatting sqref="A24:A34">
    <cfRule type="expression" dxfId="2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17" t="s">
        <v>45</v>
      </c>
      <c r="C8" s="117"/>
      <c r="D8" s="117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43279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28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28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1.СПРОС. ТЕКСТОМ в 1 ячейке Рус</vt:lpstr>
      <vt:lpstr>1.СПРОС. ТЕКСТОМ в 1 ячейке Укр</vt:lpstr>
      <vt:lpstr>Формула числа прописью</vt:lpstr>
      <vt:lpstr>b_prop</vt:lpstr>
      <vt:lpstr>date</vt:lpstr>
      <vt:lpstr>m_prop</vt:lpstr>
      <vt:lpstr>'1.СПРОС. ТЕКСТОМ в 1 ячейке Рус'!num</vt:lpstr>
      <vt:lpstr>'1.СПРОС. ТЕКСТОМ в 1 ячейке Укр'!num</vt:lpstr>
      <vt:lpstr>'1.СПРОС. ТЕКСТОМ в 1 ячейке Рус'!numeral</vt:lpstr>
      <vt:lpstr>'1.СПРОС. ТЕКСТОМ в 1 ячейке Укр'!numeral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2018-06-28T11:49:02Z</dcterms:modified>
</cp:coreProperties>
</file>