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носова\Desktop\ГульнараСГ\Гульнара\Отчеты\учет рабочего времени\формулы\"/>
    </mc:Choice>
  </mc:AlternateContent>
  <bookViews>
    <workbookView xWindow="0" yWindow="0" windowWidth="19440" windowHeight="11265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месяц">финальный!$B$2</definedName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62913"/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2" i="3" l="1"/>
  <c r="C11" i="3"/>
  <c r="B12" i="3"/>
  <c r="AI9" i="2"/>
  <c r="AK9" i="2"/>
  <c r="AN9" i="2"/>
  <c r="AP9" i="2"/>
  <c r="AI10" i="2"/>
  <c r="AO10" i="2" s="1"/>
  <c r="AJ10" i="2"/>
  <c r="AK10" i="2"/>
  <c r="AM10" i="2"/>
  <c r="AN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O17" i="2" s="1"/>
  <c r="AJ17" i="2"/>
  <c r="AK17" i="2"/>
  <c r="AM17" i="2"/>
  <c r="AN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B12" i="6" l="1"/>
  <c r="B13" i="6"/>
  <c r="B14" i="6"/>
  <c r="B15" i="6"/>
  <c r="B16" i="6" l="1"/>
  <c r="B17" i="6"/>
  <c r="B18" i="6"/>
  <c r="B19" i="6"/>
  <c r="B20" i="6"/>
  <c r="B21" i="6"/>
  <c r="B22" i="6"/>
  <c r="B11" i="6"/>
  <c r="A11" i="6"/>
  <c r="O11" i="3" l="1"/>
  <c r="AB11" i="3"/>
  <c r="W11" i="3"/>
  <c r="U11" i="3"/>
  <c r="AC11" i="3"/>
  <c r="Y20" i="3"/>
  <c r="Z20" i="3"/>
  <c r="AA20" i="3"/>
  <c r="F21" i="3"/>
  <c r="D21" i="3"/>
  <c r="I17" i="3"/>
  <c r="J17" i="3"/>
  <c r="K17" i="3"/>
  <c r="P17" i="3"/>
  <c r="T17" i="3"/>
  <c r="V18" i="3"/>
  <c r="W18" i="3"/>
  <c r="AC18" i="3"/>
  <c r="AG18" i="3"/>
  <c r="O15" i="3"/>
  <c r="P15" i="3"/>
  <c r="Q15" i="3"/>
  <c r="R11" i="3"/>
  <c r="AA11" i="3"/>
  <c r="T11" i="3"/>
  <c r="AG11" i="3"/>
  <c r="AC20" i="3"/>
  <c r="AD20" i="3"/>
  <c r="J21" i="3"/>
  <c r="I21" i="3"/>
  <c r="M17" i="3"/>
  <c r="N17" i="3"/>
  <c r="O17" i="3"/>
  <c r="H17" i="3"/>
  <c r="AB18" i="3"/>
  <c r="V11" i="3"/>
  <c r="X11" i="3"/>
  <c r="H21" i="3"/>
  <c r="L17" i="3"/>
  <c r="Y18" i="3"/>
  <c r="K15" i="3"/>
  <c r="D15" i="3"/>
  <c r="M15" i="3"/>
  <c r="J15" i="3"/>
  <c r="H15" i="3"/>
  <c r="E21" i="3"/>
  <c r="Q17" i="3"/>
  <c r="S17" i="3"/>
  <c r="AD18" i="3"/>
  <c r="L15" i="3"/>
  <c r="G15" i="3"/>
  <c r="Z11" i="3"/>
  <c r="Y11" i="3"/>
  <c r="AB20" i="3"/>
  <c r="G17" i="3"/>
  <c r="S18" i="3"/>
  <c r="F15" i="3"/>
  <c r="R17" i="3"/>
  <c r="U18" i="3"/>
  <c r="E15" i="3"/>
  <c r="N15" i="3"/>
  <c r="S11" i="3"/>
  <c r="G21" i="3"/>
  <c r="AH18" i="3"/>
  <c r="I15" i="3"/>
  <c r="R15" i="3"/>
  <c r="AR20" i="2"/>
  <c r="AH9" i="3" l="1"/>
  <c r="H9" i="3"/>
  <c r="L9" i="3"/>
  <c r="P9" i="3"/>
  <c r="T9" i="3"/>
  <c r="X9" i="3"/>
  <c r="AB9" i="3"/>
  <c r="AF9" i="3"/>
  <c r="E9" i="3"/>
  <c r="I9" i="3"/>
  <c r="M9" i="3"/>
  <c r="Q9" i="3"/>
  <c r="U9" i="3"/>
  <c r="Y9" i="3"/>
  <c r="AC9" i="3"/>
  <c r="AG9" i="3"/>
  <c r="F9" i="3"/>
  <c r="N9" i="3"/>
  <c r="V9" i="3"/>
  <c r="AD9" i="3"/>
  <c r="G9" i="3"/>
  <c r="O9" i="3"/>
  <c r="W9" i="3"/>
  <c r="AE9" i="3"/>
  <c r="J9" i="3"/>
  <c r="Z9" i="3"/>
  <c r="K9" i="3"/>
  <c r="AA9" i="3"/>
  <c r="D9" i="3"/>
  <c r="R9" i="3"/>
  <c r="S9" i="3"/>
  <c r="H10" i="3"/>
  <c r="L10" i="3"/>
  <c r="T10" i="6" s="1"/>
  <c r="T20" i="6" s="1" a="1"/>
  <c r="T20" i="6" s="1"/>
  <c r="P10" i="3"/>
  <c r="X10" i="6" s="1"/>
  <c r="X15" i="6" s="1" a="1"/>
  <c r="X15" i="6" s="1"/>
  <c r="T10" i="3"/>
  <c r="X10" i="3"/>
  <c r="AB10" i="3"/>
  <c r="AF10" i="3"/>
  <c r="I10" i="3"/>
  <c r="Q10" i="6" s="1"/>
  <c r="Q14" i="6" s="1" a="1"/>
  <c r="Q14" i="6" s="1"/>
  <c r="E10" i="3"/>
  <c r="E11" i="3" s="1"/>
  <c r="Q10" i="3"/>
  <c r="U10" i="3"/>
  <c r="Y10" i="3"/>
  <c r="AC10" i="3"/>
  <c r="AG10" i="3"/>
  <c r="F10" i="3"/>
  <c r="N10" i="6" s="1"/>
  <c r="N13" i="6" s="1" a="1"/>
  <c r="N13" i="6" s="1"/>
  <c r="J10" i="3"/>
  <c r="R10" i="6" s="1"/>
  <c r="N10" i="3"/>
  <c r="V10" i="6" s="1"/>
  <c r="V10" i="3"/>
  <c r="V15" i="3" s="1"/>
  <c r="Z10" i="3"/>
  <c r="Z15" i="3" s="1"/>
  <c r="AD10" i="3"/>
  <c r="AL10" i="6" s="1"/>
  <c r="W10" i="3"/>
  <c r="AA10" i="3"/>
  <c r="AE10" i="3"/>
  <c r="G10" i="3"/>
  <c r="K10" i="3"/>
  <c r="S10" i="6" s="1"/>
  <c r="S13" i="6" s="1" a="1"/>
  <c r="S13" i="6" s="1"/>
  <c r="O10" i="3"/>
  <c r="W10" i="6" s="1"/>
  <c r="S10" i="3"/>
  <c r="AH10" i="3"/>
  <c r="AH15" i="3" s="1"/>
  <c r="R10" i="3"/>
  <c r="Z10" i="6" s="1"/>
  <c r="M10" i="3"/>
  <c r="E14" i="3" s="1"/>
  <c r="D10" i="3"/>
  <c r="A7" i="3" s="1"/>
  <c r="D11" i="3" l="1"/>
  <c r="D18" i="3"/>
  <c r="D16" i="3"/>
  <c r="D20" i="3"/>
  <c r="AH10" i="6"/>
  <c r="AD10" i="6"/>
  <c r="AD13" i="6" s="1" a="1"/>
  <c r="AD13" i="6" s="1"/>
  <c r="X14" i="6" a="1"/>
  <c r="X14" i="6" s="1"/>
  <c r="X12" i="6" a="1"/>
  <c r="X12" i="6" s="1"/>
  <c r="AH22" i="3"/>
  <c r="P14" i="3"/>
  <c r="AH11" i="3"/>
  <c r="F11" i="3"/>
  <c r="M10" i="6"/>
  <c r="M18" i="6" s="1" a="1"/>
  <c r="M18" i="6" s="1"/>
  <c r="X21" i="6" a="1"/>
  <c r="X21" i="6" s="1"/>
  <c r="L11" i="3"/>
  <c r="F16" i="3"/>
  <c r="R19" i="3"/>
  <c r="S14" i="6" a="1"/>
  <c r="S14" i="6" s="1"/>
  <c r="Q17" i="6" a="1"/>
  <c r="Q17" i="6" s="1"/>
  <c r="D13" i="3"/>
  <c r="D19" i="3"/>
  <c r="S19" i="6" a="1"/>
  <c r="S19" i="6" s="1"/>
  <c r="S20" i="6" a="1"/>
  <c r="S20" i="6" s="1"/>
  <c r="D17" i="3"/>
  <c r="J11" i="3"/>
  <c r="K11" i="3"/>
  <c r="AF11" i="3"/>
  <c r="F17" i="3"/>
  <c r="AG20" i="3"/>
  <c r="J19" i="3"/>
  <c r="M18" i="3"/>
  <c r="J12" i="3"/>
  <c r="X16" i="3"/>
  <c r="Z13" i="6" a="1"/>
  <c r="Z13" i="6" s="1"/>
  <c r="Z17" i="6" a="1"/>
  <c r="Z17" i="6" s="1"/>
  <c r="Z21" i="6" a="1"/>
  <c r="Z21" i="6" s="1"/>
  <c r="Z14" i="6" a="1"/>
  <c r="Z14" i="6" s="1"/>
  <c r="Z18" i="6" a="1"/>
  <c r="Z18" i="6" s="1"/>
  <c r="Z22" i="6" a="1"/>
  <c r="Z22" i="6" s="1"/>
  <c r="Z11" i="6" a="1"/>
  <c r="Z11" i="6" s="1"/>
  <c r="Z19" i="6" a="1"/>
  <c r="Z19" i="6" s="1"/>
  <c r="Z16" i="6" a="1"/>
  <c r="Z16" i="6" s="1"/>
  <c r="Z15" i="6" a="1"/>
  <c r="Z15" i="6" s="1"/>
  <c r="Z12" i="6" a="1"/>
  <c r="Z12" i="6" s="1"/>
  <c r="Z20" i="6" a="1"/>
  <c r="Z20" i="6" s="1"/>
  <c r="AA10" i="6"/>
  <c r="S15" i="3"/>
  <c r="W14" i="6" a="1"/>
  <c r="W14" i="6" s="1"/>
  <c r="W17" i="6" a="1"/>
  <c r="W17" i="6" s="1"/>
  <c r="W20" i="6" a="1"/>
  <c r="W20" i="6" s="1"/>
  <c r="W19" i="6" a="1"/>
  <c r="W19" i="6" s="1"/>
  <c r="W13" i="6" a="1"/>
  <c r="W13" i="6" s="1"/>
  <c r="W16" i="6" a="1"/>
  <c r="W16" i="6" s="1"/>
  <c r="W18" i="6" a="1"/>
  <c r="W18" i="6" s="1"/>
  <c r="W12" i="6" a="1"/>
  <c r="W12" i="6" s="1"/>
  <c r="G11" i="3"/>
  <c r="O10" i="6"/>
  <c r="AE11" i="3"/>
  <c r="AM10" i="6"/>
  <c r="AE15" i="3"/>
  <c r="W15" i="3"/>
  <c r="AE10" i="6"/>
  <c r="W11" i="6" a="1"/>
  <c r="W11" i="6" s="1"/>
  <c r="W21" i="6" a="1"/>
  <c r="W21" i="6" s="1"/>
  <c r="W15" i="6" a="1"/>
  <c r="W15" i="6" s="1"/>
  <c r="W22" i="6" a="1"/>
  <c r="W22" i="6" s="1"/>
  <c r="S18" i="6" a="1"/>
  <c r="S18" i="6" s="1"/>
  <c r="S21" i="6" a="1"/>
  <c r="S21" i="6" s="1"/>
  <c r="S11" i="6" a="1"/>
  <c r="S11" i="6" s="1"/>
  <c r="S22" i="6" a="1"/>
  <c r="S22" i="6" s="1"/>
  <c r="S12" i="6" a="1"/>
  <c r="S12" i="6" s="1"/>
  <c r="S15" i="6" a="1"/>
  <c r="S15" i="6" s="1"/>
  <c r="S17" i="6" a="1"/>
  <c r="S17" i="6" s="1"/>
  <c r="S16" i="6" a="1"/>
  <c r="S16" i="6" s="1"/>
  <c r="AA15" i="3"/>
  <c r="AI10" i="6"/>
  <c r="AL13" i="6" a="1"/>
  <c r="AL13" i="6" s="1"/>
  <c r="AL11" i="6" a="1"/>
  <c r="AL11" i="6" s="1"/>
  <c r="AL17" i="6" a="1"/>
  <c r="AL17" i="6" s="1"/>
  <c r="AL21" i="6" a="1"/>
  <c r="AL21" i="6" s="1"/>
  <c r="AL14" i="6" a="1"/>
  <c r="AL14" i="6" s="1"/>
  <c r="AL18" i="6" a="1"/>
  <c r="AL18" i="6" s="1"/>
  <c r="AL22" i="6" a="1"/>
  <c r="AL22" i="6" s="1"/>
  <c r="AL15" i="6" a="1"/>
  <c r="AL15" i="6" s="1"/>
  <c r="AL19" i="6" a="1"/>
  <c r="AL19" i="6" s="1"/>
  <c r="AL12" i="6" a="1"/>
  <c r="AL12" i="6" s="1"/>
  <c r="AL16" i="6" a="1"/>
  <c r="AL16" i="6" s="1"/>
  <c r="AL20" i="6" a="1"/>
  <c r="AL20" i="6" s="1"/>
  <c r="AH13" i="6" a="1"/>
  <c r="AH13" i="6" s="1"/>
  <c r="AH17" i="6" a="1"/>
  <c r="AH17" i="6" s="1"/>
  <c r="AH21" i="6" a="1"/>
  <c r="AH21" i="6" s="1"/>
  <c r="AH14" i="6" a="1"/>
  <c r="AH14" i="6" s="1"/>
  <c r="AH18" i="6" a="1"/>
  <c r="AH18" i="6" s="1"/>
  <c r="AH22" i="6" a="1"/>
  <c r="AH22" i="6" s="1"/>
  <c r="AH11" i="6" a="1"/>
  <c r="AH11" i="6" s="1"/>
  <c r="AH19" i="6" a="1"/>
  <c r="AH19" i="6" s="1"/>
  <c r="AH16" i="6" a="1"/>
  <c r="AH16" i="6" s="1"/>
  <c r="AH15" i="6" a="1"/>
  <c r="AH15" i="6" s="1"/>
  <c r="AH12" i="6" a="1"/>
  <c r="AH12" i="6" s="1"/>
  <c r="AH20" i="6" a="1"/>
  <c r="AH20" i="6" s="1"/>
  <c r="AD19" i="6" a="1"/>
  <c r="AD19" i="6" s="1"/>
  <c r="V13" i="6" a="1"/>
  <c r="V13" i="6" s="1"/>
  <c r="V17" i="6" a="1"/>
  <c r="V17" i="6" s="1"/>
  <c r="V21" i="6" a="1"/>
  <c r="V21" i="6" s="1"/>
  <c r="V14" i="6" a="1"/>
  <c r="V14" i="6" s="1"/>
  <c r="V18" i="6" a="1"/>
  <c r="V18" i="6" s="1"/>
  <c r="V22" i="6" a="1"/>
  <c r="V22" i="6" s="1"/>
  <c r="V11" i="6" a="1"/>
  <c r="V11" i="6" s="1"/>
  <c r="V19" i="6" a="1"/>
  <c r="V19" i="6" s="1"/>
  <c r="V16" i="6" a="1"/>
  <c r="V16" i="6" s="1"/>
  <c r="V15" i="6" a="1"/>
  <c r="V15" i="6" s="1"/>
  <c r="V12" i="6" a="1"/>
  <c r="V12" i="6" s="1"/>
  <c r="V20" i="6" a="1"/>
  <c r="V20" i="6" s="1"/>
  <c r="R13" i="6" a="1"/>
  <c r="R13" i="6" s="1"/>
  <c r="R17" i="6" a="1"/>
  <c r="R17" i="6" s="1"/>
  <c r="R21" i="6" a="1"/>
  <c r="R21" i="6" s="1"/>
  <c r="R14" i="6" a="1"/>
  <c r="R14" i="6" s="1"/>
  <c r="R18" i="6" a="1"/>
  <c r="R18" i="6" s="1"/>
  <c r="R22" i="6" a="1"/>
  <c r="R22" i="6" s="1"/>
  <c r="R11" i="6" a="1"/>
  <c r="R11" i="6" s="1"/>
  <c r="R19" i="6" a="1"/>
  <c r="R19" i="6" s="1"/>
  <c r="R16" i="6" a="1"/>
  <c r="R16" i="6" s="1"/>
  <c r="R15" i="6" a="1"/>
  <c r="R15" i="6" s="1"/>
  <c r="R12" i="6" a="1"/>
  <c r="R12" i="6" s="1"/>
  <c r="R20" i="6" a="1"/>
  <c r="R20" i="6" s="1"/>
  <c r="N17" i="6" a="1"/>
  <c r="N17" i="6" s="1"/>
  <c r="N14" i="6" a="1"/>
  <c r="N14" i="6" s="1"/>
  <c r="N18" i="6" a="1"/>
  <c r="N18" i="6" s="1"/>
  <c r="N22" i="6" a="1"/>
  <c r="N22" i="6" s="1"/>
  <c r="N11" i="6" a="1"/>
  <c r="N11" i="6" s="1"/>
  <c r="N19" i="6" a="1"/>
  <c r="N19" i="6" s="1"/>
  <c r="N16" i="6" a="1"/>
  <c r="N16" i="6" s="1"/>
  <c r="N15" i="6" a="1"/>
  <c r="N15" i="6" s="1"/>
  <c r="N12" i="6" a="1"/>
  <c r="N12" i="6" s="1"/>
  <c r="N20" i="6" a="1"/>
  <c r="N20" i="6" s="1"/>
  <c r="N21" i="6" a="1"/>
  <c r="N21" i="6" s="1"/>
  <c r="AG15" i="3"/>
  <c r="AO10" i="6"/>
  <c r="U15" i="3"/>
  <c r="AC10" i="6"/>
  <c r="T12" i="3"/>
  <c r="W12" i="3"/>
  <c r="P12" i="3"/>
  <c r="T16" i="3"/>
  <c r="Z14" i="3"/>
  <c r="P20" i="3"/>
  <c r="L21" i="3"/>
  <c r="AC13" i="3"/>
  <c r="E22" i="3"/>
  <c r="G18" i="3"/>
  <c r="M19" i="3"/>
  <c r="G16" i="3"/>
  <c r="AH20" i="3"/>
  <c r="G22" i="3"/>
  <c r="O19" i="3"/>
  <c r="AD21" i="3"/>
  <c r="O18" i="3"/>
  <c r="X17" i="3"/>
  <c r="O16" i="3"/>
  <c r="O22" i="3"/>
  <c r="S20" i="3"/>
  <c r="AH16" i="3"/>
  <c r="U12" i="3"/>
  <c r="O12" i="3"/>
  <c r="AE12" i="3"/>
  <c r="E16" i="3"/>
  <c r="K14" i="3"/>
  <c r="J20" i="3"/>
  <c r="M13" i="3"/>
  <c r="S22" i="3"/>
  <c r="X18" i="3"/>
  <c r="V19" i="3"/>
  <c r="AA16" i="3"/>
  <c r="M14" i="3"/>
  <c r="AE21" i="3"/>
  <c r="AD17" i="3"/>
  <c r="H13" i="3"/>
  <c r="AD22" i="3"/>
  <c r="AE19" i="3"/>
  <c r="T14" i="3"/>
  <c r="AH17" i="3"/>
  <c r="F22" i="3"/>
  <c r="I19" i="3"/>
  <c r="S12" i="3"/>
  <c r="AE16" i="3"/>
  <c r="P21" i="3"/>
  <c r="T13" i="3"/>
  <c r="L19" i="3"/>
  <c r="M20" i="3"/>
  <c r="L18" i="3"/>
  <c r="P22" i="3"/>
  <c r="AA13" i="3"/>
  <c r="AD16" i="3"/>
  <c r="M11" i="3"/>
  <c r="AD12" i="3"/>
  <c r="J14" i="3"/>
  <c r="Q21" i="3"/>
  <c r="T22" i="3"/>
  <c r="J16" i="3"/>
  <c r="Z21" i="3"/>
  <c r="AH13" i="3"/>
  <c r="E18" i="3"/>
  <c r="W21" i="3"/>
  <c r="S19" i="3"/>
  <c r="H22" i="3"/>
  <c r="U20" i="3"/>
  <c r="AF13" i="3"/>
  <c r="P16" i="3"/>
  <c r="E20" i="3"/>
  <c r="AB17" i="3"/>
  <c r="Q18" i="3"/>
  <c r="S16" i="3"/>
  <c r="W13" i="3"/>
  <c r="H14" i="3"/>
  <c r="Z13" i="3"/>
  <c r="Z16" i="3"/>
  <c r="AC21" i="3"/>
  <c r="AC22" i="3"/>
  <c r="W16" i="3"/>
  <c r="X13" i="3"/>
  <c r="AB16" i="3"/>
  <c r="F14" i="3"/>
  <c r="E19" i="3"/>
  <c r="E17" i="3"/>
  <c r="T18" i="3"/>
  <c r="N12" i="3"/>
  <c r="V16" i="3"/>
  <c r="Y21" i="3"/>
  <c r="AE13" i="3"/>
  <c r="K19" i="3"/>
  <c r="AG14" i="3"/>
  <c r="J18" i="3"/>
  <c r="F13" i="3"/>
  <c r="Y14" i="3"/>
  <c r="W19" i="3"/>
  <c r="H19" i="3"/>
  <c r="AC12" i="3"/>
  <c r="K16" i="3"/>
  <c r="S21" i="3"/>
  <c r="Q22" i="3"/>
  <c r="I16" i="3"/>
  <c r="G20" i="3"/>
  <c r="AG13" i="3"/>
  <c r="AA18" i="3"/>
  <c r="W20" i="3"/>
  <c r="P18" i="3"/>
  <c r="K12" i="3"/>
  <c r="AA17" i="3"/>
  <c r="Y16" i="3"/>
  <c r="X20" i="3"/>
  <c r="AG21" i="3"/>
  <c r="Z12" i="3"/>
  <c r="I20" i="3"/>
  <c r="AC19" i="3"/>
  <c r="AC17" i="3"/>
  <c r="R14" i="3"/>
  <c r="R20" i="3"/>
  <c r="U17" i="3"/>
  <c r="V14" i="3"/>
  <c r="L13" i="3"/>
  <c r="Q20" i="3"/>
  <c r="T21" i="3"/>
  <c r="AF14" i="3"/>
  <c r="I18" i="3"/>
  <c r="AG19" i="3"/>
  <c r="W17" i="3"/>
  <c r="K13" i="3"/>
  <c r="V12" i="3"/>
  <c r="AA14" i="3"/>
  <c r="N22" i="3"/>
  <c r="M21" i="3"/>
  <c r="T19" i="3"/>
  <c r="U13" i="3"/>
  <c r="AF12" i="3"/>
  <c r="N13" i="3"/>
  <c r="N14" i="3"/>
  <c r="W22" i="3"/>
  <c r="E13" i="3"/>
  <c r="Z19" i="3"/>
  <c r="I22" i="3"/>
  <c r="AH21" i="3"/>
  <c r="X19" i="3"/>
  <c r="AB22" i="3"/>
  <c r="AG22" i="3"/>
  <c r="Q13" i="3"/>
  <c r="AC14" i="3"/>
  <c r="P13" i="3"/>
  <c r="Q16" i="3"/>
  <c r="Q19" i="3"/>
  <c r="U16" i="3"/>
  <c r="AD14" i="3"/>
  <c r="R18" i="3"/>
  <c r="K20" i="3"/>
  <c r="AE17" i="3"/>
  <c r="V13" i="3"/>
  <c r="X14" i="3"/>
  <c r="O21" i="3"/>
  <c r="N20" i="3"/>
  <c r="F19" i="3"/>
  <c r="L22" i="3"/>
  <c r="L12" i="3"/>
  <c r="AF18" i="3"/>
  <c r="T20" i="3"/>
  <c r="Y19" i="3"/>
  <c r="AH19" i="3"/>
  <c r="AF20" i="3"/>
  <c r="Z22" i="3"/>
  <c r="AF16" i="3"/>
  <c r="V21" i="3"/>
  <c r="Z18" i="3"/>
  <c r="X12" i="3"/>
  <c r="AB14" i="3"/>
  <c r="M22" i="3"/>
  <c r="AF17" i="3"/>
  <c r="H20" i="3"/>
  <c r="AA22" i="3"/>
  <c r="AG12" i="3"/>
  <c r="O13" i="3"/>
  <c r="O14" i="3"/>
  <c r="AF22" i="3"/>
  <c r="G13" i="3"/>
  <c r="Q14" i="3"/>
  <c r="R13" i="3"/>
  <c r="AF19" i="3"/>
  <c r="AB13" i="3"/>
  <c r="V22" i="3"/>
  <c r="AG16" i="3"/>
  <c r="AF21" i="3"/>
  <c r="AD19" i="3"/>
  <c r="S13" i="3"/>
  <c r="R22" i="3"/>
  <c r="AH14" i="3"/>
  <c r="Y17" i="3"/>
  <c r="M16" i="3"/>
  <c r="AA12" i="3"/>
  <c r="AA19" i="3"/>
  <c r="L16" i="3"/>
  <c r="R21" i="3"/>
  <c r="J13" i="3"/>
  <c r="L20" i="3"/>
  <c r="K18" i="3"/>
  <c r="AE20" i="3"/>
  <c r="AE18" i="3"/>
  <c r="AG17" i="3"/>
  <c r="H16" i="3"/>
  <c r="Y13" i="3"/>
  <c r="V17" i="3"/>
  <c r="X22" i="3"/>
  <c r="H18" i="3"/>
  <c r="N18" i="3"/>
  <c r="AA21" i="3"/>
  <c r="G14" i="3"/>
  <c r="AE22" i="3"/>
  <c r="J22" i="3"/>
  <c r="M12" i="3"/>
  <c r="D12" i="3" s="1"/>
  <c r="Z17" i="3"/>
  <c r="S14" i="3"/>
  <c r="Y12" i="3"/>
  <c r="AB19" i="3"/>
  <c r="N16" i="3"/>
  <c r="F18" i="3"/>
  <c r="AH12" i="3"/>
  <c r="K22" i="3"/>
  <c r="N19" i="3"/>
  <c r="O20" i="3"/>
  <c r="Q12" i="3"/>
  <c r="U14" i="3"/>
  <c r="U21" i="3"/>
  <c r="R16" i="3"/>
  <c r="AE14" i="3"/>
  <c r="I13" i="3"/>
  <c r="AB12" i="3"/>
  <c r="U22" i="3"/>
  <c r="V20" i="3"/>
  <c r="AC16" i="3"/>
  <c r="U19" i="3"/>
  <c r="X21" i="3"/>
  <c r="U10" i="6"/>
  <c r="D22" i="3"/>
  <c r="K21" i="3"/>
  <c r="D14" i="3"/>
  <c r="L10" i="6"/>
  <c r="AD11" i="3"/>
  <c r="N11" i="3"/>
  <c r="AC15" i="3"/>
  <c r="AK10" i="6"/>
  <c r="Y15" i="3"/>
  <c r="AG10" i="6"/>
  <c r="Q11" i="3"/>
  <c r="Y10" i="6"/>
  <c r="M22" i="6" a="1"/>
  <c r="M22" i="6" s="1"/>
  <c r="M17" i="6" a="1"/>
  <c r="M17" i="6" s="1"/>
  <c r="M12" i="6" a="1"/>
  <c r="M12" i="6" s="1"/>
  <c r="M15" i="6" a="1"/>
  <c r="M15" i="6" s="1"/>
  <c r="M19" i="6" a="1"/>
  <c r="M19" i="6" s="1"/>
  <c r="M14" i="6" a="1"/>
  <c r="M14" i="6" s="1"/>
  <c r="Q18" i="6" a="1"/>
  <c r="Q18" i="6" s="1"/>
  <c r="Q13" i="6" a="1"/>
  <c r="Q13" i="6" s="1"/>
  <c r="Q21" i="6" a="1"/>
  <c r="Q21" i="6" s="1"/>
  <c r="Q20" i="6" a="1"/>
  <c r="Q20" i="6" s="1"/>
  <c r="Q15" i="6" a="1"/>
  <c r="Q15" i="6" s="1"/>
  <c r="Q11" i="6" a="1"/>
  <c r="Q11" i="6" s="1"/>
  <c r="Q16" i="6" a="1"/>
  <c r="Q16" i="6" s="1"/>
  <c r="Q19" i="6" a="1"/>
  <c r="Q19" i="6" s="1"/>
  <c r="Q12" i="6" a="1"/>
  <c r="Q12" i="6" s="1"/>
  <c r="Q22" i="6" a="1"/>
  <c r="Q22" i="6" s="1"/>
  <c r="AJ10" i="6"/>
  <c r="AB15" i="3"/>
  <c r="T15" i="3"/>
  <c r="AB10" i="6"/>
  <c r="T17" i="6" a="1"/>
  <c r="T17" i="6" s="1"/>
  <c r="T22" i="6" a="1"/>
  <c r="T22" i="6" s="1"/>
  <c r="T15" i="6" a="1"/>
  <c r="T15" i="6" s="1"/>
  <c r="T11" i="6" a="1"/>
  <c r="T11" i="6" s="1"/>
  <c r="T18" i="6" a="1"/>
  <c r="T18" i="6" s="1"/>
  <c r="T13" i="6" a="1"/>
  <c r="T13" i="6" s="1"/>
  <c r="T14" i="6" a="1"/>
  <c r="T14" i="6" s="1"/>
  <c r="T21" i="6" a="1"/>
  <c r="T21" i="6" s="1"/>
  <c r="T12" i="6" a="1"/>
  <c r="T12" i="6" s="1"/>
  <c r="T16" i="6" a="1"/>
  <c r="T16" i="6" s="1"/>
  <c r="T19" i="6" a="1"/>
  <c r="T19" i="6" s="1"/>
  <c r="AD15" i="3"/>
  <c r="Y22" i="3"/>
  <c r="P19" i="3"/>
  <c r="AD13" i="3"/>
  <c r="I14" i="3"/>
  <c r="L14" i="3"/>
  <c r="W14" i="3"/>
  <c r="G19" i="3"/>
  <c r="N21" i="3"/>
  <c r="AB21" i="3"/>
  <c r="F20" i="3"/>
  <c r="R12" i="3"/>
  <c r="I11" i="3"/>
  <c r="AF15" i="3"/>
  <c r="AN10" i="6"/>
  <c r="X15" i="3"/>
  <c r="AF10" i="6"/>
  <c r="X13" i="6" a="1"/>
  <c r="X13" i="6" s="1"/>
  <c r="X18" i="6" a="1"/>
  <c r="X18" i="6" s="1"/>
  <c r="X16" i="6" a="1"/>
  <c r="X16" i="6" s="1"/>
  <c r="X20" i="6" a="1"/>
  <c r="X20" i="6" s="1"/>
  <c r="X22" i="6" a="1"/>
  <c r="X22" i="6" s="1"/>
  <c r="X19" i="6" a="1"/>
  <c r="X19" i="6" s="1"/>
  <c r="X17" i="6" a="1"/>
  <c r="X17" i="6" s="1"/>
  <c r="X11" i="6" a="1"/>
  <c r="X11" i="6" s="1"/>
  <c r="H11" i="3"/>
  <c r="P10" i="6"/>
  <c r="P11" i="3"/>
  <c r="AD20" i="6" l="1" a="1"/>
  <c r="AD20" i="6" s="1"/>
  <c r="AD14" i="6" a="1"/>
  <c r="AD14" i="6" s="1"/>
  <c r="AD15" i="6" a="1"/>
  <c r="AD15" i="6" s="1"/>
  <c r="AD22" i="6" a="1"/>
  <c r="AD22" i="6" s="1"/>
  <c r="AD17" i="6" a="1"/>
  <c r="AD17" i="6" s="1"/>
  <c r="AD12" i="6" a="1"/>
  <c r="AD12" i="6" s="1"/>
  <c r="AD16" i="6" a="1"/>
  <c r="AD16" i="6" s="1"/>
  <c r="AD11" i="6" a="1"/>
  <c r="AD11" i="6" s="1"/>
  <c r="AD18" i="6" a="1"/>
  <c r="AD18" i="6" s="1"/>
  <c r="AD21" i="6" a="1"/>
  <c r="AD21" i="6" s="1"/>
  <c r="M11" i="6" a="1"/>
  <c r="M11" i="6" s="1"/>
  <c r="M16" i="6" a="1"/>
  <c r="M16" i="6" s="1"/>
  <c r="M20" i="6" a="1"/>
  <c r="M20" i="6" s="1"/>
  <c r="M21" i="6" a="1"/>
  <c r="M21" i="6" s="1"/>
  <c r="M13" i="6" a="1"/>
  <c r="M13" i="6" s="1"/>
  <c r="AI18" i="3"/>
  <c r="AK17" i="3"/>
  <c r="AI16" i="3"/>
  <c r="AK20" i="3"/>
  <c r="AI11" i="3"/>
  <c r="AN11" i="3" s="1"/>
  <c r="AM17" i="3"/>
  <c r="AM18" i="3"/>
  <c r="AO16" i="3"/>
  <c r="AO21" i="3"/>
  <c r="AI21" i="3"/>
  <c r="AN21" i="3" s="1"/>
  <c r="AL21" i="3"/>
  <c r="AM21" i="3"/>
  <c r="AK21" i="3"/>
  <c r="AJ21" i="3"/>
  <c r="AR21" i="3" s="1"/>
  <c r="AK13" i="3"/>
  <c r="AM13" i="3"/>
  <c r="AI13" i="3"/>
  <c r="AJ13" i="3"/>
  <c r="AR13" i="3" s="1"/>
  <c r="AL13" i="3"/>
  <c r="AO13" i="3"/>
  <c r="AI19" i="3"/>
  <c r="AN19" i="3" s="1"/>
  <c r="AJ17" i="6" a="1"/>
  <c r="AJ17" i="6" s="1"/>
  <c r="AJ22" i="6" a="1"/>
  <c r="AJ22" i="6" s="1"/>
  <c r="AJ15" i="6" a="1"/>
  <c r="AJ15" i="6" s="1"/>
  <c r="AJ11" i="6" a="1"/>
  <c r="AJ11" i="6" s="1"/>
  <c r="AJ13" i="6" a="1"/>
  <c r="AJ13" i="6" s="1"/>
  <c r="AJ18" i="6" a="1"/>
  <c r="AJ18" i="6" s="1"/>
  <c r="AJ14" i="6" a="1"/>
  <c r="AJ14" i="6" s="1"/>
  <c r="AJ21" i="6" a="1"/>
  <c r="AJ21" i="6" s="1"/>
  <c r="AJ16" i="6" a="1"/>
  <c r="AJ16" i="6" s="1"/>
  <c r="AJ12" i="6" a="1"/>
  <c r="AJ12" i="6" s="1"/>
  <c r="AJ19" i="6" a="1"/>
  <c r="AJ19" i="6" s="1"/>
  <c r="AJ20" i="6" a="1"/>
  <c r="AJ20" i="6" s="1"/>
  <c r="AM14" i="3"/>
  <c r="AL14" i="3"/>
  <c r="AI14" i="3"/>
  <c r="AN14" i="3" s="1"/>
  <c r="AJ14" i="3"/>
  <c r="AR14" i="3" s="1"/>
  <c r="AK14" i="3"/>
  <c r="AO14" i="3"/>
  <c r="AL22" i="3"/>
  <c r="AK22" i="3"/>
  <c r="AI22" i="3"/>
  <c r="AN22" i="3" s="1"/>
  <c r="AM22" i="3"/>
  <c r="AJ22" i="3"/>
  <c r="AR22" i="3" s="1"/>
  <c r="AO22" i="3"/>
  <c r="U14" i="6" a="1"/>
  <c r="U14" i="6" s="1"/>
  <c r="U18" i="6" a="1"/>
  <c r="U18" i="6" s="1"/>
  <c r="U22" i="6" a="1"/>
  <c r="U22" i="6" s="1"/>
  <c r="U13" i="6" a="1"/>
  <c r="U13" i="6" s="1"/>
  <c r="U17" i="6" a="1"/>
  <c r="U17" i="6" s="1"/>
  <c r="U21" i="6" a="1"/>
  <c r="U21" i="6" s="1"/>
  <c r="U12" i="6" a="1"/>
  <c r="U12" i="6" s="1"/>
  <c r="U20" i="6" a="1"/>
  <c r="U20" i="6" s="1"/>
  <c r="U15" i="6" a="1"/>
  <c r="U15" i="6" s="1"/>
  <c r="U16" i="6" a="1"/>
  <c r="U16" i="6" s="1"/>
  <c r="U19" i="6" a="1"/>
  <c r="U19" i="6" s="1"/>
  <c r="U11" i="6" a="1"/>
  <c r="U11" i="6" s="1"/>
  <c r="AC18" i="6" a="1"/>
  <c r="AC18" i="6" s="1"/>
  <c r="AC21" i="6" a="1"/>
  <c r="AC21" i="6" s="1"/>
  <c r="AC16" i="6" a="1"/>
  <c r="AC16" i="6" s="1"/>
  <c r="AC17" i="6" a="1"/>
  <c r="AC17" i="6" s="1"/>
  <c r="AC11" i="6" a="1"/>
  <c r="AC11" i="6" s="1"/>
  <c r="AC12" i="6" a="1"/>
  <c r="AC12" i="6" s="1"/>
  <c r="AC13" i="6" a="1"/>
  <c r="AC13" i="6" s="1"/>
  <c r="AC14" i="6" a="1"/>
  <c r="AC14" i="6" s="1"/>
  <c r="AC22" i="6" a="1"/>
  <c r="AC22" i="6" s="1"/>
  <c r="AC19" i="6" a="1"/>
  <c r="AC19" i="6" s="1"/>
  <c r="AC20" i="6" a="1"/>
  <c r="AC20" i="6" s="1"/>
  <c r="AC15" i="6" a="1"/>
  <c r="AC15" i="6" s="1"/>
  <c r="AO14" i="6" a="1"/>
  <c r="AO14" i="6" s="1"/>
  <c r="AO18" i="6" a="1"/>
  <c r="AO18" i="6" s="1"/>
  <c r="AO13" i="6" a="1"/>
  <c r="AO13" i="6" s="1"/>
  <c r="AO21" i="6" a="1"/>
  <c r="AO21" i="6" s="1"/>
  <c r="AO15" i="6" a="1"/>
  <c r="AO15" i="6" s="1"/>
  <c r="AO11" i="6" a="1"/>
  <c r="AO11" i="6" s="1"/>
  <c r="AO19" i="6" a="1"/>
  <c r="AO19" i="6" s="1"/>
  <c r="AO22" i="6" a="1"/>
  <c r="AO22" i="6" s="1"/>
  <c r="AO20" i="6" a="1"/>
  <c r="AO20" i="6" s="1"/>
  <c r="AO12" i="6" a="1"/>
  <c r="AO12" i="6" s="1"/>
  <c r="AO17" i="6" a="1"/>
  <c r="AO17" i="6" s="1"/>
  <c r="AO16" i="6" a="1"/>
  <c r="AO16" i="6" s="1"/>
  <c r="AJ20" i="3"/>
  <c r="AR20" i="3" s="1"/>
  <c r="AL20" i="3"/>
  <c r="AO17" i="3"/>
  <c r="AL19" i="3"/>
  <c r="AM19" i="3"/>
  <c r="AK19" i="3"/>
  <c r="AJ11" i="3"/>
  <c r="AM14" i="6" a="1"/>
  <c r="AM14" i="6" s="1"/>
  <c r="AM22" i="6" a="1"/>
  <c r="AM22" i="6" s="1"/>
  <c r="AM17" i="6" a="1"/>
  <c r="AM17" i="6" s="1"/>
  <c r="AM12" i="6" a="1"/>
  <c r="AM12" i="6" s="1"/>
  <c r="AM15" i="6" a="1"/>
  <c r="AM15" i="6" s="1"/>
  <c r="AM11" i="6" a="1"/>
  <c r="AM11" i="6" s="1"/>
  <c r="AM19" i="6" a="1"/>
  <c r="AM19" i="6" s="1"/>
  <c r="AM18" i="6" a="1"/>
  <c r="AM18" i="6" s="1"/>
  <c r="AM13" i="6" a="1"/>
  <c r="AM13" i="6" s="1"/>
  <c r="AM21" i="6" a="1"/>
  <c r="AM21" i="6" s="1"/>
  <c r="AM20" i="6" a="1"/>
  <c r="AM20" i="6" s="1"/>
  <c r="AM16" i="6" a="1"/>
  <c r="AM16" i="6" s="1"/>
  <c r="AI17" i="3"/>
  <c r="AN16" i="3"/>
  <c r="O14" i="6" a="1"/>
  <c r="O14" i="6" s="1"/>
  <c r="O17" i="6" a="1"/>
  <c r="O17" i="6" s="1"/>
  <c r="O20" i="6" a="1"/>
  <c r="O20" i="6" s="1"/>
  <c r="O19" i="6" a="1"/>
  <c r="O19" i="6" s="1"/>
  <c r="O13" i="6" a="1"/>
  <c r="O13" i="6" s="1"/>
  <c r="O16" i="6" a="1"/>
  <c r="O16" i="6" s="1"/>
  <c r="O22" i="6" a="1"/>
  <c r="O22" i="6" s="1"/>
  <c r="O15" i="6" a="1"/>
  <c r="O15" i="6" s="1"/>
  <c r="O21" i="6" a="1"/>
  <c r="O21" i="6" s="1"/>
  <c r="O11" i="6" a="1"/>
  <c r="O11" i="6" s="1"/>
  <c r="O12" i="6" a="1"/>
  <c r="O12" i="6" s="1"/>
  <c r="O18" i="6" a="1"/>
  <c r="O18" i="6" s="1"/>
  <c r="AK15" i="3"/>
  <c r="AL15" i="3"/>
  <c r="AM15" i="3"/>
  <c r="AI15" i="3"/>
  <c r="AN15" i="3" s="1"/>
  <c r="AO15" i="3"/>
  <c r="AJ15" i="3"/>
  <c r="AR15" i="3" s="1"/>
  <c r="AJ16" i="3"/>
  <c r="AR16" i="3" s="1"/>
  <c r="AL18" i="3"/>
  <c r="AO11" i="3"/>
  <c r="AK18" i="3"/>
  <c r="AM11" i="3"/>
  <c r="P13" i="6" a="1"/>
  <c r="P13" i="6" s="1"/>
  <c r="P18" i="6" a="1"/>
  <c r="P18" i="6" s="1"/>
  <c r="P16" i="6" a="1"/>
  <c r="P16" i="6" s="1"/>
  <c r="P20" i="6" a="1"/>
  <c r="P20" i="6" s="1"/>
  <c r="P19" i="6" a="1"/>
  <c r="P19" i="6" s="1"/>
  <c r="P12" i="6" a="1"/>
  <c r="P12" i="6" s="1"/>
  <c r="P11" i="6" a="1"/>
  <c r="P11" i="6" s="1"/>
  <c r="P14" i="6" a="1"/>
  <c r="P14" i="6" s="1"/>
  <c r="P15" i="6" a="1"/>
  <c r="P15" i="6" s="1"/>
  <c r="P21" i="6" a="1"/>
  <c r="P21" i="6" s="1"/>
  <c r="P17" i="6" a="1"/>
  <c r="P17" i="6" s="1"/>
  <c r="P22" i="6" a="1"/>
  <c r="P22" i="6" s="1"/>
  <c r="AF13" i="6" a="1"/>
  <c r="AF13" i="6" s="1"/>
  <c r="AF18" i="6" a="1"/>
  <c r="AF18" i="6" s="1"/>
  <c r="AF16" i="6" a="1"/>
  <c r="AF16" i="6" s="1"/>
  <c r="AF20" i="6" a="1"/>
  <c r="AF20" i="6" s="1"/>
  <c r="AF19" i="6" a="1"/>
  <c r="AF19" i="6" s="1"/>
  <c r="AF17" i="6" a="1"/>
  <c r="AF17" i="6" s="1"/>
  <c r="AF11" i="6" a="1"/>
  <c r="AF11" i="6" s="1"/>
  <c r="AF14" i="6" a="1"/>
  <c r="AF14" i="6" s="1"/>
  <c r="AF15" i="6" a="1"/>
  <c r="AF15" i="6" s="1"/>
  <c r="AF22" i="6" a="1"/>
  <c r="AF22" i="6" s="1"/>
  <c r="AF12" i="6" a="1"/>
  <c r="AF12" i="6" s="1"/>
  <c r="AF21" i="6" a="1"/>
  <c r="AF21" i="6" s="1"/>
  <c r="AN13" i="6" a="1"/>
  <c r="AN13" i="6" s="1"/>
  <c r="AN18" i="6" a="1"/>
  <c r="AN18" i="6" s="1"/>
  <c r="AN16" i="6" a="1"/>
  <c r="AN16" i="6" s="1"/>
  <c r="AN20" i="6" a="1"/>
  <c r="AN20" i="6" s="1"/>
  <c r="AN22" i="6" a="1"/>
  <c r="AN22" i="6" s="1"/>
  <c r="AN14" i="6" a="1"/>
  <c r="AN14" i="6" s="1"/>
  <c r="AN11" i="6" a="1"/>
  <c r="AN11" i="6" s="1"/>
  <c r="AN17" i="6" a="1"/>
  <c r="AN17" i="6" s="1"/>
  <c r="AN15" i="6" a="1"/>
  <c r="AN15" i="6" s="1"/>
  <c r="AN12" i="6" a="1"/>
  <c r="AN12" i="6" s="1"/>
  <c r="AN19" i="6" a="1"/>
  <c r="AN19" i="6" s="1"/>
  <c r="AN21" i="6" a="1"/>
  <c r="AN21" i="6" s="1"/>
  <c r="AB17" i="6" a="1"/>
  <c r="AB17" i="6" s="1"/>
  <c r="AB22" i="6" a="1"/>
  <c r="AB22" i="6" s="1"/>
  <c r="AB15" i="6" a="1"/>
  <c r="AB15" i="6" s="1"/>
  <c r="AB18" i="6" a="1"/>
  <c r="AB18" i="6" s="1"/>
  <c r="AB12" i="6" a="1"/>
  <c r="AB12" i="6" s="1"/>
  <c r="AB20" i="6" a="1"/>
  <c r="AB20" i="6" s="1"/>
  <c r="AB14" i="6" a="1"/>
  <c r="AB14" i="6" s="1"/>
  <c r="AB13" i="6" a="1"/>
  <c r="AB13" i="6" s="1"/>
  <c r="AB21" i="6" a="1"/>
  <c r="AB21" i="6" s="1"/>
  <c r="AB11" i="6" a="1"/>
  <c r="AB11" i="6" s="1"/>
  <c r="AB19" i="6" a="1"/>
  <c r="AB19" i="6" s="1"/>
  <c r="AB16" i="6" a="1"/>
  <c r="AB16" i="6" s="1"/>
  <c r="Y14" i="6" a="1"/>
  <c r="Y14" i="6" s="1"/>
  <c r="Y17" i="6" a="1"/>
  <c r="Y17" i="6" s="1"/>
  <c r="Y15" i="6" a="1"/>
  <c r="Y15" i="6" s="1"/>
  <c r="Y19" i="6" a="1"/>
  <c r="Y19" i="6" s="1"/>
  <c r="Y21" i="6" a="1"/>
  <c r="Y21" i="6" s="1"/>
  <c r="Y13" i="6" a="1"/>
  <c r="Y13" i="6" s="1"/>
  <c r="Y12" i="6" a="1"/>
  <c r="Y12" i="6" s="1"/>
  <c r="Y18" i="6" a="1"/>
  <c r="Y18" i="6" s="1"/>
  <c r="Y16" i="6" a="1"/>
  <c r="Y16" i="6" s="1"/>
  <c r="Y22" i="6" a="1"/>
  <c r="Y22" i="6" s="1"/>
  <c r="Y11" i="6" a="1"/>
  <c r="Y11" i="6" s="1"/>
  <c r="Y20" i="6" a="1"/>
  <c r="Y20" i="6" s="1"/>
  <c r="AG14" i="6" a="1"/>
  <c r="AG14" i="6" s="1"/>
  <c r="AG17" i="6" a="1"/>
  <c r="AG17" i="6" s="1"/>
  <c r="AG15" i="6" a="1"/>
  <c r="AG15" i="6" s="1"/>
  <c r="AG19" i="6" a="1"/>
  <c r="AG19" i="6" s="1"/>
  <c r="AG20" i="6" a="1"/>
  <c r="AG20" i="6" s="1"/>
  <c r="AG21" i="6" a="1"/>
  <c r="AG21" i="6" s="1"/>
  <c r="AG12" i="6" a="1"/>
  <c r="AG12" i="6" s="1"/>
  <c r="AG13" i="6" a="1"/>
  <c r="AG13" i="6" s="1"/>
  <c r="AG16" i="6" a="1"/>
  <c r="AG16" i="6" s="1"/>
  <c r="AG22" i="6" a="1"/>
  <c r="AG22" i="6" s="1"/>
  <c r="AG18" i="6" a="1"/>
  <c r="AG18" i="6" s="1"/>
  <c r="AG11" i="6" a="1"/>
  <c r="AG11" i="6" s="1"/>
  <c r="AK18" i="6" a="1"/>
  <c r="AK18" i="6" s="1"/>
  <c r="AK21" i="6" a="1"/>
  <c r="AK21" i="6" s="1"/>
  <c r="AK16" i="6" a="1"/>
  <c r="AK16" i="6" s="1"/>
  <c r="AK19" i="6" a="1"/>
  <c r="AK19" i="6" s="1"/>
  <c r="AK11" i="6" a="1"/>
  <c r="AK11" i="6" s="1"/>
  <c r="AK12" i="6" a="1"/>
  <c r="AK12" i="6" s="1"/>
  <c r="AK17" i="6" a="1"/>
  <c r="AK17" i="6" s="1"/>
  <c r="AK13" i="6" a="1"/>
  <c r="AK13" i="6" s="1"/>
  <c r="AK22" i="6" a="1"/>
  <c r="AK22" i="6" s="1"/>
  <c r="AK20" i="6" a="1"/>
  <c r="AK20" i="6" s="1"/>
  <c r="AK14" i="6" a="1"/>
  <c r="AK14" i="6" s="1"/>
  <c r="AK15" i="6" a="1"/>
  <c r="AK15" i="6" s="1"/>
  <c r="L14" i="6" a="1"/>
  <c r="L14" i="6" s="1"/>
  <c r="L18" i="6" a="1"/>
  <c r="L18" i="6" s="1"/>
  <c r="L22" i="6" a="1"/>
  <c r="L22" i="6" s="1"/>
  <c r="L13" i="6" a="1"/>
  <c r="L13" i="6" s="1"/>
  <c r="L17" i="6" a="1"/>
  <c r="L17" i="6" s="1"/>
  <c r="L21" i="6" a="1"/>
  <c r="L21" i="6" s="1"/>
  <c r="L12" i="6" a="1"/>
  <c r="L12" i="6" s="1"/>
  <c r="L16" i="6" a="1"/>
  <c r="L16" i="6" s="1"/>
  <c r="L20" i="6" a="1"/>
  <c r="L20" i="6" s="1"/>
  <c r="L11" i="6" a="1"/>
  <c r="L11" i="6" s="1"/>
  <c r="L15" i="6" a="1"/>
  <c r="L15" i="6" s="1"/>
  <c r="L19" i="6" a="1"/>
  <c r="L19" i="6" s="1"/>
  <c r="F12" i="3"/>
  <c r="G12" i="3"/>
  <c r="H12" i="3"/>
  <c r="E12" i="3"/>
  <c r="I12" i="3"/>
  <c r="AI18" i="6" a="1"/>
  <c r="AI18" i="6" s="1"/>
  <c r="AI13" i="6" a="1"/>
  <c r="AI13" i="6" s="1"/>
  <c r="AI21" i="6" a="1"/>
  <c r="AI21" i="6" s="1"/>
  <c r="AI20" i="6" a="1"/>
  <c r="AI20" i="6" s="1"/>
  <c r="AI16" i="6" a="1"/>
  <c r="AI16" i="6" s="1"/>
  <c r="AI14" i="6" a="1"/>
  <c r="AI14" i="6" s="1"/>
  <c r="AI22" i="6" a="1"/>
  <c r="AI22" i="6" s="1"/>
  <c r="AI17" i="6" a="1"/>
  <c r="AI17" i="6" s="1"/>
  <c r="AI12" i="6" a="1"/>
  <c r="AI12" i="6" s="1"/>
  <c r="AI15" i="6" a="1"/>
  <c r="AI15" i="6" s="1"/>
  <c r="AI11" i="6" a="1"/>
  <c r="AI11" i="6" s="1"/>
  <c r="AI19" i="6" a="1"/>
  <c r="AI19" i="6" s="1"/>
  <c r="AO20" i="3"/>
  <c r="AI20" i="3"/>
  <c r="AN20" i="3" s="1"/>
  <c r="AM20" i="3"/>
  <c r="AO19" i="3"/>
  <c r="AL16" i="3"/>
  <c r="AJ19" i="3"/>
  <c r="AR19" i="3" s="1"/>
  <c r="AE14" i="6" a="1"/>
  <c r="AE14" i="6" s="1"/>
  <c r="AE22" i="6" a="1"/>
  <c r="AE22" i="6" s="1"/>
  <c r="AE17" i="6" a="1"/>
  <c r="AE17" i="6" s="1"/>
  <c r="AE12" i="6" a="1"/>
  <c r="AE12" i="6" s="1"/>
  <c r="AE15" i="6" a="1"/>
  <c r="AE15" i="6" s="1"/>
  <c r="AE11" i="6" a="1"/>
  <c r="AE11" i="6" s="1"/>
  <c r="AE19" i="6" a="1"/>
  <c r="AE19" i="6" s="1"/>
  <c r="AE18" i="6" a="1"/>
  <c r="AE18" i="6" s="1"/>
  <c r="AE13" i="6" a="1"/>
  <c r="AE13" i="6" s="1"/>
  <c r="AE21" i="6" a="1"/>
  <c r="AE21" i="6" s="1"/>
  <c r="AE20" i="6" a="1"/>
  <c r="AE20" i="6" s="1"/>
  <c r="AE16" i="6" a="1"/>
  <c r="AE16" i="6" s="1"/>
  <c r="AJ17" i="3"/>
  <c r="AR17" i="3" s="1"/>
  <c r="AL17" i="3"/>
  <c r="AK16" i="3"/>
  <c r="AA19" i="6" a="1"/>
  <c r="AA19" i="6" s="1"/>
  <c r="AA13" i="6" a="1"/>
  <c r="AA13" i="6" s="1"/>
  <c r="AA16" i="6" a="1"/>
  <c r="AA16" i="6" s="1"/>
  <c r="AA14" i="6" a="1"/>
  <c r="AA14" i="6" s="1"/>
  <c r="AA17" i="6" a="1"/>
  <c r="AA17" i="6" s="1"/>
  <c r="AA20" i="6" a="1"/>
  <c r="AA20" i="6" s="1"/>
  <c r="AA18" i="6" a="1"/>
  <c r="AA18" i="6" s="1"/>
  <c r="AA11" i="6" a="1"/>
  <c r="AA11" i="6" s="1"/>
  <c r="AA12" i="6" a="1"/>
  <c r="AA12" i="6" s="1"/>
  <c r="AA21" i="6" a="1"/>
  <c r="AA21" i="6" s="1"/>
  <c r="AA22" i="6" a="1"/>
  <c r="AA22" i="6" s="1"/>
  <c r="AA15" i="6" a="1"/>
  <c r="AA15" i="6" s="1"/>
  <c r="AM16" i="3"/>
  <c r="AO18" i="3"/>
  <c r="AJ18" i="3"/>
  <c r="AR18" i="3" s="1"/>
  <c r="AN18" i="3"/>
  <c r="AL11" i="3"/>
  <c r="AK11" i="3"/>
  <c r="AP17" i="3" l="1"/>
  <c r="AN17" i="3"/>
  <c r="AP15" i="3"/>
  <c r="AP21" i="3"/>
  <c r="AP13" i="3"/>
  <c r="AP19" i="3"/>
  <c r="AP20" i="3"/>
  <c r="AP11" i="3"/>
  <c r="AP16" i="3"/>
  <c r="AP22" i="3"/>
  <c r="AN13" i="3"/>
  <c r="AP18" i="3"/>
  <c r="AL12" i="3"/>
  <c r="AL23" i="3" s="1"/>
  <c r="AK12" i="3"/>
  <c r="AK23" i="3" s="1"/>
  <c r="AO12" i="3"/>
  <c r="AO23" i="3" s="1"/>
  <c r="AM12" i="3"/>
  <c r="AI12" i="3"/>
  <c r="AI23" i="3" s="1"/>
  <c r="AJ12" i="3"/>
  <c r="AR12" i="3" s="1"/>
  <c r="AN12" i="3"/>
  <c r="AM23" i="3"/>
  <c r="AR11" i="3"/>
  <c r="AP14" i="3"/>
  <c r="AJ23" i="3" l="1"/>
  <c r="AN23" i="3"/>
  <c r="AR23" i="3"/>
  <c r="AP12" i="3"/>
  <c r="AP23" i="3" s="1"/>
</calcChain>
</file>

<file path=xl/sharedStrings.xml><?xml version="1.0" encoding="utf-8"?>
<sst xmlns="http://schemas.openxmlformats.org/spreadsheetml/2006/main" count="210" uniqueCount="95">
  <si>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</si>
  <si>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</si>
  <si>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</si>
  <si>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</si>
  <si>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</si>
  <si>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</si>
  <si>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</si>
  <si>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</si>
  <si>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</si>
  <si>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</si>
  <si>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</si>
  <si>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</si>
  <si>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</si>
  <si>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</si>
  <si>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</si>
  <si>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</si>
  <si>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</si>
  <si>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</si>
  <si>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</si>
  <si>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</si>
  <si>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</si>
  <si>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</si>
  <si>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</si>
  <si>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</si>
  <si>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</si>
  <si>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</si>
  <si>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</si>
  <si>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</si>
  <si>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</si>
  <si>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</si>
  <si>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</si>
  <si>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</si>
  <si>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</si>
  <si>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</si>
  <si>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</si>
  <si>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</si>
  <si>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</si>
  <si>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</si>
  <si>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</si>
  <si>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</si>
  <si>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</si>
  <si>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</si>
  <si>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</si>
  <si>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</si>
  <si>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</si>
  <si>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</si>
  <si>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</si>
  <si>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</si>
  <si>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</si>
  <si>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</si>
  <si>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</si>
  <si>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</si>
  <si>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</si>
  <si>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</si>
  <si>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</si>
  <si>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</si>
  <si>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</si>
  <si>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</si>
  <si>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</si>
  <si>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</si>
  <si>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</si>
  <si>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</si>
  <si>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</si>
  <si>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</si>
  <si>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</si>
  <si>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</si>
  <si>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</si>
  <si>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</si>
  <si>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</si>
  <si>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</si>
  <si>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</si>
  <si>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</si>
  <si>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</si>
  <si>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</si>
  <si>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</si>
  <si>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</si>
  <si>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</si>
  <si>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</si>
  <si>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</si>
  <si>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</si>
  <si>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</si>
  <si>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</si>
  <si>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</si>
  <si>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</si>
  <si>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</si>
  <si>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</si>
  <si>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</si>
  <si>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</si>
  <si>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</si>
  <si>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</si>
  <si>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</si>
  <si>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</si>
  <si>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</si>
  <si>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22.08.2018-25.08.2018</t>
  </si>
  <si>
    <t>01.08.2018-15.08.2018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</si>
</sst>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5" fillId="9" borderId="1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2 2" xfId="2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1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сделать, чтобы значения букв окрашивались,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8"/>
  <sheetViews>
    <sheetView workbookViewId="0">
      <selection activeCell="H8" sqref="H8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8"/>
      <c r="AL4" s="228"/>
      <c r="AM4" s="228"/>
      <c r="AN4" s="228"/>
      <c r="AO4" s="228"/>
      <c r="AP4" s="228"/>
      <c r="AQ4" s="228"/>
      <c r="AR4" s="228"/>
      <c r="AS4" s="228"/>
      <c r="AT4" s="138"/>
      <c r="AU4" s="138"/>
      <c r="AV4" s="138"/>
    </row>
    <row r="5" spans="1:48" ht="27" customHeight="1" x14ac:dyDescent="0.25">
      <c r="A5" s="138"/>
      <c r="B5" s="229" t="s">
        <v>27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30" t="s">
        <v>0</v>
      </c>
      <c r="B6" s="230" t="s">
        <v>1</v>
      </c>
      <c r="C6" s="232" t="s">
        <v>2</v>
      </c>
      <c r="D6" s="234" t="s">
        <v>24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236"/>
      <c r="AO6" s="236"/>
      <c r="AP6" s="236"/>
      <c r="AQ6" s="236"/>
      <c r="AR6" s="236"/>
      <c r="AS6" s="236"/>
      <c r="AT6" s="236"/>
      <c r="AU6" s="237"/>
      <c r="AV6" s="138"/>
    </row>
    <row r="7" spans="1:48" ht="27" customHeight="1" thickBot="1" x14ac:dyDescent="0.25">
      <c r="A7" s="231"/>
      <c r="B7" s="231"/>
      <c r="C7" s="233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23">
        <v>7</v>
      </c>
      <c r="E8" s="224">
        <v>7</v>
      </c>
      <c r="F8" s="223">
        <v>7</v>
      </c>
      <c r="G8" s="225">
        <v>5</v>
      </c>
      <c r="H8" s="225">
        <v>7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89</v>
      </c>
      <c r="P8" s="223">
        <v>7</v>
      </c>
      <c r="Q8" s="223">
        <v>7</v>
      </c>
      <c r="R8" s="223" t="s">
        <v>90</v>
      </c>
      <c r="S8" s="223" t="s">
        <v>90</v>
      </c>
      <c r="T8" s="223" t="s">
        <v>90</v>
      </c>
      <c r="U8" s="225" t="s">
        <v>90</v>
      </c>
      <c r="V8" s="225" t="s">
        <v>90</v>
      </c>
      <c r="W8" s="223" t="s">
        <v>90</v>
      </c>
      <c r="X8" s="225" t="s">
        <v>90</v>
      </c>
      <c r="Y8" s="223" t="s">
        <v>79</v>
      </c>
      <c r="Z8" s="223" t="s">
        <v>79</v>
      </c>
      <c r="AA8" s="223" t="s">
        <v>79</v>
      </c>
      <c r="AB8" s="225" t="s">
        <v>79</v>
      </c>
      <c r="AC8" s="225" t="s">
        <v>91</v>
      </c>
      <c r="AD8" s="223">
        <v>7</v>
      </c>
      <c r="AE8" s="223">
        <v>7</v>
      </c>
      <c r="AF8" s="223">
        <v>7</v>
      </c>
      <c r="AG8" s="225" t="s">
        <v>89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 x14ac:dyDescent="0.25">
      <c r="A9" s="143">
        <v>2</v>
      </c>
      <c r="B9" s="155" t="s">
        <v>81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0"/>
      <c r="D10" s="202"/>
      <c r="E10" s="211">
        <v>23</v>
      </c>
      <c r="F10" s="204">
        <v>13</v>
      </c>
      <c r="G10" s="204"/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0"/>
      <c r="D12" s="202" t="s">
        <v>90</v>
      </c>
      <c r="E12" s="202" t="s">
        <v>90</v>
      </c>
      <c r="F12" s="202" t="s">
        <v>90</v>
      </c>
      <c r="G12" s="202" t="s">
        <v>90</v>
      </c>
      <c r="H12" s="202" t="s">
        <v>90</v>
      </c>
      <c r="I12" s="202" t="s">
        <v>90</v>
      </c>
      <c r="J12" s="202" t="s">
        <v>90</v>
      </c>
      <c r="K12" s="202" t="s">
        <v>90</v>
      </c>
      <c r="L12" s="202" t="s">
        <v>90</v>
      </c>
      <c r="M12" s="202" t="s">
        <v>90</v>
      </c>
      <c r="N12" s="202" t="s">
        <v>90</v>
      </c>
      <c r="O12" s="202" t="s">
        <v>90</v>
      </c>
      <c r="P12" s="202" t="s">
        <v>90</v>
      </c>
      <c r="Q12" s="202" t="s">
        <v>90</v>
      </c>
      <c r="R12" s="202" t="s">
        <v>90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 x14ac:dyDescent="0.25">
      <c r="A15" s="143">
        <v>8</v>
      </c>
      <c r="B15" s="165" t="s">
        <v>86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78</v>
      </c>
      <c r="T15" s="204">
        <v>23</v>
      </c>
      <c r="U15" s="204" t="s">
        <v>78</v>
      </c>
      <c r="V15" s="204" t="s">
        <v>78</v>
      </c>
      <c r="W15" s="204" t="s">
        <v>78</v>
      </c>
      <c r="X15" s="204">
        <v>10</v>
      </c>
      <c r="Y15" s="205" t="s">
        <v>78</v>
      </c>
      <c r="Z15" s="205"/>
      <c r="AA15" s="204">
        <v>23</v>
      </c>
      <c r="AB15" s="205" t="s">
        <v>78</v>
      </c>
      <c r="AC15" s="205" t="s">
        <v>78</v>
      </c>
      <c r="AD15" s="205" t="s">
        <v>78</v>
      </c>
      <c r="AE15" s="205">
        <v>10</v>
      </c>
      <c r="AF15" s="205">
        <v>14</v>
      </c>
      <c r="AG15" s="205" t="s">
        <v>78</v>
      </c>
      <c r="AH15" s="205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 x14ac:dyDescent="0.25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 x14ac:dyDescent="0.25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79</v>
      </c>
      <c r="Z17" s="205" t="s">
        <v>79</v>
      </c>
      <c r="AA17" s="204" t="s">
        <v>79</v>
      </c>
      <c r="AB17" s="205" t="s">
        <v>79</v>
      </c>
      <c r="AC17" s="205" t="s">
        <v>79</v>
      </c>
      <c r="AD17" s="205" t="s">
        <v>79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 x14ac:dyDescent="0.25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 x14ac:dyDescent="0.25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 x14ac:dyDescent="0.25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 x14ac:dyDescent="0.25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 x14ac:dyDescent="0.25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 x14ac:dyDescent="0.2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 x14ac:dyDescent="0.2">
      <c r="A24" s="139"/>
      <c r="B24" s="139"/>
      <c r="C24" s="139"/>
      <c r="D24" s="238"/>
      <c r="E24" s="238"/>
      <c r="F24" s="238"/>
      <c r="G24" s="238"/>
      <c r="H24" s="238"/>
      <c r="I24" s="238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 x14ac:dyDescent="0.2">
      <c r="B27" s="139"/>
      <c r="D27" s="226"/>
      <c r="E27" s="226"/>
      <c r="F27" s="226"/>
      <c r="G27" s="226"/>
      <c r="H27" s="226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0" sqref="E10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7"/>
      <c r="AL4" s="247"/>
      <c r="AM4" s="247"/>
      <c r="AN4" s="247"/>
      <c r="AO4" s="247"/>
      <c r="AP4" s="247"/>
      <c r="AQ4" s="247"/>
      <c r="AR4" s="247"/>
      <c r="AS4" s="53"/>
      <c r="AT4" s="53"/>
      <c r="AU4" s="53"/>
      <c r="AV4" s="53"/>
    </row>
    <row r="5" spans="1:48" ht="27" customHeight="1" x14ac:dyDescent="0.25">
      <c r="A5" s="53"/>
      <c r="B5" s="251" t="s">
        <v>27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39" t="s">
        <v>0</v>
      </c>
      <c r="B6" s="239" t="s">
        <v>1</v>
      </c>
      <c r="C6" s="241" t="s">
        <v>2</v>
      </c>
      <c r="D6" s="243" t="s">
        <v>24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45"/>
      <c r="AO6" s="245"/>
      <c r="AP6" s="245"/>
      <c r="AQ6" s="245"/>
      <c r="AR6" s="245"/>
      <c r="AS6" s="245"/>
      <c r="AT6" s="245"/>
      <c r="AU6" s="246"/>
      <c r="AV6" s="53"/>
    </row>
    <row r="7" spans="1:48" ht="82.5" customHeight="1" thickBot="1" x14ac:dyDescent="0.25">
      <c r="A7" s="240"/>
      <c r="B7" s="240"/>
      <c r="C7" s="242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>
        <f>первичный!H8</f>
        <v>7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17</v>
      </c>
      <c r="AJ8" s="121">
        <f t="shared" ref="AJ8" si="1">COUNTIF(D8:AH8,"К")</f>
        <v>7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3</v>
      </c>
      <c r="AQ8" s="125"/>
      <c r="AR8" s="126">
        <f>SUM(D8:AH8)</f>
        <v>115</v>
      </c>
      <c r="AS8" s="218">
        <f>SUM(D8:AH8)</f>
        <v>115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2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2149</v>
      </c>
      <c r="AS20" s="220">
        <f t="shared" ref="AS20:AU20" si="14">SUM(AS8:AS19)</f>
        <v>834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48"/>
      <c r="E24" s="248"/>
      <c r="F24" s="248"/>
      <c r="G24" s="248"/>
      <c r="H24" s="248"/>
      <c r="I24" s="248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49"/>
      <c r="E27" s="249"/>
      <c r="F27" s="249"/>
      <c r="G27" s="249"/>
      <c r="H27" s="249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62">
        <v>12</v>
      </c>
      <c r="C2" s="27">
        <v>2018</v>
      </c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</row>
    <row r="3" spans="1:47" ht="12.75" x14ac:dyDescent="0.2">
      <c r="B3" s="19"/>
      <c r="C3" s="19"/>
      <c r="AI3" s="12"/>
      <c r="AJ3" s="12"/>
      <c r="AK3" s="253"/>
      <c r="AL3" s="253"/>
      <c r="AM3" s="253"/>
      <c r="AN3" s="253"/>
      <c r="AO3" s="253"/>
      <c r="AP3" s="253"/>
      <c r="AQ3" s="253"/>
      <c r="AR3" s="253"/>
      <c r="AS3" s="253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3"/>
      <c r="AK6" s="253"/>
      <c r="AL6" s="253"/>
      <c r="AM6" s="253"/>
      <c r="AN6" s="253"/>
      <c r="AO6" s="253"/>
      <c r="AP6" s="253"/>
      <c r="AQ6" s="253"/>
      <c r="AR6" s="253"/>
    </row>
    <row r="7" spans="1:47" s="13" customFormat="1" ht="13.5" customHeight="1" x14ac:dyDescent="0.2">
      <c r="A7" s="256">
        <f>D10</f>
        <v>43435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8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43435</v>
      </c>
      <c r="E9" s="30">
        <f t="shared" ref="E9:AH9" si="0">IFERROR(DATEVALUE(COLUMN()-COLUMN($C$10)&amp;"."&amp;$B$2&amp;"."&amp;$C$2),"")</f>
        <v>43436</v>
      </c>
      <c r="F9" s="30">
        <f t="shared" si="0"/>
        <v>43437</v>
      </c>
      <c r="G9" s="30">
        <f t="shared" si="0"/>
        <v>43438</v>
      </c>
      <c r="H9" s="30">
        <f t="shared" si="0"/>
        <v>43439</v>
      </c>
      <c r="I9" s="30">
        <f t="shared" si="0"/>
        <v>43440</v>
      </c>
      <c r="J9" s="30">
        <f t="shared" si="0"/>
        <v>43441</v>
      </c>
      <c r="K9" s="30">
        <f t="shared" si="0"/>
        <v>43442</v>
      </c>
      <c r="L9" s="30">
        <f t="shared" si="0"/>
        <v>43443</v>
      </c>
      <c r="M9" s="30">
        <f t="shared" si="0"/>
        <v>43444</v>
      </c>
      <c r="N9" s="30">
        <f t="shared" si="0"/>
        <v>43445</v>
      </c>
      <c r="O9" s="30">
        <f t="shared" si="0"/>
        <v>43446</v>
      </c>
      <c r="P9" s="30">
        <f t="shared" si="0"/>
        <v>43447</v>
      </c>
      <c r="Q9" s="30">
        <f t="shared" si="0"/>
        <v>43448</v>
      </c>
      <c r="R9" s="30">
        <f t="shared" si="0"/>
        <v>43449</v>
      </c>
      <c r="S9" s="30">
        <f t="shared" si="0"/>
        <v>43450</v>
      </c>
      <c r="T9" s="30">
        <f t="shared" si="0"/>
        <v>43451</v>
      </c>
      <c r="U9" s="30">
        <f t="shared" si="0"/>
        <v>43452</v>
      </c>
      <c r="V9" s="30">
        <f t="shared" si="0"/>
        <v>43453</v>
      </c>
      <c r="W9" s="30">
        <f t="shared" si="0"/>
        <v>43454</v>
      </c>
      <c r="X9" s="30">
        <f t="shared" si="0"/>
        <v>43455</v>
      </c>
      <c r="Y9" s="30">
        <f t="shared" si="0"/>
        <v>43456</v>
      </c>
      <c r="Z9" s="30">
        <f t="shared" si="0"/>
        <v>43457</v>
      </c>
      <c r="AA9" s="30">
        <f t="shared" si="0"/>
        <v>43458</v>
      </c>
      <c r="AB9" s="30">
        <f t="shared" si="0"/>
        <v>43459</v>
      </c>
      <c r="AC9" s="30">
        <f t="shared" si="0"/>
        <v>43460</v>
      </c>
      <c r="AD9" s="30">
        <f t="shared" si="0"/>
        <v>43461</v>
      </c>
      <c r="AE9" s="30">
        <f t="shared" si="0"/>
        <v>43462</v>
      </c>
      <c r="AF9" s="30">
        <f t="shared" si="0"/>
        <v>43463</v>
      </c>
      <c r="AG9" s="30">
        <f t="shared" si="0"/>
        <v>43464</v>
      </c>
      <c r="AH9" s="30">
        <f t="shared" si="0"/>
        <v>43465</v>
      </c>
      <c r="AI9" s="25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43435</v>
      </c>
      <c r="E10" s="32">
        <f t="shared" ref="E10:AH10" si="1">IFERROR(DATEVALUE(COLUMN()-COLUMN($C$10)&amp;"."&amp;$B$2&amp;"."&amp;$C$2),"")</f>
        <v>43436</v>
      </c>
      <c r="F10" s="32">
        <f t="shared" si="1"/>
        <v>43437</v>
      </c>
      <c r="G10" s="32">
        <f t="shared" si="1"/>
        <v>43438</v>
      </c>
      <c r="H10" s="32">
        <f t="shared" si="1"/>
        <v>43439</v>
      </c>
      <c r="I10" s="32">
        <f t="shared" si="1"/>
        <v>43440</v>
      </c>
      <c r="J10" s="32">
        <f t="shared" si="1"/>
        <v>43441</v>
      </c>
      <c r="K10" s="32">
        <f t="shared" si="1"/>
        <v>43442</v>
      </c>
      <c r="L10" s="32">
        <f t="shared" si="1"/>
        <v>43443</v>
      </c>
      <c r="M10" s="32">
        <f t="shared" si="1"/>
        <v>43444</v>
      </c>
      <c r="N10" s="32">
        <f t="shared" si="1"/>
        <v>43445</v>
      </c>
      <c r="O10" s="32">
        <f t="shared" si="1"/>
        <v>43446</v>
      </c>
      <c r="P10" s="32">
        <f t="shared" si="1"/>
        <v>43447</v>
      </c>
      <c r="Q10" s="32">
        <f t="shared" si="1"/>
        <v>43448</v>
      </c>
      <c r="R10" s="32">
        <f t="shared" si="1"/>
        <v>43449</v>
      </c>
      <c r="S10" s="32">
        <f t="shared" si="1"/>
        <v>43450</v>
      </c>
      <c r="T10" s="32">
        <f t="shared" si="1"/>
        <v>43451</v>
      </c>
      <c r="U10" s="32">
        <f t="shared" si="1"/>
        <v>43452</v>
      </c>
      <c r="V10" s="32">
        <f t="shared" si="1"/>
        <v>43453</v>
      </c>
      <c r="W10" s="32">
        <f t="shared" si="1"/>
        <v>43454</v>
      </c>
      <c r="X10" s="32">
        <f t="shared" si="1"/>
        <v>43455</v>
      </c>
      <c r="Y10" s="32">
        <f t="shared" si="1"/>
        <v>43456</v>
      </c>
      <c r="Z10" s="32">
        <f t="shared" si="1"/>
        <v>43457</v>
      </c>
      <c r="AA10" s="32">
        <f t="shared" si="1"/>
        <v>43458</v>
      </c>
      <c r="AB10" s="32">
        <f t="shared" si="1"/>
        <v>43459</v>
      </c>
      <c r="AC10" s="32">
        <f t="shared" si="1"/>
        <v>43460</v>
      </c>
      <c r="AD10" s="32">
        <f t="shared" si="1"/>
        <v>43461</v>
      </c>
      <c r="AE10" s="32">
        <f t="shared" si="1"/>
        <v>43462</v>
      </c>
      <c r="AF10" s="32">
        <f t="shared" si="1"/>
        <v>43463</v>
      </c>
      <c r="AG10" s="32">
        <f t="shared" si="1"/>
        <v>43464</v>
      </c>
      <c r="AH10" s="32">
        <f t="shared" si="1"/>
        <v>43465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 t="str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В</v>
      </c>
      <c r="E11" s="135" t="str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В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7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5</v>
      </c>
      <c r="L11" s="135" t="str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В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5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14</v>
      </c>
      <c r="AJ11" s="5">
        <f>COUNTIF(D11:AH11,"К")</f>
        <v>7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6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139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 t="e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часов'!$A$12:$K$31,MATCH(TEXT((финальный!$M$12),"ММММ"),'норма часов'!$A$12:$A$31,0),5))/('исходный '!$AR9-SUMIF('исходный '!$D9:$AH9,1)),2)))),"")))</f>
        <v>#N/A</v>
      </c>
      <c r="E12" s="135" t="e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часов'!$A$12:$K$31,MATCH(TEXT((финальный!$M$12),"ММММ"),'норма часов'!$A$12:$A$31,0),5))/('исходный '!$AR9-SUMIF('исходный '!$D9:$AH9,1)),2)))),"")))</f>
        <v>#N/A</v>
      </c>
      <c r="F12" s="135" t="e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часов'!$A$12:$K$31,MATCH(TEXT((финальный!$M$12),"ММММ"),'норма часов'!$A$12:$A$31,0),5))/('исходный '!$AR9-SUMIF('исходный '!$D9:$AH9,1)),2)))),"")))</f>
        <v>#N/A</v>
      </c>
      <c r="G12" s="135" t="e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часов'!$A$12:$K$31,MATCH(TEXT((финальный!$M$12),"ММММ"),'норма часов'!$A$12:$A$31,0),5))/('исходный '!$AR9-SUMIF('исходный '!$D9:$AH9,1)),2)))),"")))</f>
        <v>#N/A</v>
      </c>
      <c r="H12" s="135" t="e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часов'!$A$12:$K$31,MATCH(TEXT((финальный!$M$12),"ММММ"),'норма часов'!$A$12:$A$31,0),5))/('исходный '!$AR9-SUMIF('исходный '!$D9:$AH9,1)),2)))),"")))</f>
        <v>#N/A</v>
      </c>
      <c r="I12" s="135" t="e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часов'!$A$12:$K$31,MATCH(TEXT((финальный!$M$12),"ММММ"),'норма часов'!$A$12:$A$31,0),5))/('исходный '!$AR9-SUMIF('исходный '!$D9:$AH9,1)),2)))),"")))</f>
        <v>#N/A</v>
      </c>
      <c r="J12" s="135" t="e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#N/A</v>
      </c>
      <c r="K12" s="135" t="e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#N/A</v>
      </c>
      <c r="L12" s="135" t="e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#N/A</v>
      </c>
      <c r="M12" s="135" t="e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#N/A</v>
      </c>
      <c r="N12" s="135" t="e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#N/A</v>
      </c>
      <c r="O12" s="135" t="e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#N/A</v>
      </c>
      <c r="P12" s="135" t="e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#N/A</v>
      </c>
      <c r="Q12" s="135" t="e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#N/A</v>
      </c>
      <c r="R12" s="135" t="e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#N/A</v>
      </c>
      <c r="S12" s="135" t="e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#N/A</v>
      </c>
      <c r="T12" s="135" t="e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#N/A</v>
      </c>
      <c r="U12" s="135" t="e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#N/A</v>
      </c>
      <c r="V12" s="135" t="e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#N/A</v>
      </c>
      <c r="W12" s="135" t="e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#N/A</v>
      </c>
      <c r="X12" s="135" t="e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#N/A</v>
      </c>
      <c r="Y12" s="135" t="e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#N/A</v>
      </c>
      <c r="Z12" s="135" t="e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#N/A</v>
      </c>
      <c r="AA12" s="135" t="e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#N/A</v>
      </c>
      <c r="AB12" s="135" t="e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#N/A</v>
      </c>
      <c r="AC12" s="135" t="e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#N/A</v>
      </c>
      <c r="AD12" s="135" t="e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#N/A</v>
      </c>
      <c r="AE12" s="135" t="e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#N/A</v>
      </c>
      <c r="AF12" s="135" t="e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#N/A</v>
      </c>
      <c r="AG12" s="135" t="e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#N/A</v>
      </c>
      <c r="AH12" s="135" t="e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#N/A</v>
      </c>
      <c r="AI12" s="94">
        <f>COUNTIF(D12:AH12,"&gt;0")</f>
        <v>0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 t="e">
        <f>IF(VLOOKUP($B12,приказы!$B$11:$C$50,2,0)=7,SUM(D12:AH12,(AJ12*7)),IF(VLOOKUP($B12,приказы!$B$11:$C$50,2,0)=8,SUM(D12:AH12,(AJ12*8)),IF(VLOOKUP($B12,приказы!$B$11:$C$50,2,0)="сменный",SUM(D12:AH12,(AJ12*7)),2)))</f>
        <v>#N/A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 t="e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#N/A</v>
      </c>
      <c r="E13" s="135" t="e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#N/A</v>
      </c>
      <c r="F13" s="135" t="e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#N/A</v>
      </c>
      <c r="G13" s="135" t="e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#N/A</v>
      </c>
      <c r="H13" s="135" t="e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#N/A</v>
      </c>
      <c r="I13" s="135" t="e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#N/A</v>
      </c>
      <c r="J13" s="135" t="e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#N/A</v>
      </c>
      <c r="K13" s="135" t="e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#N/A</v>
      </c>
      <c r="L13" s="135" t="e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#N/A</v>
      </c>
      <c r="M13" s="135" t="e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#N/A</v>
      </c>
      <c r="N13" s="135" t="e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#N/A</v>
      </c>
      <c r="O13" s="135" t="e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#N/A</v>
      </c>
      <c r="P13" s="135" t="e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#N/A</v>
      </c>
      <c r="Q13" s="135" t="e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#N/A</v>
      </c>
      <c r="R13" s="135" t="e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#N/A</v>
      </c>
      <c r="S13" s="135" t="e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#N/A</v>
      </c>
      <c r="T13" s="135" t="e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#N/A</v>
      </c>
      <c r="U13" s="135" t="e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#N/A</v>
      </c>
      <c r="V13" s="135" t="e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#N/A</v>
      </c>
      <c r="W13" s="135" t="e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#N/A</v>
      </c>
      <c r="X13" s="135" t="e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#N/A</v>
      </c>
      <c r="Y13" s="135" t="e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#N/A</v>
      </c>
      <c r="Z13" s="135" t="e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#N/A</v>
      </c>
      <c r="AA13" s="135" t="e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#N/A</v>
      </c>
      <c r="AB13" s="135" t="e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#N/A</v>
      </c>
      <c r="AC13" s="135" t="e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#N/A</v>
      </c>
      <c r="AD13" s="135" t="e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#N/A</v>
      </c>
      <c r="AE13" s="135" t="e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#N/A</v>
      </c>
      <c r="AF13" s="135" t="e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#N/A</v>
      </c>
      <c r="AG13" s="135" t="e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#N/A</v>
      </c>
      <c r="AH13" s="135" t="e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#N/A</v>
      </c>
      <c r="AI13" s="94">
        <f t="shared" ref="AI13:AI22" si="3">COUNTIF(D13:AH13,"&gt;0")</f>
        <v>0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 t="e">
        <f>IF(VLOOKUP($B13,приказы!$B$11:$C$50,2,0)=7,SUM(D13:AH13,(AJ13*7)),IF(VLOOKUP($B13,приказы!$B$11:$C$50,2,0)=8,SUM(D13:AH13,(AJ13*8)),IF(VLOOKUP($B13,приказы!$B$11:$C$50,2,0)="сменный",SUM(D13:AH13,(AJ13*7)),2)))</f>
        <v>#N/A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 t="e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#N/A</v>
      </c>
      <c r="E14" s="135" t="e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#N/A</v>
      </c>
      <c r="F14" s="135" t="e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#N/A</v>
      </c>
      <c r="G14" s="135" t="e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#N/A</v>
      </c>
      <c r="H14" s="135" t="e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#N/A</v>
      </c>
      <c r="I14" s="135" t="e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#N/A</v>
      </c>
      <c r="J14" s="135" t="e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#N/A</v>
      </c>
      <c r="K14" s="135" t="e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#N/A</v>
      </c>
      <c r="L14" s="135" t="e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#N/A</v>
      </c>
      <c r="M14" s="135" t="e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#N/A</v>
      </c>
      <c r="N14" s="135" t="e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#N/A</v>
      </c>
      <c r="O14" s="135" t="e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#N/A</v>
      </c>
      <c r="P14" s="135" t="e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#N/A</v>
      </c>
      <c r="Q14" s="135" t="e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#N/A</v>
      </c>
      <c r="R14" s="135" t="e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#N/A</v>
      </c>
      <c r="S14" s="135" t="e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#N/A</v>
      </c>
      <c r="T14" s="135" t="e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#N/A</v>
      </c>
      <c r="U14" s="135" t="e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#N/A</v>
      </c>
      <c r="V14" s="135" t="e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#N/A</v>
      </c>
      <c r="W14" s="135" t="e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#N/A</v>
      </c>
      <c r="X14" s="135" t="e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#N/A</v>
      </c>
      <c r="Y14" s="135" t="e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#N/A</v>
      </c>
      <c r="Z14" s="135" t="e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#N/A</v>
      </c>
      <c r="AA14" s="135" t="e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#N/A</v>
      </c>
      <c r="AB14" s="135" t="e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#N/A</v>
      </c>
      <c r="AC14" s="135" t="e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#N/A</v>
      </c>
      <c r="AD14" s="135" t="e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#N/A</v>
      </c>
      <c r="AE14" s="135" t="e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#N/A</v>
      </c>
      <c r="AF14" s="135" t="e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#N/A</v>
      </c>
      <c r="AG14" s="135" t="e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#N/A</v>
      </c>
      <c r="AH14" s="135" t="e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#N/A</v>
      </c>
      <c r="AI14" s="94">
        <f t="shared" si="3"/>
        <v>0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 t="e">
        <f>IF(VLOOKUP($B14,приказы!$B$11:$C$50,2,0)=7,SUM(D14:AH14,(AJ14*7)),IF(VLOOKUP($B14,приказы!$B$11:$C$50,2,0)=8,SUM(D14:AH14,(AJ14*8)),IF(VLOOKUP($B14,приказы!$B$11:$C$50,2,0)="сменный",SUM(D14:AH14,(AJ14*7)),2)))</f>
        <v>#N/A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 t="str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В</v>
      </c>
      <c r="T15" s="135" t="str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В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0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0</v>
      </c>
      <c r="Y15" s="135" t="str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В</v>
      </c>
      <c r="Z15" s="135" t="str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В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0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 t="str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В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5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8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160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 t="e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#N/A</v>
      </c>
      <c r="E16" s="135" t="e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#N/A</v>
      </c>
      <c r="F16" s="135" t="e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#N/A</v>
      </c>
      <c r="G16" s="135" t="e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#N/A</v>
      </c>
      <c r="H16" s="135" t="e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#N/A</v>
      </c>
      <c r="I16" s="135" t="e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#N/A</v>
      </c>
      <c r="J16" s="135" t="e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#N/A</v>
      </c>
      <c r="K16" s="135" t="e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#N/A</v>
      </c>
      <c r="L16" s="135" t="e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#N/A</v>
      </c>
      <c r="M16" s="135" t="e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#N/A</v>
      </c>
      <c r="N16" s="135" t="e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#N/A</v>
      </c>
      <c r="O16" s="135" t="e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#N/A</v>
      </c>
      <c r="P16" s="135" t="e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#N/A</v>
      </c>
      <c r="Q16" s="135" t="e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#N/A</v>
      </c>
      <c r="R16" s="135" t="e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#N/A</v>
      </c>
      <c r="S16" s="135" t="e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#N/A</v>
      </c>
      <c r="T16" s="135" t="e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#N/A</v>
      </c>
      <c r="U16" s="135" t="e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#N/A</v>
      </c>
      <c r="V16" s="135" t="e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#N/A</v>
      </c>
      <c r="W16" s="135" t="e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#N/A</v>
      </c>
      <c r="X16" s="135" t="e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#N/A</v>
      </c>
      <c r="Y16" s="135" t="e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#N/A</v>
      </c>
      <c r="Z16" s="135" t="e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#N/A</v>
      </c>
      <c r="AA16" s="135" t="e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#N/A</v>
      </c>
      <c r="AB16" s="135" t="e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#N/A</v>
      </c>
      <c r="AC16" s="135" t="e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#N/A</v>
      </c>
      <c r="AD16" s="135" t="e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#N/A</v>
      </c>
      <c r="AE16" s="135" t="e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#N/A</v>
      </c>
      <c r="AF16" s="135" t="e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#N/A</v>
      </c>
      <c r="AG16" s="135" t="e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#N/A</v>
      </c>
      <c r="AH16" s="135" t="e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#N/A</v>
      </c>
      <c r="AI16" s="94">
        <f t="shared" si="3"/>
        <v>0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 t="e">
        <f>IF(VLOOKUP($B16,приказы!$B$11:$C$50,2,0)=7,SUM(D16:AH16,(AJ16*7)),IF(VLOOKUP($B16,приказы!$B$11:$C$50,2,0)=8,SUM(D16:AH16,(AJ16*8)),IF(VLOOKUP($B16,приказы!$B$11:$C$50,2,0)="сменный",SUM(D16:AH16,(AJ16*7)),2)))</f>
        <v>#N/A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 t="e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#N/A</v>
      </c>
      <c r="E17" s="135" t="e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#N/A</v>
      </c>
      <c r="F17" s="135" t="e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#N/A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 t="e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#N/A</v>
      </c>
      <c r="V17" s="135" t="e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#N/A</v>
      </c>
      <c r="W17" s="135" t="e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#N/A</v>
      </c>
      <c r="X17" s="135" t="e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#N/A</v>
      </c>
      <c r="Y17" s="135" t="e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#N/A</v>
      </c>
      <c r="Z17" s="135" t="e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#N/A</v>
      </c>
      <c r="AA17" s="135" t="e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#N/A</v>
      </c>
      <c r="AB17" s="135" t="e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#N/A</v>
      </c>
      <c r="AC17" s="135" t="e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#N/A</v>
      </c>
      <c r="AD17" s="135" t="e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#N/A</v>
      </c>
      <c r="AE17" s="135" t="e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#N/A</v>
      </c>
      <c r="AF17" s="135" t="e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#N/A</v>
      </c>
      <c r="AG17" s="135" t="e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#N/A</v>
      </c>
      <c r="AH17" s="135" t="e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#N/A</v>
      </c>
      <c r="AI17" s="94">
        <f t="shared" si="3"/>
        <v>0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 t="e">
        <f>IF(VLOOKUP($B17,приказы!$B$11:$C$50,2,0)=7,SUM(D17:AH17,(AJ17*7)),IF(VLOOKUP($B17,приказы!$B$11:$C$50,2,0)=8,SUM(D17:AH17,(AJ17*8)),IF(VLOOKUP($B17,приказы!$B$11:$C$50,2,0)="сменный",SUM(D17:AH17,(AJ17*7)),2)))</f>
        <v>#N/A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 t="e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#N/A</v>
      </c>
      <c r="E18" s="135" t="e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#N/A</v>
      </c>
      <c r="F18" s="135" t="e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#N/A</v>
      </c>
      <c r="G18" s="135" t="e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#N/A</v>
      </c>
      <c r="H18" s="135" t="e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#N/A</v>
      </c>
      <c r="I18" s="135" t="e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#N/A</v>
      </c>
      <c r="J18" s="135" t="e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#N/A</v>
      </c>
      <c r="K18" s="135" t="e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#N/A</v>
      </c>
      <c r="L18" s="135" t="e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#N/A</v>
      </c>
      <c r="M18" s="135" t="e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#N/A</v>
      </c>
      <c r="N18" s="135" t="e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#N/A</v>
      </c>
      <c r="O18" s="135" t="e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#N/A</v>
      </c>
      <c r="P18" s="135" t="e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#N/A</v>
      </c>
      <c r="Q18" s="135" t="e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#N/A</v>
      </c>
      <c r="R18" s="135" t="e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#N/A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 t="e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#N/A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 t="e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#N/A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 t="e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#N/A</v>
      </c>
      <c r="AA18" s="135" t="e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#N/A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 t="e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#N/A</v>
      </c>
      <c r="AF18" s="135" t="e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#N/A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0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 t="e">
        <f>IF(VLOOKUP($B18,приказы!$B$11:$C$50,2,0)=7,SUM(D18:AH18,(AJ18*7)),IF(VLOOKUP($B18,приказы!$B$11:$C$50,2,0)=8,SUM(D18:AH18,(AJ18*8)),IF(VLOOKUP($B18,приказы!$B$11:$C$50,2,0)="сменный",SUM(D18:AH18,(AJ18*7)),2)))</f>
        <v>#N/A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 t="e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#N/A</v>
      </c>
      <c r="E19" s="135" t="e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#N/A</v>
      </c>
      <c r="F19" s="135" t="e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#N/A</v>
      </c>
      <c r="G19" s="135" t="e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#N/A</v>
      </c>
      <c r="H19" s="135" t="e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#N/A</v>
      </c>
      <c r="I19" s="135" t="e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#N/A</v>
      </c>
      <c r="J19" s="135" t="e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#N/A</v>
      </c>
      <c r="K19" s="135" t="e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#N/A</v>
      </c>
      <c r="L19" s="135" t="e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#N/A</v>
      </c>
      <c r="M19" s="135" t="e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#N/A</v>
      </c>
      <c r="N19" s="135" t="e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#N/A</v>
      </c>
      <c r="O19" s="135" t="e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#N/A</v>
      </c>
      <c r="P19" s="135" t="e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#N/A</v>
      </c>
      <c r="Q19" s="135" t="e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#N/A</v>
      </c>
      <c r="R19" s="135" t="e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#N/A</v>
      </c>
      <c r="S19" s="135" t="e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#N/A</v>
      </c>
      <c r="T19" s="135" t="e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#N/A</v>
      </c>
      <c r="U19" s="135" t="e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#N/A</v>
      </c>
      <c r="V19" s="135" t="e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#N/A</v>
      </c>
      <c r="W19" s="135" t="e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#N/A</v>
      </c>
      <c r="X19" s="135" t="e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#N/A</v>
      </c>
      <c r="Y19" s="135" t="e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#N/A</v>
      </c>
      <c r="Z19" s="135" t="e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#N/A</v>
      </c>
      <c r="AA19" s="135" t="e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#N/A</v>
      </c>
      <c r="AB19" s="135" t="e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#N/A</v>
      </c>
      <c r="AC19" s="135" t="e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#N/A</v>
      </c>
      <c r="AD19" s="135" t="e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#N/A</v>
      </c>
      <c r="AE19" s="135" t="e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#N/A</v>
      </c>
      <c r="AF19" s="135" t="e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#N/A</v>
      </c>
      <c r="AG19" s="135" t="e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#N/A</v>
      </c>
      <c r="AH19" s="135" t="e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#N/A</v>
      </c>
      <c r="AI19" s="94">
        <f t="shared" si="3"/>
        <v>0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 t="e">
        <f>IF(VLOOKUP($B19,приказы!$B$11:$C$50,2,0)=7,SUM(D19:AH19,(AJ19*7)),IF(VLOOKUP($B19,приказы!$B$11:$C$50,2,0)=8,SUM(D19:AH19,(AJ19*8)),IF(VLOOKUP($B19,приказы!$B$11:$C$50,2,0)="сменный",SUM(D19:AH19,(AJ19*7)),2)))</f>
        <v>#N/A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 t="e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#N/A</v>
      </c>
      <c r="E20" s="135" t="e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#N/A</v>
      </c>
      <c r="F20" s="135" t="e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#N/A</v>
      </c>
      <c r="G20" s="135" t="e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#N/A</v>
      </c>
      <c r="H20" s="135" t="e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#N/A</v>
      </c>
      <c r="I20" s="135" t="e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#N/A</v>
      </c>
      <c r="J20" s="135" t="e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#N/A</v>
      </c>
      <c r="K20" s="135" t="e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#N/A</v>
      </c>
      <c r="L20" s="135" t="e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#N/A</v>
      </c>
      <c r="M20" s="135" t="e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#N/A</v>
      </c>
      <c r="N20" s="135" t="e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#N/A</v>
      </c>
      <c r="O20" s="135" t="e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#N/A</v>
      </c>
      <c r="P20" s="135" t="e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#N/A</v>
      </c>
      <c r="Q20" s="135" t="e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#N/A</v>
      </c>
      <c r="R20" s="135" t="e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#N/A</v>
      </c>
      <c r="S20" s="135" t="e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#N/A</v>
      </c>
      <c r="T20" s="135" t="e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#N/A</v>
      </c>
      <c r="U20" s="135" t="e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#N/A</v>
      </c>
      <c r="V20" s="135" t="e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#N/A</v>
      </c>
      <c r="W20" s="135" t="e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#N/A</v>
      </c>
      <c r="X20" s="135" t="e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#N/A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 t="e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#N/A</v>
      </c>
      <c r="AF20" s="135" t="e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#N/A</v>
      </c>
      <c r="AG20" s="135" t="e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#N/A</v>
      </c>
      <c r="AH20" s="135" t="e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#N/A</v>
      </c>
      <c r="AI20" s="94">
        <f t="shared" si="3"/>
        <v>0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 t="e">
        <f>IF(VLOOKUP($B20,приказы!$B$11:$C$50,2,0)=7,SUM(D20:AH20,(AJ20*7)),IF(VLOOKUP($B20,приказы!$B$11:$C$50,2,0)=8,SUM(D20:AH20,(AJ20*8)),IF(VLOOKUP($B20,приказы!$B$11:$C$50,2,0)="сменный",SUM(D20:AH20,(AJ20*7)),2)))</f>
        <v>#N/A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 t="e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#N/A</v>
      </c>
      <c r="L21" s="135" t="e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#N/A</v>
      </c>
      <c r="M21" s="135" t="e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#N/A</v>
      </c>
      <c r="N21" s="135" t="e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#N/A</v>
      </c>
      <c r="O21" s="135" t="e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#N/A</v>
      </c>
      <c r="P21" s="135" t="e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#N/A</v>
      </c>
      <c r="Q21" s="135" t="e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#N/A</v>
      </c>
      <c r="R21" s="135" t="e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#N/A</v>
      </c>
      <c r="S21" s="135" t="e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#N/A</v>
      </c>
      <c r="T21" s="135" t="e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#N/A</v>
      </c>
      <c r="U21" s="135" t="e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#N/A</v>
      </c>
      <c r="V21" s="135" t="e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#N/A</v>
      </c>
      <c r="W21" s="135" t="e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#N/A</v>
      </c>
      <c r="X21" s="135" t="e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#N/A</v>
      </c>
      <c r="Y21" s="135" t="e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#N/A</v>
      </c>
      <c r="Z21" s="135" t="e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#N/A</v>
      </c>
      <c r="AA21" s="135" t="e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#N/A</v>
      </c>
      <c r="AB21" s="135" t="e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#N/A</v>
      </c>
      <c r="AC21" s="135" t="e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#N/A</v>
      </c>
      <c r="AD21" s="135" t="e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#N/A</v>
      </c>
      <c r="AE21" s="135" t="e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#N/A</v>
      </c>
      <c r="AF21" s="135" t="e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#N/A</v>
      </c>
      <c r="AG21" s="135" t="e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#N/A</v>
      </c>
      <c r="AH21" s="135" t="e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#N/A</v>
      </c>
      <c r="AI21" s="94">
        <f t="shared" si="3"/>
        <v>0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 t="e">
        <f>IF(VLOOKUP($B21,приказы!$B$11:$C$50,2,0)=7,SUM(D21:AH21,(AJ21*7)),IF(VLOOKUP($B21,приказы!$B$11:$C$50,2,0)=8,SUM(D21:AH21,(AJ21*8)),IF(VLOOKUP($B21,приказы!$B$11:$C$50,2,0)="сменный",SUM(D21:AH21,(AJ21*7)),2)))</f>
        <v>#N/A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 t="e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#N/A</v>
      </c>
      <c r="E22" s="135" t="e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#N/A</v>
      </c>
      <c r="F22" s="135" t="e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#N/A</v>
      </c>
      <c r="G22" s="135" t="e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#N/A</v>
      </c>
      <c r="H22" s="135" t="e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#N/A</v>
      </c>
      <c r="I22" s="135" t="e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#N/A</v>
      </c>
      <c r="J22" s="135" t="e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#N/A</v>
      </c>
      <c r="K22" s="135" t="e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#N/A</v>
      </c>
      <c r="L22" s="135" t="e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#N/A</v>
      </c>
      <c r="M22" s="135" t="e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#N/A</v>
      </c>
      <c r="N22" s="135" t="e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#N/A</v>
      </c>
      <c r="O22" s="135" t="e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#N/A</v>
      </c>
      <c r="P22" s="135" t="e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#N/A</v>
      </c>
      <c r="Q22" s="135" t="e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#N/A</v>
      </c>
      <c r="R22" s="135" t="e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#N/A</v>
      </c>
      <c r="S22" s="135" t="e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#N/A</v>
      </c>
      <c r="T22" s="135" t="e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#N/A</v>
      </c>
      <c r="U22" s="135" t="e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#N/A</v>
      </c>
      <c r="V22" s="135" t="e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#N/A</v>
      </c>
      <c r="W22" s="135" t="e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#N/A</v>
      </c>
      <c r="X22" s="135" t="e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#N/A</v>
      </c>
      <c r="Y22" s="135" t="e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#N/A</v>
      </c>
      <c r="Z22" s="135" t="e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#N/A</v>
      </c>
      <c r="AA22" s="135" t="e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#N/A</v>
      </c>
      <c r="AB22" s="135" t="e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#N/A</v>
      </c>
      <c r="AC22" s="135" t="e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#N/A</v>
      </c>
      <c r="AD22" s="135" t="e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#N/A</v>
      </c>
      <c r="AE22" s="135" t="e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#N/A</v>
      </c>
      <c r="AF22" s="135" t="e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#N/A</v>
      </c>
      <c r="AG22" s="135" t="e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#N/A</v>
      </c>
      <c r="AH22" s="135" t="e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#N/A</v>
      </c>
      <c r="AI22" s="94">
        <f t="shared" si="3"/>
        <v>0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 t="e">
        <f>IF(VLOOKUP($B22,приказы!$B$11:$C$50,2,0)=7,SUM(D22:AH22,(AJ22*7)),IF(VLOOKUP($B22,приказы!$B$11:$C$50,2,0)=8,SUM(D22:AH22,(AJ22*8)),IF(VLOOKUP($B22,приказы!$B$11:$C$50,2,0)="сменный",SUM(D22:AH22,(AJ22*7)),2)))</f>
        <v>#N/A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19</v>
      </c>
      <c r="AJ23" s="4">
        <f t="shared" ref="AJ23:AU23" si="11">SUM(AJ11:AJ22)</f>
        <v>22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14</v>
      </c>
      <c r="AP23" s="4">
        <f t="shared" si="11"/>
        <v>0</v>
      </c>
      <c r="AQ23" s="4">
        <f t="shared" si="11"/>
        <v>0</v>
      </c>
      <c r="AR23" s="4" t="e">
        <f t="shared" si="11"/>
        <v>#N/A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9">
      <formula>IF(ISTEXT(D11),ISERR(SEARCH(D11,"ВАПРОБК")))</formula>
    </cfRule>
    <cfRule type="expression" dxfId="2" priority="16">
      <formula>IF(INDIRECT("'приказы'!RC[8]",)&lt;&gt;"",INDIRECT("'исходный '!RC",)&lt;&gt;INDIRECT("'приказы'!RC[8]",))</formula>
    </cfRule>
    <cfRule type="expression" dxfId="1" priority="17">
      <formula>--INDIRECT("'исходный '!R[-3]C",)&gt;24</formula>
    </cfRule>
  </conditionalFormatting>
  <conditionalFormatting sqref="D10:AH22">
    <cfRule type="cellIs" dxfId="0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59"/>
      <c r="B8" s="259"/>
      <c r="C8" s="259"/>
      <c r="D8" s="259"/>
      <c r="E8" s="259"/>
      <c r="F8" s="259"/>
      <c r="G8" s="259"/>
      <c r="H8" s="259"/>
    </row>
    <row r="10" spans="1:8" x14ac:dyDescent="0.2">
      <c r="A10" s="260"/>
      <c r="B10" s="260"/>
      <c r="C10" s="260"/>
      <c r="D10" s="260"/>
      <c r="E10" s="260"/>
      <c r="F10" s="260"/>
      <c r="G10" s="260"/>
      <c r="H10" s="260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" workbookViewId="0">
      <selection activeCell="E21" sqref="E21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O32"/>
  <sheetViews>
    <sheetView topLeftCell="B1" workbookViewId="0">
      <selection activeCell="E18" sqref="E18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43435</v>
      </c>
      <c r="M10" s="44">
        <f>финальный!E10</f>
        <v>43436</v>
      </c>
      <c r="N10" s="44">
        <f>финальный!F10</f>
        <v>43437</v>
      </c>
      <c r="O10" s="44">
        <f>финальный!G10</f>
        <v>43438</v>
      </c>
      <c r="P10" s="44">
        <f>финальный!H10</f>
        <v>43439</v>
      </c>
      <c r="Q10" s="44">
        <f>финальный!I10</f>
        <v>43440</v>
      </c>
      <c r="R10" s="44">
        <f>финальный!J10</f>
        <v>43441</v>
      </c>
      <c r="S10" s="44">
        <f>финальный!K10</f>
        <v>43442</v>
      </c>
      <c r="T10" s="44">
        <f>финальный!L10</f>
        <v>43443</v>
      </c>
      <c r="U10" s="44">
        <f>финальный!M10</f>
        <v>43444</v>
      </c>
      <c r="V10" s="44">
        <f>финальный!N10</f>
        <v>43445</v>
      </c>
      <c r="W10" s="44">
        <f>финальный!O10</f>
        <v>43446</v>
      </c>
      <c r="X10" s="44">
        <f>финальный!P10</f>
        <v>43447</v>
      </c>
      <c r="Y10" s="44">
        <f>финальный!Q10</f>
        <v>43448</v>
      </c>
      <c r="Z10" s="44">
        <f>финальный!R10</f>
        <v>43449</v>
      </c>
      <c r="AA10" s="44">
        <f>финальный!S10</f>
        <v>43450</v>
      </c>
      <c r="AB10" s="44">
        <f>финальный!T10</f>
        <v>43451</v>
      </c>
      <c r="AC10" s="44">
        <f>финальный!U10</f>
        <v>43452</v>
      </c>
      <c r="AD10" s="44">
        <f>финальный!V10</f>
        <v>43453</v>
      </c>
      <c r="AE10" s="44">
        <f>финальный!W10</f>
        <v>43454</v>
      </c>
      <c r="AF10" s="44">
        <f>финальный!X10</f>
        <v>43455</v>
      </c>
      <c r="AG10" s="44">
        <f>финальный!Y10</f>
        <v>43456</v>
      </c>
      <c r="AH10" s="44">
        <f>финальный!Z10</f>
        <v>43457</v>
      </c>
      <c r="AI10" s="44">
        <f>финальный!AA10</f>
        <v>43458</v>
      </c>
      <c r="AJ10" s="44">
        <f>финальный!AB10</f>
        <v>43459</v>
      </c>
      <c r="AK10" s="44">
        <f>финальный!AC10</f>
        <v>43460</v>
      </c>
      <c r="AL10" s="44">
        <f>финальный!AD10</f>
        <v>43461</v>
      </c>
      <c r="AM10" s="44">
        <f>финальный!AE10</f>
        <v>43462</v>
      </c>
      <c r="AN10" s="44">
        <f>финальный!AF10</f>
        <v>43463</v>
      </c>
      <c r="AO10" s="44">
        <f>финальный!AG10</f>
        <v>43464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 t="s">
        <v>93</v>
      </c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94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sqref="A1:XFD1048576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0" t="s">
        <v>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1" t="s">
        <v>32</v>
      </c>
      <c r="C5" s="261"/>
      <c r="D5" s="261" t="s">
        <v>33</v>
      </c>
      <c r="E5" s="261"/>
      <c r="F5" s="261"/>
      <c r="G5" s="261"/>
      <c r="H5" s="261"/>
      <c r="I5" s="261"/>
      <c r="J5" s="261"/>
      <c r="K5" s="261"/>
    </row>
    <row r="6" spans="1:11" ht="12.75" customHeight="1" x14ac:dyDescent="0.2">
      <c r="A6" s="92" t="s">
        <v>34</v>
      </c>
      <c r="B6" s="261" t="s">
        <v>35</v>
      </c>
      <c r="C6" s="261" t="s">
        <v>36</v>
      </c>
      <c r="D6" s="261" t="s">
        <v>37</v>
      </c>
      <c r="E6" s="261"/>
      <c r="F6" s="261"/>
      <c r="G6" s="261"/>
      <c r="H6" s="261" t="s">
        <v>38</v>
      </c>
      <c r="I6" s="261"/>
      <c r="J6" s="261"/>
      <c r="K6" s="261"/>
    </row>
    <row r="7" spans="1:11" ht="12.75" customHeight="1" x14ac:dyDescent="0.2">
      <c r="A7" s="92" t="s">
        <v>39</v>
      </c>
      <c r="B7" s="261"/>
      <c r="C7" s="261"/>
      <c r="D7" s="261" t="s">
        <v>40</v>
      </c>
      <c r="E7" s="261"/>
      <c r="F7" s="261"/>
      <c r="G7" s="261"/>
      <c r="H7" s="261" t="s">
        <v>40</v>
      </c>
      <c r="I7" s="261"/>
      <c r="J7" s="261"/>
      <c r="K7" s="261"/>
    </row>
    <row r="8" spans="1:11" x14ac:dyDescent="0.2">
      <c r="A8" s="92" t="s">
        <v>41</v>
      </c>
      <c r="B8" s="261"/>
      <c r="C8" s="261"/>
      <c r="D8" s="261" t="s">
        <v>42</v>
      </c>
      <c r="E8" s="261"/>
      <c r="F8" s="261"/>
      <c r="G8" s="261"/>
      <c r="H8" s="261" t="s">
        <v>43</v>
      </c>
      <c r="I8" s="261"/>
      <c r="J8" s="261"/>
      <c r="K8" s="261"/>
    </row>
    <row r="9" spans="1:11" x14ac:dyDescent="0.2">
      <c r="A9" s="92" t="s">
        <v>44</v>
      </c>
      <c r="B9" s="261"/>
      <c r="C9" s="261"/>
      <c r="D9" s="261" t="s">
        <v>45</v>
      </c>
      <c r="E9" s="261"/>
      <c r="F9" s="261"/>
      <c r="G9" s="261"/>
      <c r="H9" s="261" t="s">
        <v>45</v>
      </c>
      <c r="I9" s="261"/>
      <c r="J9" s="261"/>
      <c r="K9" s="261"/>
    </row>
    <row r="10" spans="1:11" ht="12.75" customHeight="1" x14ac:dyDescent="0.2">
      <c r="A10" s="92" t="s">
        <v>46</v>
      </c>
      <c r="B10" s="261"/>
      <c r="C10" s="261"/>
      <c r="D10" s="261" t="s">
        <v>47</v>
      </c>
      <c r="E10" s="261"/>
      <c r="F10" s="261" t="s">
        <v>48</v>
      </c>
      <c r="G10" s="261"/>
      <c r="H10" s="261" t="s">
        <v>47</v>
      </c>
      <c r="I10" s="261"/>
      <c r="J10" s="261" t="s">
        <v>48</v>
      </c>
      <c r="K10" s="261"/>
    </row>
    <row r="11" spans="1:11" ht="12.75" customHeight="1" x14ac:dyDescent="0.2">
      <c r="A11" s="92"/>
      <c r="B11" s="261" t="s">
        <v>49</v>
      </c>
      <c r="C11" s="261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месяц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2019-01-04T06:52:28Z</dcterms:modified>
</cp:coreProperties>
</file>