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Excel\Лаборатория\"/>
    </mc:Choice>
  </mc:AlternateContent>
  <bookViews>
    <workbookView xWindow="240" yWindow="105" windowWidth="14805" windowHeight="8010"/>
  </bookViews>
  <sheets>
    <sheet name="Направление" sheetId="7" r:id="rId1"/>
    <sheet name="Формы" sheetId="1" r:id="rId2"/>
  </sheets>
  <definedNames>
    <definedName name="_xlnm._FilterDatabase" localSheetId="1" hidden="1">Формы!$G$4:$K$273</definedName>
    <definedName name="_xlnm.Print_Area" localSheetId="1">INDIRECT("Формы!G"&amp;(MATCH(Направление!$B$1,Формы!$F:$F,))&amp;":J"&amp;(MATCH(Направление!$B$1,Формы!$L:$L,)))</definedName>
  </definedNames>
  <calcPr calcId="152511"/>
</workbook>
</file>

<file path=xl/calcChain.xml><?xml version="1.0" encoding="utf-8"?>
<calcChain xmlns="http://schemas.openxmlformats.org/spreadsheetml/2006/main">
  <c r="H184" i="1" l="1"/>
  <c r="H169" i="1"/>
  <c r="H154" i="1"/>
  <c r="H138" i="1"/>
  <c r="H124" i="1"/>
  <c r="H112" i="1"/>
  <c r="H102" i="1"/>
  <c r="H92" i="1"/>
  <c r="H82" i="1"/>
  <c r="H68" i="1"/>
  <c r="H54" i="1"/>
  <c r="H43" i="1"/>
  <c r="H185" i="1"/>
  <c r="H170" i="1"/>
  <c r="H155" i="1"/>
  <c r="H139" i="1"/>
  <c r="H125" i="1"/>
  <c r="H113" i="1"/>
  <c r="H103" i="1"/>
  <c r="H93" i="1"/>
  <c r="H83" i="1"/>
  <c r="H69" i="1"/>
  <c r="H55" i="1"/>
  <c r="H44" i="1"/>
  <c r="H183" i="1"/>
  <c r="H168" i="1"/>
  <c r="H153" i="1"/>
  <c r="H137" i="1"/>
  <c r="H123" i="1"/>
  <c r="H111" i="1"/>
  <c r="H101" i="1"/>
  <c r="H91" i="1"/>
  <c r="H81" i="1"/>
  <c r="H67" i="1"/>
  <c r="H53" i="1"/>
  <c r="H42" i="1"/>
  <c r="H182" i="1"/>
  <c r="H167" i="1"/>
  <c r="H152" i="1"/>
  <c r="H136" i="1"/>
  <c r="H122" i="1"/>
  <c r="H110" i="1"/>
  <c r="H100" i="1"/>
  <c r="H90" i="1"/>
  <c r="H80" i="1"/>
  <c r="H66" i="1"/>
  <c r="H52" i="1"/>
  <c r="H41" i="1"/>
  <c r="H7" i="1"/>
  <c r="H6" i="1"/>
  <c r="H5" i="1"/>
  <c r="H4" i="1"/>
  <c r="D15" i="1"/>
</calcChain>
</file>

<file path=xl/sharedStrings.xml><?xml version="1.0" encoding="utf-8"?>
<sst xmlns="http://schemas.openxmlformats.org/spreadsheetml/2006/main" count="313" uniqueCount="141">
  <si>
    <t>ФИО</t>
  </si>
  <si>
    <t>Дата рождения</t>
  </si>
  <si>
    <t>Номер карты</t>
  </si>
  <si>
    <t>Участок</t>
  </si>
  <si>
    <t>КДЛ ОГАУЗ ИГДБ №2</t>
  </si>
  <si>
    <t>Билирубин-общий</t>
  </si>
  <si>
    <t>АЛТ</t>
  </si>
  <si>
    <t>АСТ</t>
  </si>
  <si>
    <t>Щелочная фосфатаза</t>
  </si>
  <si>
    <t>Амилаза</t>
  </si>
  <si>
    <t xml:space="preserve">Холестерин </t>
  </si>
  <si>
    <t>ЛПВП</t>
  </si>
  <si>
    <t>ЛПНП</t>
  </si>
  <si>
    <t>Глюкоза</t>
  </si>
  <si>
    <t>Мочевина</t>
  </si>
  <si>
    <t>Креатинин</t>
  </si>
  <si>
    <t>Общий белок</t>
  </si>
  <si>
    <t>Альбумин</t>
  </si>
  <si>
    <t>К</t>
  </si>
  <si>
    <t>Са</t>
  </si>
  <si>
    <t>Fe</t>
  </si>
  <si>
    <t>Mg</t>
  </si>
  <si>
    <t>Cl</t>
  </si>
  <si>
    <t>СРБ</t>
  </si>
  <si>
    <t>РФ</t>
  </si>
  <si>
    <t>АСЛО</t>
  </si>
  <si>
    <t>НАПРАВЛЕНИЕ</t>
  </si>
  <si>
    <t>Название теста</t>
  </si>
  <si>
    <t xml:space="preserve">Рефересные значения </t>
  </si>
  <si>
    <t xml:space="preserve">Ед измерения </t>
  </si>
  <si>
    <t>Мкмоль/л</t>
  </si>
  <si>
    <t>Ммоль/л</t>
  </si>
  <si>
    <t>г/л</t>
  </si>
  <si>
    <t>РМП</t>
  </si>
  <si>
    <t>Общий анализ крови</t>
  </si>
  <si>
    <t>Общий анализ мочи</t>
  </si>
  <si>
    <t>Биохимический анализ крови</t>
  </si>
  <si>
    <t>Результат</t>
  </si>
  <si>
    <t>8.5 – 20.5</t>
  </si>
  <si>
    <t>До 5,0</t>
  </si>
  <si>
    <t>До 37</t>
  </si>
  <si>
    <t>Е/л</t>
  </si>
  <si>
    <t>До 117</t>
  </si>
  <si>
    <t>До 100</t>
  </si>
  <si>
    <t>2,0 -5,5</t>
  </si>
  <si>
    <t>&gt;1.55</t>
  </si>
  <si>
    <t>&lt;4.4</t>
  </si>
  <si>
    <t>Триглицериды</t>
  </si>
  <si>
    <t>0,5 -1,82</t>
  </si>
  <si>
    <t>3,3 -5,9</t>
  </si>
  <si>
    <t>1,8 – 8,0</t>
  </si>
  <si>
    <t>65 – 115</t>
  </si>
  <si>
    <t>65,0- 85,0</t>
  </si>
  <si>
    <t>42,0 -55,0</t>
  </si>
  <si>
    <t>До 4,4</t>
  </si>
  <si>
    <t>До 2,2</t>
  </si>
  <si>
    <t>10,6 -26,6</t>
  </si>
  <si>
    <t>0,8 -1,0</t>
  </si>
  <si>
    <t xml:space="preserve">95,0 -112,0 </t>
  </si>
  <si>
    <t xml:space="preserve">&lt; 6 </t>
  </si>
  <si>
    <t>Мг/мл</t>
  </si>
  <si>
    <t xml:space="preserve">&lt; 8 </t>
  </si>
  <si>
    <t>&lt; 200</t>
  </si>
  <si>
    <t>Ме/мл</t>
  </si>
  <si>
    <t>Дата                                                                   подпись</t>
  </si>
  <si>
    <t>Дата                                                                       подпись</t>
  </si>
  <si>
    <t>Дата                                                               подпись</t>
  </si>
  <si>
    <t>Дата                                                                          подпись</t>
  </si>
  <si>
    <t>Дата                                                                      подпись</t>
  </si>
  <si>
    <t>Копрограмма</t>
  </si>
  <si>
    <t>ДДУ/школа</t>
  </si>
  <si>
    <t>Нейтрофилы</t>
  </si>
  <si>
    <t>Эозинофилы</t>
  </si>
  <si>
    <t>прочее</t>
  </si>
  <si>
    <t>Дата                                                                         подпись</t>
  </si>
  <si>
    <t>Лейкоциты</t>
  </si>
  <si>
    <t>Эритроциты</t>
  </si>
  <si>
    <t>Соскоб на энтеробиоз</t>
  </si>
  <si>
    <t>Кал на я/г и кишечные протозоозы</t>
  </si>
  <si>
    <t>Дата                                                                    подпись</t>
  </si>
  <si>
    <t>Наименование предстоящего анализа</t>
  </si>
  <si>
    <t>Необходимая</t>
  </si>
  <si>
    <t>подготовка</t>
  </si>
  <si>
    <t xml:space="preserve">Общий анализ крови </t>
  </si>
  <si>
    <t>утром натощак</t>
  </si>
  <si>
    <t xml:space="preserve">Глюкоза капиллярной крови </t>
  </si>
  <si>
    <t>Биохимический анализ крови:</t>
  </si>
  <si>
    <t>Анализ крови биохимический</t>
  </si>
  <si>
    <t>Наименование анализа</t>
  </si>
  <si>
    <t>Необходимая подготовка</t>
  </si>
  <si>
    <t xml:space="preserve">  Мочу собирают в одноразовый пластиковый контейнер. Перед сбором мочи надо произвести гигиенический туалет наружных половых органов, затем собрать порцию утренней мочи, выделенную сразу же после сна.</t>
  </si>
  <si>
    <t>Анализ мочи по Нечипоренко</t>
  </si>
  <si>
    <t>Подготовка к исследованию.</t>
  </si>
  <si>
    <t xml:space="preserve">    Мочу собирают в одноразовый пластиковый контейнер. Накануне необходимо воздержаться от употребления алкоголя, эмоциональных и физических нагрузок, не употреблять овощи и фрукты, которые могут изменить цвет мочи, не принимать мочегонные препараты. Не рекомендуется сдавать анализ мочи в течение 5-7 дней после цистоскопии и женщинам во время менструации.</t>
  </si>
  <si>
    <t>Процедура сбора мочи.</t>
  </si>
  <si>
    <t xml:space="preserve">  Мочу собирают в одноразовый пластиковый контейнер. Перед сбором мочи надо произвести гигиенический туалет наружных половых органов, затем собрать среднюю порцию утренней мочи, выделенную сразу же после сна. Для этого первое количество выделенной мочи (15-20 миллилитров) пропускают, а среднюю порцию мочи помещают в подготовленный чистый и сухой контейнер.</t>
  </si>
  <si>
    <t>Анализ мочи по Зимницкому</t>
  </si>
  <si>
    <t xml:space="preserve">             Мочу собирают в одноразовый пластиковый контейнер. Анализ мочи по   Зимницкому проводится   в условиях обычного   питьевого режима и характера питания (не допускается     избыточное     потребление     жидкости). Необходимо   исключить   в   день   исследования   прием мочегонных средств.</t>
  </si>
  <si>
    <t>Мочу для   анализа мочи по   Зимницкому   собирают в течение суток (24 ч). От момента пробуждения до 9.00 пациент мочится в унитаз (в 9.00 необходимо полностью опорожнить мочевой пузырь!). Затем, начиная с 9 часов утра, собирается 8 порций мочи:</t>
  </si>
  <si>
    <t>Объем мочи в каждой из 8 порций измеряется и записывается. Каждая порция мочи перемешивается и отбирается в отдельную вакуумную пробирку. Если в течение трех часов нет позывов к мочеиспусканию, пробирку оставляют пустой (в ночное время и во время сна будить пациента не стоит). В лабораторию доставляются все 8 пробирок, на каждой из них указать номер порции, объем выделенной мочи и интервал времени сбора мочи.</t>
  </si>
  <si>
    <t>За 1-2 дня до взятия кала на исследование не принимать слабительных средств, не делать клизмы. Кал собирается в пластиковый одноразовый контейнер. До сбора кала пациент должен предварительно помочиться в унитаз. Далее путем естественной дефекации в унитаз или подкладное судно собирают испражнения. Затем кал забирается ложечкой в контейнер не более 1/3 объема. Нельзя собирать кал вместе с мочой. Написать на этикетке емкости ФИО пациента и дату сбора материала.</t>
  </si>
  <si>
    <t>Анализ кала на простейшие</t>
  </si>
  <si>
    <t>Анализ кала на скрытую кровь</t>
  </si>
  <si>
    <t>Кал собирается в пластиковый одноразовый контейнер. Перед исследованием не рекомендуется принимать медикаментозные препараты, оказывающие влияние на перистальтику кишечника, препараты железа (при анемии), бария, висмута, различных веществ, обладающих красящими свойствами. Нельзя накануне анализа делать клизмы, принимать вазелиновое и касторовое масла, ставить свечи. В кале не должны присутствовать посторонние примеси, к примеру, моча.</t>
  </si>
  <si>
    <t>Исследование соскоба на энтеробиоз</t>
  </si>
  <si>
    <t>Материал для исследования забирают утром до проведения гигиенических процедур (подмывание, душ) и до дефекации. Материалом для исследования на энтеробиоз является соскоб с перианальных складок. Соскоб с перианальных складок и ануса берут лаборанты.</t>
  </si>
  <si>
    <t>Общий анализ крови:</t>
  </si>
  <si>
    <t>Анализ кала на я/г</t>
  </si>
  <si>
    <t>Анализ крови на глюкозу</t>
  </si>
  <si>
    <t>Анализ крови на ревмопробы</t>
  </si>
  <si>
    <t>Риноцитограмма</t>
  </si>
  <si>
    <t>Результаты:</t>
  </si>
  <si>
    <t>Креатин</t>
  </si>
  <si>
    <t>·         1я порция - собирается вся моча с 09.00 до 12.00</t>
  </si>
  <si>
    <t>·         2я порция - собирается вся моча с 12.00 до 15.00</t>
  </si>
  <si>
    <t>·         Зя порция - собирается вся моча с 15.00 до 18.00</t>
  </si>
  <si>
    <t>·         4я порция - собирается вся моча с 18.00 до 21.00</t>
  </si>
  <si>
    <t>·         5я порция - собирается вся моча с 21.00 до 24.00</t>
  </si>
  <si>
    <t>·         6я порция - собирается вся моча с 24.00 до 03.00</t>
  </si>
  <si>
    <t>·         7я порция - собирается вся моча с 03.00 до 06.00</t>
  </si>
  <si>
    <t>·         8я порция - собирается вся моча с 06.00 до 09.00</t>
  </si>
  <si>
    <t>·         мочиться 3 часа до взятия материала;</t>
  </si>
  <si>
    <t>·         применять дезинфицирующие растворы;</t>
  </si>
  <si>
    <t>·         использовать антибактериальное мыло;</t>
  </si>
  <si>
    <t>·         жить половой жизнью менее чем за 36 часов до взятия материала;</t>
  </si>
  <si>
    <t>·         применять антибактериальные средства или уросептики внутрь (при необходимости, предупредить об этом).</t>
  </si>
  <si>
    <t>·         мочиться 3 часа до взятия материала, если берется анализ из уретры;</t>
  </si>
  <si>
    <t>·         применять вагинальные дезинфицирующие растворы;</t>
  </si>
  <si>
    <t>·         применять любые вагинальные свечи менее чем за 36 часов до взятия материала;</t>
  </si>
  <si>
    <t>·         применять вагинальные антибактериальные средства;</t>
  </si>
  <si>
    <t>·         применять антибактериальные средства или уросептики внутрь (при необходимости, предупредить об этом);</t>
  </si>
  <si>
    <t>·         сдавать анализы во время менструации;</t>
  </si>
  <si>
    <t>·         спринцеваться.</t>
  </si>
  <si>
    <t>·         Перед проведением процедуры следует воздержаться от полового акта в течение двух дней;</t>
  </si>
  <si>
    <t>·         Перед кольпоскопией нельзя пользоваться увлажняющими интимными кремами;</t>
  </si>
  <si>
    <t>·         При подготовке к кольпоскопии нельзя использовать вагинальные таблетки, спреи и свечи. Исключение составляют только те средства, которые вам порекомендовал сам врач-гинеколог;</t>
  </si>
  <si>
    <t>·         При подготовке к кольпоскопии за несколько дней до ее проведения нельзя делать спринцевание, так как оно в данном случае будет небезопасно.</t>
  </si>
  <si>
    <t>Кал собирается в пластиковый одноразовый контейнер. В предшествующие анализу три дня ИСКЛЮЧИТЬ из диеты мясо, рыбу, зеленые овощи, помидоры, а также лекарства, содержащие металлы (железо, медь), так как все эти вещества могут давать ложноположительную реакцию на скрытую кровь.</t>
  </si>
  <si>
    <t xml:space="preserve"> - прямой</t>
  </si>
  <si>
    <t xml:space="preserve"> - непрямой</t>
  </si>
  <si>
    <t>Иванов</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</si>
</sst>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b/>
      <sz val="18"/>
      <color theme="1"/>
      <name val="Calibri"/>
      <family val="2"/>
      <charset val="204"/>
      <scheme val="minor"/>
    </font>
    <font>
      <sz val="16"/>
      <color theme="1"/>
      <name val="Calibri"/>
      <family val="2"/>
      <charset val="204"/>
      <scheme val="minor"/>
    </font>
    <font>
      <sz val="12"/>
      <color theme="1"/>
      <name val="Calibri"/>
      <family val="2"/>
      <charset val="204"/>
      <scheme val="minor"/>
    </font>
    <font>
      <b/>
      <sz val="10.5"/>
      <color rgb="FF444444"/>
      <name val="Times New Roman"/>
      <family val="1"/>
      <charset val="204"/>
    </font>
    <font>
      <sz val="10.5"/>
      <color rgb="FF444444"/>
      <name val="Times New Roman"/>
      <family val="1"/>
      <charset val="204"/>
    </font>
    <font>
      <sz val="10"/>
      <color rgb="FF444444"/>
      <name val="Symbol"/>
      <family val="1"/>
      <charset val="2"/>
    </font>
    <font>
      <sz val="20"/>
      <color theme="1"/>
      <name val="Calibri"/>
      <family val="2"/>
      <charset val="204"/>
      <scheme val="minor"/>
    </font>
    <font>
      <sz val="18"/>
      <color theme="1"/>
      <name val="Calibri"/>
      <family val="2"/>
      <charset val="204"/>
      <scheme val="minor"/>
    </font>
    <font>
      <sz val="13.5"/>
      <color rgb="FF444444"/>
      <name val="Arial"/>
      <family val="2"/>
      <charset val="204"/>
    </font>
    <font>
      <sz val="16"/>
      <color theme="1"/>
      <name val="Calibri"/>
      <family val="2"/>
      <scheme val="minor"/>
    </font>
    <font>
      <sz val="14"/>
      <color theme="1"/>
      <name val="Calibri"/>
      <family val="2"/>
      <scheme val="minor"/>
    </font>
    <font>
      <sz val="16"/>
      <color theme="0"/>
      <name val="Calibri"/>
      <family val="2"/>
      <scheme val="minor"/>
    </font>
  </fonts>
  <fills count="3">
    <fill>
      <patternFill patternType="none"/>
    </fill>
    <fill>
      <patternFill patternType="gray125"/>
    </fill>
    <fill>
      <patternFill patternType="solid">
        <fgColor rgb="FFFFFFFF"/>
        <bgColor indexed="64"/>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35">
    <xf numFmtId="0" fontId="0" fillId="0" borderId="0" xfId="0"/>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2" fillId="0" borderId="5" xfId="0" applyFont="1" applyBorder="1" applyAlignment="1">
      <alignment vertical="center" wrapText="1"/>
    </xf>
    <xf numFmtId="0" fontId="2" fillId="0" borderId="0" xfId="0" applyFont="1" applyAlignment="1">
      <alignment vertical="center"/>
    </xf>
    <xf numFmtId="0" fontId="9" fillId="0" borderId="0" xfId="0" applyFont="1" applyAlignment="1">
      <alignment horizontal="center" vertical="center"/>
    </xf>
    <xf numFmtId="0" fontId="0" fillId="0" borderId="0" xfId="0" applyFont="1"/>
    <xf numFmtId="0" fontId="0" fillId="0" borderId="0" xfId="0" applyAlignment="1">
      <alignment horizontal="left"/>
    </xf>
    <xf numFmtId="0" fontId="8" fillId="0" borderId="0" xfId="0" applyFont="1" applyAlignment="1">
      <alignment horizontal="left" vertical="center"/>
    </xf>
    <xf numFmtId="0" fontId="7" fillId="0" borderId="0" xfId="0" applyFont="1" applyAlignment="1">
      <alignment horizontal="center" vertical="center"/>
    </xf>
    <xf numFmtId="0" fontId="0" fillId="0" borderId="0" xfId="0" applyAlignment="1"/>
    <xf numFmtId="0" fontId="3" fillId="0" borderId="0" xfId="0" applyFont="1" applyAlignment="1">
      <alignment horizontal="right" vertical="center"/>
    </xf>
    <xf numFmtId="0" fontId="1" fillId="0" borderId="6" xfId="0" applyFont="1" applyBorder="1" applyAlignment="1">
      <alignment horizontal="center" vertical="center"/>
    </xf>
    <xf numFmtId="0" fontId="11" fillId="0" borderId="0" xfId="0" applyFont="1"/>
    <xf numFmtId="0" fontId="2" fillId="0" borderId="5" xfId="0" applyFont="1" applyBorder="1" applyAlignment="1">
      <alignment horizontal="left" vertical="center" wrapText="1"/>
    </xf>
    <xf numFmtId="0" fontId="10" fillId="0" borderId="0" xfId="0" applyFont="1" applyAlignment="1">
      <alignment horizontal="left"/>
    </xf>
    <xf numFmtId="14" fontId="10" fillId="0" borderId="0" xfId="0" applyNumberFormat="1" applyFont="1" applyAlignment="1">
      <alignment horizontal="left"/>
    </xf>
    <xf numFmtId="0" fontId="2" fillId="0" borderId="5" xfId="0" applyFont="1" applyBorder="1" applyAlignment="1">
      <alignment horizontal="left" vertical="center" wrapText="1"/>
    </xf>
    <xf numFmtId="0" fontId="1" fillId="0" borderId="0" xfId="0" applyFont="1" applyBorder="1" applyAlignment="1">
      <alignment horizontal="center" vertical="center"/>
    </xf>
    <xf numFmtId="0" fontId="0" fillId="0" borderId="5" xfId="0" applyBorder="1" applyAlignment="1">
      <alignment wrapText="1"/>
    </xf>
    <xf numFmtId="14" fontId="2" fillId="0" borderId="5" xfId="0" applyNumberFormat="1" applyFont="1" applyBorder="1" applyAlignment="1">
      <alignment horizontal="left" vertical="center" wrapText="1"/>
    </xf>
    <xf numFmtId="14" fontId="0" fillId="0" borderId="5" xfId="0" applyNumberFormat="1" applyBorder="1" applyAlignment="1">
      <alignment wrapText="1"/>
    </xf>
    <xf numFmtId="0" fontId="12" fillId="0" borderId="0" xfId="0" applyFont="1"/>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0</xdr:row>
          <xdr:rowOff>28575</xdr:rowOff>
        </xdr:from>
        <xdr:to>
          <xdr:col>2</xdr:col>
          <xdr:colOff>0</xdr:colOff>
          <xdr:row>0</xdr:row>
          <xdr:rowOff>323850</xdr:rowOff>
        </xdr:to>
        <xdr:sp macro="" textlink="">
          <xdr:nvSpPr>
            <xdr:cNvPr id="7169" name="ComboBox1" hidden="1">
              <a:extLst>
                <a:ext uri="{63B3BB69-23CF-44E3-9099-C40C66FF867C}">
                  <a14:compatExt spid="_x0000_s71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2"/>
  <dimension ref="A1:B5"/>
  <sheetViews>
    <sheetView tabSelected="1" workbookViewId="0">
      <selection activeCell="B10" sqref="B10"/>
    </sheetView>
  </sheetViews>
  <sheetFormatPr defaultRowHeight="15" x14ac:dyDescent="0.25"/>
  <cols>
    <col min="1" max="1" width="20.5703125" customWidth="1"/>
    <col min="2" max="2" width="68.140625" customWidth="1"/>
  </cols>
  <sheetData>
    <row r="1" spans="1:2" ht="26.25" customHeight="1" x14ac:dyDescent="0.35">
      <c r="B1" s="34" t="s">
        <v>109</v>
      </c>
    </row>
    <row r="2" spans="1:2" ht="21" x14ac:dyDescent="0.35">
      <c r="A2" s="25" t="s">
        <v>0</v>
      </c>
      <c r="B2" s="27" t="s">
        <v>140</v>
      </c>
    </row>
    <row r="3" spans="1:2" ht="21" x14ac:dyDescent="0.35">
      <c r="A3" s="25" t="s">
        <v>1</v>
      </c>
      <c r="B3" s="28">
        <v>40179</v>
      </c>
    </row>
    <row r="4" spans="1:2" ht="21" x14ac:dyDescent="0.35">
      <c r="A4" s="25" t="s">
        <v>2</v>
      </c>
      <c r="B4" s="27">
        <v>11256</v>
      </c>
    </row>
    <row r="5" spans="1:2" ht="21" x14ac:dyDescent="0.35">
      <c r="A5" s="25" t="s">
        <v>3</v>
      </c>
      <c r="B5" s="27">
        <v>13</v>
      </c>
    </row>
  </sheetData>
  <pageMargins left="0.7" right="0.7" top="0.75" bottom="0.75" header="0.3" footer="0.3"/>
  <pageSetup paperSize="9" orientation="portrait" verticalDpi="0" r:id="rId1"/>
  <drawing r:id="rId2"/>
  <legacyDrawing r:id="rId3"/>
  <controls>
    <mc:AlternateContent xmlns:mc="http://schemas.openxmlformats.org/markup-compatibility/2006">
      <mc:Choice Requires="x14">
        <control shapeId="7169" r:id="rId4" name="ComboBox1">
          <controlPr defaultSize="0" autoLine="0" autoPict="0" linkedCell="B1" listFillRange="Формы!D1:D13" r:id="rId5">
            <anchor moveWithCells="1">
              <from>
                <xdr:col>1</xdr:col>
                <xdr:colOff>28575</xdr:colOff>
                <xdr:row>0</xdr:row>
                <xdr:rowOff>28575</xdr:rowOff>
              </from>
              <to>
                <xdr:col>2</xdr:col>
                <xdr:colOff>0</xdr:colOff>
                <xdr:row>0</xdr:row>
                <xdr:rowOff>323850</xdr:rowOff>
              </to>
            </anchor>
          </controlPr>
        </control>
      </mc:Choice>
      <mc:Fallback>
        <control shapeId="7169" r:id="rId4" name="ComboBox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D1:L273"/>
  <sheetViews>
    <sheetView topLeftCell="A26" zoomScale="70" zoomScaleNormal="70" workbookViewId="0">
      <selection activeCell="D15" sqref="D15"/>
    </sheetView>
  </sheetViews>
  <sheetFormatPr defaultRowHeight="15" x14ac:dyDescent="0.25"/>
  <cols>
    <col min="4" max="4" width="34.42578125" customWidth="1"/>
    <col min="5" max="5" width="15" customWidth="1"/>
    <col min="6" max="6" width="17.28515625" customWidth="1"/>
    <col min="7" max="7" width="29.85546875" customWidth="1"/>
    <col min="8" max="8" width="23.28515625" customWidth="1"/>
    <col min="9" max="9" width="26" customWidth="1"/>
    <col min="10" max="10" width="28.5703125" customWidth="1"/>
    <col min="11" max="11" width="9.140625" customWidth="1"/>
    <col min="12" max="12" width="9.140625" style="19" customWidth="1"/>
    <col min="13" max="16" width="9.140625" customWidth="1"/>
  </cols>
  <sheetData>
    <row r="1" spans="4:10" ht="41.25" customHeight="1" x14ac:dyDescent="0.3">
      <c r="D1" s="25" t="s">
        <v>108</v>
      </c>
      <c r="F1" s="20" t="s">
        <v>36</v>
      </c>
      <c r="G1" s="23" t="s">
        <v>4</v>
      </c>
      <c r="H1" s="23"/>
      <c r="I1" s="22"/>
      <c r="J1" s="22"/>
    </row>
    <row r="2" spans="4:10" ht="26.25" x14ac:dyDescent="0.3">
      <c r="D2" s="25" t="s">
        <v>109</v>
      </c>
      <c r="F2" s="19"/>
      <c r="G2" s="21" t="s">
        <v>26</v>
      </c>
      <c r="H2" s="21"/>
      <c r="I2" s="22"/>
      <c r="J2" s="22"/>
    </row>
    <row r="3" spans="4:10" ht="23.25" x14ac:dyDescent="0.3">
      <c r="D3" s="25" t="s">
        <v>96</v>
      </c>
      <c r="F3" s="19"/>
      <c r="G3" s="30" t="s">
        <v>36</v>
      </c>
      <c r="H3" s="30"/>
      <c r="I3" s="22"/>
      <c r="J3" s="22"/>
    </row>
    <row r="4" spans="4:10" ht="21" x14ac:dyDescent="0.3">
      <c r="D4" s="25" t="s">
        <v>91</v>
      </c>
      <c r="F4" s="19"/>
      <c r="G4" s="26" t="s">
        <v>0</v>
      </c>
      <c r="H4" s="29" t="str">
        <f>VLOOKUP(G4,Направление!$A$2:$B$5,2,)</f>
        <v>Иванов</v>
      </c>
      <c r="I4" s="31"/>
      <c r="J4" s="31"/>
    </row>
    <row r="5" spans="4:10" ht="21" x14ac:dyDescent="0.3">
      <c r="D5" s="25" t="s">
        <v>36</v>
      </c>
      <c r="F5" s="19"/>
      <c r="G5" s="26" t="s">
        <v>1</v>
      </c>
      <c r="H5" s="32">
        <f>VLOOKUP(G5,Направление!$A$2:$B$5,2,)</f>
        <v>40179</v>
      </c>
      <c r="I5" s="33"/>
      <c r="J5" s="33"/>
    </row>
    <row r="6" spans="4:10" ht="21" x14ac:dyDescent="0.3">
      <c r="D6" s="25" t="s">
        <v>36</v>
      </c>
      <c r="F6" s="19"/>
      <c r="G6" s="26" t="s">
        <v>2</v>
      </c>
      <c r="H6" s="29">
        <f>VLOOKUP(G6,Направление!$A$2:$B$5,2,)</f>
        <v>11256</v>
      </c>
      <c r="I6" s="31"/>
      <c r="J6" s="31"/>
    </row>
    <row r="7" spans="4:10" ht="21" x14ac:dyDescent="0.3">
      <c r="D7" s="25" t="s">
        <v>78</v>
      </c>
      <c r="F7" s="19"/>
      <c r="G7" s="26" t="s">
        <v>3</v>
      </c>
      <c r="H7" s="29">
        <f>VLOOKUP(G7,Направление!$A$2:$B$5,2,)</f>
        <v>13</v>
      </c>
      <c r="I7" s="31"/>
      <c r="J7" s="31"/>
    </row>
    <row r="8" spans="4:10" ht="21" x14ac:dyDescent="0.3">
      <c r="D8" s="25" t="s">
        <v>69</v>
      </c>
      <c r="F8" s="19"/>
      <c r="G8" s="1"/>
    </row>
    <row r="9" spans="4:10" ht="42" x14ac:dyDescent="0.3">
      <c r="D9" s="25" t="s">
        <v>34</v>
      </c>
      <c r="F9" s="19"/>
      <c r="G9" s="15" t="s">
        <v>27</v>
      </c>
      <c r="H9" s="15" t="s">
        <v>37</v>
      </c>
      <c r="I9" s="15" t="s">
        <v>28</v>
      </c>
      <c r="J9" s="15" t="s">
        <v>29</v>
      </c>
    </row>
    <row r="10" spans="4:10" ht="21" x14ac:dyDescent="0.3">
      <c r="D10" s="25" t="s">
        <v>35</v>
      </c>
      <c r="F10" s="19"/>
      <c r="G10" s="15" t="s">
        <v>5</v>
      </c>
      <c r="H10" s="15"/>
      <c r="I10" s="15" t="s">
        <v>38</v>
      </c>
      <c r="J10" s="15" t="s">
        <v>30</v>
      </c>
    </row>
    <row r="11" spans="4:10" ht="21" x14ac:dyDescent="0.3">
      <c r="D11" s="25" t="s">
        <v>110</v>
      </c>
      <c r="F11" s="19"/>
      <c r="G11" s="15" t="s">
        <v>138</v>
      </c>
      <c r="H11" s="15"/>
      <c r="I11" s="15" t="s">
        <v>39</v>
      </c>
      <c r="J11" s="15" t="s">
        <v>30</v>
      </c>
    </row>
    <row r="12" spans="4:10" ht="21" x14ac:dyDescent="0.3">
      <c r="D12" s="25" t="s">
        <v>33</v>
      </c>
      <c r="F12" s="19"/>
      <c r="G12" s="15" t="s">
        <v>139</v>
      </c>
      <c r="H12" s="15"/>
      <c r="I12" s="15"/>
      <c r="J12" s="15" t="s">
        <v>30</v>
      </c>
    </row>
    <row r="13" spans="4:10" ht="21" x14ac:dyDescent="0.3">
      <c r="D13" s="25" t="s">
        <v>77</v>
      </c>
      <c r="F13" s="19"/>
      <c r="G13" s="15" t="s">
        <v>6</v>
      </c>
      <c r="H13" s="15"/>
      <c r="I13" s="15" t="s">
        <v>40</v>
      </c>
      <c r="J13" s="15" t="s">
        <v>41</v>
      </c>
    </row>
    <row r="14" spans="4:10" ht="21" x14ac:dyDescent="0.25">
      <c r="F14" s="19"/>
      <c r="G14" s="15" t="s">
        <v>7</v>
      </c>
      <c r="H14" s="15"/>
      <c r="I14" s="15" t="s">
        <v>40</v>
      </c>
      <c r="J14" s="15" t="s">
        <v>41</v>
      </c>
    </row>
    <row r="15" spans="4:10" ht="21" x14ac:dyDescent="0.25">
      <c r="D15" t="e">
        <f ca="1">INDIRECT("G"&amp;(MATCH(#REF!,$F:$F,))&amp;":J"&amp;(MATCH(#REF!,$L:$L,)))</f>
        <v>#REF!</v>
      </c>
      <c r="F15" s="19"/>
      <c r="G15" s="15" t="s">
        <v>8</v>
      </c>
      <c r="H15" s="15"/>
      <c r="I15" s="15" t="s">
        <v>42</v>
      </c>
      <c r="J15" s="15" t="s">
        <v>41</v>
      </c>
    </row>
    <row r="16" spans="4:10" ht="21" x14ac:dyDescent="0.25">
      <c r="F16" s="19"/>
      <c r="G16" s="15" t="s">
        <v>9</v>
      </c>
      <c r="H16" s="15"/>
      <c r="I16" s="15" t="s">
        <v>43</v>
      </c>
      <c r="J16" s="15" t="s">
        <v>41</v>
      </c>
    </row>
    <row r="17" spans="6:10" ht="21" x14ac:dyDescent="0.25">
      <c r="F17" s="19"/>
      <c r="G17" s="15" t="s">
        <v>10</v>
      </c>
      <c r="H17" s="15"/>
      <c r="I17" s="15" t="s">
        <v>44</v>
      </c>
      <c r="J17" s="15" t="s">
        <v>31</v>
      </c>
    </row>
    <row r="18" spans="6:10" ht="21" x14ac:dyDescent="0.25">
      <c r="F18" s="19"/>
      <c r="G18" s="15" t="s">
        <v>11</v>
      </c>
      <c r="H18" s="15"/>
      <c r="I18" s="15" t="s">
        <v>45</v>
      </c>
      <c r="J18" s="15" t="s">
        <v>31</v>
      </c>
    </row>
    <row r="19" spans="6:10" ht="21" x14ac:dyDescent="0.25">
      <c r="F19" s="19"/>
      <c r="G19" s="15" t="s">
        <v>12</v>
      </c>
      <c r="H19" s="15"/>
      <c r="I19" s="15" t="s">
        <v>46</v>
      </c>
      <c r="J19" s="15" t="s">
        <v>31</v>
      </c>
    </row>
    <row r="20" spans="6:10" ht="21" x14ac:dyDescent="0.25">
      <c r="F20" s="19"/>
      <c r="G20" s="15" t="s">
        <v>47</v>
      </c>
      <c r="H20" s="15"/>
      <c r="I20" s="15" t="s">
        <v>48</v>
      </c>
      <c r="J20" s="15" t="s">
        <v>31</v>
      </c>
    </row>
    <row r="21" spans="6:10" ht="21" x14ac:dyDescent="0.25">
      <c r="F21" s="19"/>
      <c r="G21" s="15" t="s">
        <v>13</v>
      </c>
      <c r="H21" s="15"/>
      <c r="I21" s="15" t="s">
        <v>49</v>
      </c>
      <c r="J21" s="15" t="s">
        <v>31</v>
      </c>
    </row>
    <row r="22" spans="6:10" ht="21" x14ac:dyDescent="0.25">
      <c r="F22" s="19"/>
      <c r="G22" s="15" t="s">
        <v>14</v>
      </c>
      <c r="H22" s="15"/>
      <c r="I22" s="15" t="s">
        <v>50</v>
      </c>
      <c r="J22" s="15" t="s">
        <v>31</v>
      </c>
    </row>
    <row r="23" spans="6:10" ht="21" x14ac:dyDescent="0.25">
      <c r="F23" s="19"/>
      <c r="G23" s="15" t="s">
        <v>15</v>
      </c>
      <c r="H23" s="15"/>
      <c r="I23" s="15" t="s">
        <v>51</v>
      </c>
      <c r="J23" s="15" t="s">
        <v>30</v>
      </c>
    </row>
    <row r="24" spans="6:10" ht="21" x14ac:dyDescent="0.25">
      <c r="F24" s="19"/>
      <c r="G24" s="15" t="s">
        <v>16</v>
      </c>
      <c r="H24" s="15"/>
      <c r="I24" s="15" t="s">
        <v>52</v>
      </c>
      <c r="J24" s="15" t="s">
        <v>32</v>
      </c>
    </row>
    <row r="25" spans="6:10" ht="21" x14ac:dyDescent="0.25">
      <c r="F25" s="19"/>
      <c r="G25" s="15" t="s">
        <v>17</v>
      </c>
      <c r="H25" s="15"/>
      <c r="I25" s="15" t="s">
        <v>53</v>
      </c>
      <c r="J25" s="15" t="s">
        <v>32</v>
      </c>
    </row>
    <row r="26" spans="6:10" ht="21" x14ac:dyDescent="0.25">
      <c r="F26" s="19"/>
      <c r="G26" s="15" t="s">
        <v>18</v>
      </c>
      <c r="H26" s="15"/>
      <c r="I26" s="15" t="s">
        <v>54</v>
      </c>
      <c r="J26" s="15" t="s">
        <v>31</v>
      </c>
    </row>
    <row r="27" spans="6:10" ht="21" x14ac:dyDescent="0.25">
      <c r="F27" s="19"/>
      <c r="G27" s="15" t="s">
        <v>19</v>
      </c>
      <c r="H27" s="15"/>
      <c r="I27" s="15" t="s">
        <v>55</v>
      </c>
      <c r="J27" s="15" t="s">
        <v>31</v>
      </c>
    </row>
    <row r="28" spans="6:10" ht="21" x14ac:dyDescent="0.25">
      <c r="F28" s="19"/>
      <c r="G28" s="15" t="s">
        <v>20</v>
      </c>
      <c r="H28" s="15"/>
      <c r="I28" s="15" t="s">
        <v>56</v>
      </c>
      <c r="J28" s="15" t="s">
        <v>30</v>
      </c>
    </row>
    <row r="29" spans="6:10" ht="21" x14ac:dyDescent="0.25">
      <c r="F29" s="19"/>
      <c r="G29" s="15" t="s">
        <v>21</v>
      </c>
      <c r="H29" s="15"/>
      <c r="I29" s="15" t="s">
        <v>57</v>
      </c>
      <c r="J29" s="15" t="s">
        <v>31</v>
      </c>
    </row>
    <row r="30" spans="6:10" ht="21" x14ac:dyDescent="0.25">
      <c r="F30" s="19"/>
      <c r="G30" s="15" t="s">
        <v>22</v>
      </c>
      <c r="H30" s="15"/>
      <c r="I30" s="15" t="s">
        <v>58</v>
      </c>
      <c r="J30" s="15" t="s">
        <v>31</v>
      </c>
    </row>
    <row r="31" spans="6:10" ht="21" x14ac:dyDescent="0.25">
      <c r="F31" s="19"/>
      <c r="G31" s="15" t="s">
        <v>23</v>
      </c>
      <c r="H31" s="15"/>
      <c r="I31" s="15" t="s">
        <v>59</v>
      </c>
      <c r="J31" s="15" t="s">
        <v>60</v>
      </c>
    </row>
    <row r="32" spans="6:10" ht="21" x14ac:dyDescent="0.25">
      <c r="F32" s="19"/>
      <c r="G32" s="15" t="s">
        <v>24</v>
      </c>
      <c r="H32" s="15"/>
      <c r="I32" s="15" t="s">
        <v>61</v>
      </c>
      <c r="J32" s="15" t="s">
        <v>60</v>
      </c>
    </row>
    <row r="33" spans="6:12" ht="21" x14ac:dyDescent="0.25">
      <c r="F33" s="19"/>
      <c r="G33" s="15" t="s">
        <v>25</v>
      </c>
      <c r="H33" s="15"/>
      <c r="I33" s="15" t="s">
        <v>62</v>
      </c>
      <c r="J33" s="15" t="s">
        <v>63</v>
      </c>
    </row>
    <row r="34" spans="6:12" ht="15.75" x14ac:dyDescent="0.25">
      <c r="F34" s="19"/>
      <c r="G34" s="2"/>
    </row>
    <row r="35" spans="6:12" ht="23.25" x14ac:dyDescent="0.25">
      <c r="F35" s="19"/>
      <c r="G35" s="3" t="s">
        <v>64</v>
      </c>
      <c r="L35" s="20" t="s">
        <v>36</v>
      </c>
    </row>
    <row r="36" spans="6:12" ht="15.75" x14ac:dyDescent="0.25">
      <c r="F36" s="19"/>
      <c r="G36" s="3"/>
    </row>
    <row r="37" spans="6:12" ht="15.75" x14ac:dyDescent="0.25">
      <c r="F37" s="19"/>
      <c r="G37" s="3"/>
    </row>
    <row r="38" spans="6:12" ht="23.25" x14ac:dyDescent="0.25">
      <c r="F38" s="20" t="s">
        <v>108</v>
      </c>
      <c r="G38" s="23" t="s">
        <v>4</v>
      </c>
      <c r="H38" s="23"/>
      <c r="I38" s="22"/>
      <c r="J38" s="22"/>
    </row>
    <row r="39" spans="6:12" ht="26.25" x14ac:dyDescent="0.25">
      <c r="F39" s="19"/>
      <c r="G39" s="21" t="s">
        <v>26</v>
      </c>
      <c r="H39" s="21"/>
      <c r="I39" s="22"/>
      <c r="J39" s="22"/>
    </row>
    <row r="40" spans="6:12" ht="23.25" x14ac:dyDescent="0.25">
      <c r="F40" s="19"/>
      <c r="G40" s="30" t="s">
        <v>108</v>
      </c>
      <c r="H40" s="30"/>
      <c r="I40" s="22"/>
      <c r="J40" s="22"/>
    </row>
    <row r="41" spans="6:12" ht="21" x14ac:dyDescent="0.25">
      <c r="F41" s="19"/>
      <c r="G41" s="26" t="s">
        <v>0</v>
      </c>
      <c r="H41" s="29" t="str">
        <f>VLOOKUP(G41,Направление!$A$2:$B$5,2,)</f>
        <v>Иванов</v>
      </c>
      <c r="I41" s="31"/>
      <c r="J41" s="31"/>
    </row>
    <row r="42" spans="6:12" ht="21" x14ac:dyDescent="0.25">
      <c r="F42" s="19"/>
      <c r="G42" s="26" t="s">
        <v>1</v>
      </c>
      <c r="H42" s="32">
        <f>VLOOKUP(G42,Направление!$A$2:$B$5,2,)</f>
        <v>40179</v>
      </c>
      <c r="I42" s="33"/>
      <c r="J42" s="33"/>
    </row>
    <row r="43" spans="6:12" ht="21" x14ac:dyDescent="0.25">
      <c r="F43" s="19"/>
      <c r="G43" s="26" t="s">
        <v>2</v>
      </c>
      <c r="H43" s="29">
        <f>VLOOKUP(G43,Направление!$A$2:$B$5,2,)</f>
        <v>11256</v>
      </c>
      <c r="I43" s="31"/>
      <c r="J43" s="31"/>
    </row>
    <row r="44" spans="6:12" ht="21" x14ac:dyDescent="0.25">
      <c r="F44" s="19"/>
      <c r="G44" s="26" t="s">
        <v>3</v>
      </c>
      <c r="H44" s="29">
        <f>VLOOKUP(G44,Направление!$A$2:$B$5,2,)</f>
        <v>13</v>
      </c>
      <c r="I44" s="31"/>
      <c r="J44" s="31"/>
    </row>
    <row r="45" spans="6:12" ht="21" x14ac:dyDescent="0.25">
      <c r="F45" s="19"/>
      <c r="G45" s="26" t="s">
        <v>111</v>
      </c>
      <c r="H45" s="29"/>
      <c r="I45" s="31"/>
      <c r="J45" s="31"/>
    </row>
    <row r="46" spans="6:12" ht="21" x14ac:dyDescent="0.25">
      <c r="F46" s="19"/>
      <c r="G46" s="16"/>
    </row>
    <row r="47" spans="6:12" ht="23.25" x14ac:dyDescent="0.25">
      <c r="F47" s="19"/>
      <c r="G47" s="3" t="s">
        <v>65</v>
      </c>
      <c r="L47" s="20" t="s">
        <v>108</v>
      </c>
    </row>
    <row r="48" spans="6:12" ht="15.75" x14ac:dyDescent="0.25">
      <c r="F48" s="19"/>
      <c r="G48" s="2"/>
    </row>
    <row r="49" spans="6:12" ht="23.25" x14ac:dyDescent="0.25">
      <c r="F49" s="20" t="s">
        <v>109</v>
      </c>
      <c r="G49" s="23" t="s">
        <v>4</v>
      </c>
      <c r="H49" s="23"/>
      <c r="I49" s="23"/>
      <c r="J49" s="23"/>
    </row>
    <row r="50" spans="6:12" ht="26.25" x14ac:dyDescent="0.25">
      <c r="F50" s="19"/>
      <c r="G50" s="21" t="s">
        <v>26</v>
      </c>
      <c r="H50" s="21"/>
      <c r="I50" s="21"/>
      <c r="J50" s="21"/>
    </row>
    <row r="51" spans="6:12" ht="23.25" x14ac:dyDescent="0.25">
      <c r="F51" s="19"/>
      <c r="G51" s="24" t="s">
        <v>109</v>
      </c>
      <c r="H51" s="24"/>
      <c r="I51" s="24"/>
      <c r="J51" s="24"/>
    </row>
    <row r="52" spans="6:12" ht="21" x14ac:dyDescent="0.25">
      <c r="F52" s="19"/>
      <c r="G52" s="26" t="s">
        <v>0</v>
      </c>
      <c r="H52" s="29" t="str">
        <f>VLOOKUP(G52,Направление!$A$2:$B$5,2,)</f>
        <v>Иванов</v>
      </c>
      <c r="I52" s="31"/>
      <c r="J52" s="31"/>
    </row>
    <row r="53" spans="6:12" ht="21" x14ac:dyDescent="0.25">
      <c r="F53" s="19"/>
      <c r="G53" s="26" t="s">
        <v>1</v>
      </c>
      <c r="H53" s="32">
        <f>VLOOKUP(G53,Направление!$A$2:$B$5,2,)</f>
        <v>40179</v>
      </c>
      <c r="I53" s="33"/>
      <c r="J53" s="33"/>
    </row>
    <row r="54" spans="6:12" ht="21" x14ac:dyDescent="0.25">
      <c r="F54" s="19"/>
      <c r="G54" s="26" t="s">
        <v>2</v>
      </c>
      <c r="H54" s="29">
        <f>VLOOKUP(G54,Направление!$A$2:$B$5,2,)</f>
        <v>11256</v>
      </c>
      <c r="I54" s="31"/>
      <c r="J54" s="31"/>
    </row>
    <row r="55" spans="6:12" ht="21" x14ac:dyDescent="0.25">
      <c r="F55" s="19"/>
      <c r="G55" s="26" t="s">
        <v>3</v>
      </c>
      <c r="H55" s="29">
        <f>VLOOKUP(G55,Направление!$A$2:$B$5,2,)</f>
        <v>13</v>
      </c>
      <c r="I55" s="31"/>
      <c r="J55" s="31"/>
    </row>
    <row r="56" spans="6:12" ht="21" x14ac:dyDescent="0.25">
      <c r="F56" s="19"/>
      <c r="G56" s="26" t="s">
        <v>111</v>
      </c>
      <c r="H56" s="29"/>
      <c r="I56" s="31"/>
      <c r="J56" s="31"/>
    </row>
    <row r="57" spans="6:12" ht="21" x14ac:dyDescent="0.25">
      <c r="F57" s="19"/>
      <c r="G57" s="26" t="s">
        <v>23</v>
      </c>
      <c r="H57" s="29"/>
      <c r="I57" s="31"/>
      <c r="J57" s="31"/>
    </row>
    <row r="58" spans="6:12" ht="21" x14ac:dyDescent="0.25">
      <c r="F58" s="19"/>
      <c r="G58" s="26" t="s">
        <v>25</v>
      </c>
      <c r="H58" s="32"/>
      <c r="I58" s="33"/>
      <c r="J58" s="33"/>
    </row>
    <row r="59" spans="6:12" ht="23.25" x14ac:dyDescent="0.25">
      <c r="F59" s="19"/>
      <c r="G59" s="26" t="s">
        <v>24</v>
      </c>
      <c r="H59" s="29"/>
      <c r="I59" s="31"/>
      <c r="J59" s="31"/>
      <c r="L59" s="20"/>
    </row>
    <row r="60" spans="6:12" ht="21" x14ac:dyDescent="0.25">
      <c r="F60" s="19"/>
      <c r="G60" s="16"/>
    </row>
    <row r="61" spans="6:12" ht="23.25" x14ac:dyDescent="0.25">
      <c r="F61" s="19"/>
      <c r="G61" s="3" t="s">
        <v>66</v>
      </c>
      <c r="L61" s="20" t="s">
        <v>109</v>
      </c>
    </row>
    <row r="62" spans="6:12" ht="15.75" x14ac:dyDescent="0.25">
      <c r="F62" s="19"/>
      <c r="G62" s="2"/>
    </row>
    <row r="63" spans="6:12" ht="23.25" x14ac:dyDescent="0.25">
      <c r="F63" s="20" t="s">
        <v>36</v>
      </c>
      <c r="G63" s="23" t="s">
        <v>4</v>
      </c>
      <c r="H63" s="23"/>
      <c r="I63" s="23"/>
      <c r="J63" s="23"/>
    </row>
    <row r="64" spans="6:12" ht="26.25" x14ac:dyDescent="0.25">
      <c r="F64" s="19"/>
      <c r="G64" s="21" t="s">
        <v>26</v>
      </c>
      <c r="H64" s="21"/>
      <c r="I64" s="21"/>
      <c r="J64" s="21"/>
    </row>
    <row r="65" spans="6:12" ht="23.25" x14ac:dyDescent="0.25">
      <c r="F65" s="19"/>
      <c r="G65" s="24" t="s">
        <v>36</v>
      </c>
      <c r="H65" s="24"/>
      <c r="I65" s="24"/>
      <c r="J65" s="24"/>
    </row>
    <row r="66" spans="6:12" ht="21" x14ac:dyDescent="0.25">
      <c r="F66" s="19"/>
      <c r="G66" s="26" t="s">
        <v>0</v>
      </c>
      <c r="H66" s="29" t="str">
        <f>VLOOKUP(G66,Направление!$A$2:$B$5,2,)</f>
        <v>Иванов</v>
      </c>
      <c r="I66" s="31"/>
      <c r="J66" s="31"/>
    </row>
    <row r="67" spans="6:12" ht="21" x14ac:dyDescent="0.25">
      <c r="F67" s="19"/>
      <c r="G67" s="26" t="s">
        <v>1</v>
      </c>
      <c r="H67" s="32">
        <f>VLOOKUP(G67,Направление!$A$2:$B$5,2,)</f>
        <v>40179</v>
      </c>
      <c r="I67" s="33"/>
      <c r="J67" s="33"/>
    </row>
    <row r="68" spans="6:12" ht="21" x14ac:dyDescent="0.25">
      <c r="F68" s="19"/>
      <c r="G68" s="26" t="s">
        <v>2</v>
      </c>
      <c r="H68" s="29">
        <f>VLOOKUP(G68,Направление!$A$2:$B$5,2,)</f>
        <v>11256</v>
      </c>
      <c r="I68" s="31"/>
      <c r="J68" s="31"/>
    </row>
    <row r="69" spans="6:12" ht="21" x14ac:dyDescent="0.25">
      <c r="F69" s="19"/>
      <c r="G69" s="26" t="s">
        <v>3</v>
      </c>
      <c r="H69" s="29">
        <f>VLOOKUP(G69,Направление!$A$2:$B$5,2,)</f>
        <v>13</v>
      </c>
      <c r="I69" s="31"/>
      <c r="J69" s="31"/>
    </row>
    <row r="70" spans="6:12" ht="21" x14ac:dyDescent="0.25">
      <c r="F70" s="19"/>
      <c r="G70" s="26" t="s">
        <v>111</v>
      </c>
      <c r="H70" s="29"/>
      <c r="I70" s="31"/>
      <c r="J70" s="31"/>
    </row>
    <row r="71" spans="6:12" ht="21" x14ac:dyDescent="0.25">
      <c r="F71" s="19"/>
      <c r="G71" s="26" t="s">
        <v>14</v>
      </c>
      <c r="H71" s="29"/>
      <c r="I71" s="31"/>
      <c r="J71" s="31"/>
    </row>
    <row r="72" spans="6:12" ht="21" x14ac:dyDescent="0.25">
      <c r="F72" s="19"/>
      <c r="G72" s="26" t="s">
        <v>112</v>
      </c>
      <c r="H72" s="29"/>
      <c r="I72" s="31"/>
      <c r="J72" s="31"/>
    </row>
    <row r="73" spans="6:12" ht="21" x14ac:dyDescent="0.25">
      <c r="F73" s="19"/>
      <c r="G73" s="26" t="s">
        <v>13</v>
      </c>
      <c r="H73" s="29"/>
      <c r="I73" s="31"/>
      <c r="J73" s="31"/>
    </row>
    <row r="74" spans="6:12" ht="21" x14ac:dyDescent="0.25">
      <c r="F74" s="19"/>
      <c r="G74" s="16"/>
    </row>
    <row r="75" spans="6:12" ht="23.25" x14ac:dyDescent="0.25">
      <c r="F75" s="19"/>
      <c r="G75" s="3" t="s">
        <v>67</v>
      </c>
      <c r="L75" s="20" t="s">
        <v>36</v>
      </c>
    </row>
    <row r="76" spans="6:12" ht="15.75" x14ac:dyDescent="0.25">
      <c r="F76" s="19"/>
      <c r="G76" s="3"/>
    </row>
    <row r="77" spans="6:12" ht="23.25" x14ac:dyDescent="0.25">
      <c r="F77" s="20" t="s">
        <v>34</v>
      </c>
      <c r="G77" s="23" t="s">
        <v>4</v>
      </c>
      <c r="H77" s="23"/>
      <c r="I77" s="23"/>
      <c r="J77" s="23"/>
    </row>
    <row r="78" spans="6:12" ht="26.25" x14ac:dyDescent="0.25">
      <c r="F78" s="19"/>
      <c r="G78" s="21" t="s">
        <v>26</v>
      </c>
      <c r="H78" s="21"/>
      <c r="I78" s="21"/>
      <c r="J78" s="21"/>
    </row>
    <row r="79" spans="6:12" ht="23.25" x14ac:dyDescent="0.25">
      <c r="F79" s="19"/>
      <c r="G79" s="24" t="s">
        <v>34</v>
      </c>
      <c r="H79" s="24"/>
      <c r="I79" s="24"/>
      <c r="J79" s="24"/>
    </row>
    <row r="80" spans="6:12" ht="21" x14ac:dyDescent="0.25">
      <c r="F80" s="19"/>
      <c r="G80" s="26" t="s">
        <v>0</v>
      </c>
      <c r="H80" s="29" t="str">
        <f>VLOOKUP(G80,Направление!$A$2:$B$5,2,)</f>
        <v>Иванов</v>
      </c>
      <c r="I80" s="31"/>
      <c r="J80" s="31"/>
    </row>
    <row r="81" spans="6:12" ht="21" x14ac:dyDescent="0.25">
      <c r="F81" s="19"/>
      <c r="G81" s="26" t="s">
        <v>1</v>
      </c>
      <c r="H81" s="32">
        <f>VLOOKUP(G81,Направление!$A$2:$B$5,2,)</f>
        <v>40179</v>
      </c>
      <c r="I81" s="33"/>
      <c r="J81" s="33"/>
    </row>
    <row r="82" spans="6:12" ht="21" x14ac:dyDescent="0.25">
      <c r="F82" s="19"/>
      <c r="G82" s="26" t="s">
        <v>2</v>
      </c>
      <c r="H82" s="29">
        <f>VLOOKUP(G82,Направление!$A$2:$B$5,2,)</f>
        <v>11256</v>
      </c>
      <c r="I82" s="31"/>
      <c r="J82" s="31"/>
    </row>
    <row r="83" spans="6:12" ht="21" x14ac:dyDescent="0.25">
      <c r="F83" s="19"/>
      <c r="G83" s="26" t="s">
        <v>3</v>
      </c>
      <c r="H83" s="29">
        <f>VLOOKUP(G83,Направление!$A$2:$B$5,2,)</f>
        <v>13</v>
      </c>
      <c r="I83" s="31"/>
      <c r="J83" s="31"/>
    </row>
    <row r="84" spans="6:12" ht="21" x14ac:dyDescent="0.25">
      <c r="F84" s="19"/>
      <c r="G84" s="16"/>
    </row>
    <row r="85" spans="6:12" ht="23.25" x14ac:dyDescent="0.25">
      <c r="F85" s="19"/>
      <c r="G85" s="3" t="s">
        <v>65</v>
      </c>
      <c r="L85" s="20" t="s">
        <v>34</v>
      </c>
    </row>
    <row r="86" spans="6:12" ht="15.75" x14ac:dyDescent="0.25">
      <c r="F86" s="19"/>
      <c r="G86" s="3"/>
    </row>
    <row r="87" spans="6:12" ht="23.25" x14ac:dyDescent="0.25">
      <c r="F87" s="20" t="s">
        <v>35</v>
      </c>
      <c r="G87" s="23" t="s">
        <v>4</v>
      </c>
      <c r="H87" s="23"/>
      <c r="I87" s="23"/>
      <c r="J87" s="23"/>
    </row>
    <row r="88" spans="6:12" ht="26.25" x14ac:dyDescent="0.25">
      <c r="F88" s="19"/>
      <c r="G88" s="21" t="s">
        <v>26</v>
      </c>
      <c r="H88" s="21"/>
      <c r="I88" s="21"/>
      <c r="J88" s="21"/>
    </row>
    <row r="89" spans="6:12" ht="23.25" x14ac:dyDescent="0.25">
      <c r="F89" s="19"/>
      <c r="G89" s="24" t="s">
        <v>35</v>
      </c>
      <c r="H89" s="24"/>
      <c r="I89" s="24"/>
      <c r="J89" s="24"/>
    </row>
    <row r="90" spans="6:12" ht="21" x14ac:dyDescent="0.25">
      <c r="F90" s="19"/>
      <c r="G90" s="26" t="s">
        <v>0</v>
      </c>
      <c r="H90" s="29" t="str">
        <f>VLOOKUP(G90,Направление!$A$2:$B$5,2,)</f>
        <v>Иванов</v>
      </c>
      <c r="I90" s="31"/>
      <c r="J90" s="31"/>
    </row>
    <row r="91" spans="6:12" ht="21" x14ac:dyDescent="0.25">
      <c r="F91" s="19"/>
      <c r="G91" s="26" t="s">
        <v>1</v>
      </c>
      <c r="H91" s="32">
        <f>VLOOKUP(G91,Направление!$A$2:$B$5,2,)</f>
        <v>40179</v>
      </c>
      <c r="I91" s="33"/>
      <c r="J91" s="33"/>
    </row>
    <row r="92" spans="6:12" ht="21" x14ac:dyDescent="0.25">
      <c r="F92" s="19"/>
      <c r="G92" s="26" t="s">
        <v>2</v>
      </c>
      <c r="H92" s="29">
        <f>VLOOKUP(G92,Направление!$A$2:$B$5,2,)</f>
        <v>11256</v>
      </c>
      <c r="I92" s="31"/>
      <c r="J92" s="31"/>
    </row>
    <row r="93" spans="6:12" ht="21" x14ac:dyDescent="0.25">
      <c r="F93" s="19"/>
      <c r="G93" s="26" t="s">
        <v>3</v>
      </c>
      <c r="H93" s="29">
        <f>VLOOKUP(G93,Направление!$A$2:$B$5,2,)</f>
        <v>13</v>
      </c>
      <c r="I93" s="31"/>
      <c r="J93" s="31"/>
    </row>
    <row r="94" spans="6:12" ht="15.75" x14ac:dyDescent="0.25">
      <c r="F94" s="19"/>
      <c r="G94" s="3"/>
    </row>
    <row r="95" spans="6:12" ht="23.25" x14ac:dyDescent="0.25">
      <c r="F95" s="19"/>
      <c r="G95" s="3" t="s">
        <v>68</v>
      </c>
      <c r="L95" s="20" t="s">
        <v>35</v>
      </c>
    </row>
    <row r="96" spans="6:12" ht="23.25" x14ac:dyDescent="0.25">
      <c r="F96" s="19"/>
      <c r="G96" s="3"/>
      <c r="L96" s="20"/>
    </row>
    <row r="97" spans="6:12" ht="23.25" x14ac:dyDescent="0.25">
      <c r="F97" s="20" t="s">
        <v>96</v>
      </c>
      <c r="G97" s="23" t="s">
        <v>4</v>
      </c>
      <c r="H97" s="23"/>
      <c r="I97" s="23"/>
      <c r="J97" s="23"/>
    </row>
    <row r="98" spans="6:12" ht="26.25" x14ac:dyDescent="0.25">
      <c r="F98" s="19"/>
      <c r="G98" s="21" t="s">
        <v>26</v>
      </c>
      <c r="H98" s="21"/>
      <c r="I98" s="21"/>
      <c r="J98" s="21"/>
    </row>
    <row r="99" spans="6:12" ht="23.25" x14ac:dyDescent="0.25">
      <c r="F99" s="19"/>
      <c r="G99" s="24" t="s">
        <v>96</v>
      </c>
      <c r="H99" s="24"/>
      <c r="I99" s="24"/>
      <c r="J99" s="24"/>
    </row>
    <row r="100" spans="6:12" ht="21" x14ac:dyDescent="0.25">
      <c r="F100" s="19"/>
      <c r="G100" s="26" t="s">
        <v>0</v>
      </c>
      <c r="H100" s="29" t="str">
        <f>VLOOKUP(G100,Направление!$A$2:$B$5,2,)</f>
        <v>Иванов</v>
      </c>
      <c r="I100" s="31"/>
      <c r="J100" s="31"/>
    </row>
    <row r="101" spans="6:12" ht="21" x14ac:dyDescent="0.25">
      <c r="F101" s="19"/>
      <c r="G101" s="26" t="s">
        <v>1</v>
      </c>
      <c r="H101" s="32">
        <f>VLOOKUP(G101,Направление!$A$2:$B$5,2,)</f>
        <v>40179</v>
      </c>
      <c r="I101" s="33"/>
      <c r="J101" s="33"/>
    </row>
    <row r="102" spans="6:12" ht="21" x14ac:dyDescent="0.25">
      <c r="F102" s="19"/>
      <c r="G102" s="26" t="s">
        <v>2</v>
      </c>
      <c r="H102" s="29">
        <f>VLOOKUP(G102,Направление!$A$2:$B$5,2,)</f>
        <v>11256</v>
      </c>
      <c r="I102" s="31"/>
      <c r="J102" s="31"/>
    </row>
    <row r="103" spans="6:12" ht="21" x14ac:dyDescent="0.25">
      <c r="F103" s="19"/>
      <c r="G103" s="26" t="s">
        <v>3</v>
      </c>
      <c r="H103" s="29">
        <f>VLOOKUP(G103,Направление!$A$2:$B$5,2,)</f>
        <v>13</v>
      </c>
      <c r="I103" s="31"/>
      <c r="J103" s="31"/>
    </row>
    <row r="104" spans="6:12" ht="15.75" x14ac:dyDescent="0.25">
      <c r="F104" s="19"/>
      <c r="G104" s="3"/>
    </row>
    <row r="105" spans="6:12" ht="23.25" x14ac:dyDescent="0.25">
      <c r="F105" s="19"/>
      <c r="G105" s="3" t="s">
        <v>68</v>
      </c>
      <c r="L105" s="20" t="s">
        <v>96</v>
      </c>
    </row>
    <row r="106" spans="6:12" ht="15.75" x14ac:dyDescent="0.25">
      <c r="F106" s="19"/>
      <c r="G106" s="3"/>
    </row>
    <row r="107" spans="6:12" ht="23.25" x14ac:dyDescent="0.25">
      <c r="F107" s="20" t="s">
        <v>69</v>
      </c>
      <c r="G107" s="23" t="s">
        <v>4</v>
      </c>
      <c r="H107" s="23"/>
      <c r="I107" s="23"/>
      <c r="J107" s="23"/>
    </row>
    <row r="108" spans="6:12" ht="26.25" x14ac:dyDescent="0.25">
      <c r="F108" s="19"/>
      <c r="G108" s="21" t="s">
        <v>26</v>
      </c>
      <c r="H108" s="21"/>
      <c r="I108" s="21"/>
      <c r="J108" s="21"/>
    </row>
    <row r="109" spans="6:12" ht="23.25" x14ac:dyDescent="0.25">
      <c r="F109" s="19"/>
      <c r="G109" s="24" t="s">
        <v>69</v>
      </c>
      <c r="H109" s="24"/>
      <c r="I109" s="24"/>
      <c r="J109" s="24"/>
    </row>
    <row r="110" spans="6:12" ht="21" x14ac:dyDescent="0.25">
      <c r="F110" s="19"/>
      <c r="G110" s="26" t="s">
        <v>0</v>
      </c>
      <c r="H110" s="29" t="str">
        <f>VLOOKUP(G110,Направление!$A$2:$B$5,2,)</f>
        <v>Иванов</v>
      </c>
      <c r="I110" s="31"/>
      <c r="J110" s="31"/>
    </row>
    <row r="111" spans="6:12" ht="21" x14ac:dyDescent="0.25">
      <c r="F111" s="19"/>
      <c r="G111" s="26" t="s">
        <v>1</v>
      </c>
      <c r="H111" s="32">
        <f>VLOOKUP(G111,Направление!$A$2:$B$5,2,)</f>
        <v>40179</v>
      </c>
      <c r="I111" s="33"/>
      <c r="J111" s="33"/>
    </row>
    <row r="112" spans="6:12" ht="21" x14ac:dyDescent="0.25">
      <c r="F112" s="19"/>
      <c r="G112" s="26" t="s">
        <v>2</v>
      </c>
      <c r="H112" s="29">
        <f>VLOOKUP(G112,Направление!$A$2:$B$5,2,)</f>
        <v>11256</v>
      </c>
      <c r="I112" s="31"/>
      <c r="J112" s="31"/>
    </row>
    <row r="113" spans="6:12" ht="21" x14ac:dyDescent="0.25">
      <c r="F113" s="19"/>
      <c r="G113" s="26" t="s">
        <v>3</v>
      </c>
      <c r="H113" s="29">
        <f>VLOOKUP(G113,Направление!$A$2:$B$5,2,)</f>
        <v>13</v>
      </c>
      <c r="I113" s="31"/>
      <c r="J113" s="31"/>
    </row>
    <row r="114" spans="6:12" ht="21" x14ac:dyDescent="0.25">
      <c r="F114" s="19"/>
      <c r="G114" s="26" t="s">
        <v>70</v>
      </c>
      <c r="H114" s="29"/>
      <c r="I114" s="31"/>
      <c r="J114" s="31"/>
    </row>
    <row r="115" spans="6:12" ht="21" x14ac:dyDescent="0.25">
      <c r="F115" s="19"/>
      <c r="G115" s="16"/>
    </row>
    <row r="116" spans="6:12" ht="23.25" x14ac:dyDescent="0.25">
      <c r="F116" s="19"/>
      <c r="G116" s="3" t="s">
        <v>64</v>
      </c>
      <c r="L116" s="20" t="s">
        <v>69</v>
      </c>
    </row>
    <row r="117" spans="6:12" ht="15.75" x14ac:dyDescent="0.25">
      <c r="F117" s="19"/>
      <c r="G117" s="3"/>
    </row>
    <row r="118" spans="6:12" ht="15.75" x14ac:dyDescent="0.25">
      <c r="F118" s="19"/>
      <c r="G118" s="2"/>
    </row>
    <row r="119" spans="6:12" ht="23.25" x14ac:dyDescent="0.25">
      <c r="F119" s="20" t="s">
        <v>33</v>
      </c>
      <c r="G119" s="23" t="s">
        <v>4</v>
      </c>
      <c r="H119" s="23"/>
      <c r="I119" s="23"/>
      <c r="J119" s="23"/>
    </row>
    <row r="120" spans="6:12" ht="26.25" x14ac:dyDescent="0.25">
      <c r="F120" s="19"/>
      <c r="G120" s="21" t="s">
        <v>26</v>
      </c>
      <c r="H120" s="21"/>
      <c r="I120" s="21"/>
      <c r="J120" s="21"/>
    </row>
    <row r="121" spans="6:12" ht="23.25" x14ac:dyDescent="0.25">
      <c r="F121" s="19"/>
      <c r="G121" s="24" t="s">
        <v>33</v>
      </c>
      <c r="H121" s="24"/>
      <c r="I121" s="24"/>
      <c r="J121" s="24"/>
    </row>
    <row r="122" spans="6:12" ht="21" x14ac:dyDescent="0.25">
      <c r="F122" s="19"/>
      <c r="G122" s="26" t="s">
        <v>0</v>
      </c>
      <c r="H122" s="29" t="str">
        <f>VLOOKUP(G122,Направление!$A$2:$B$5,2,)</f>
        <v>Иванов</v>
      </c>
      <c r="I122" s="31"/>
      <c r="J122" s="31"/>
    </row>
    <row r="123" spans="6:12" ht="21" x14ac:dyDescent="0.25">
      <c r="F123" s="19"/>
      <c r="G123" s="26" t="s">
        <v>1</v>
      </c>
      <c r="H123" s="32">
        <f>VLOOKUP(G123,Направление!$A$2:$B$5,2,)</f>
        <v>40179</v>
      </c>
      <c r="I123" s="33"/>
      <c r="J123" s="33"/>
    </row>
    <row r="124" spans="6:12" ht="21" x14ac:dyDescent="0.25">
      <c r="F124" s="19"/>
      <c r="G124" s="26" t="s">
        <v>2</v>
      </c>
      <c r="H124" s="29">
        <f>VLOOKUP(G124,Направление!$A$2:$B$5,2,)</f>
        <v>11256</v>
      </c>
      <c r="I124" s="31"/>
      <c r="J124" s="31"/>
    </row>
    <row r="125" spans="6:12" ht="21" x14ac:dyDescent="0.25">
      <c r="F125" s="19"/>
      <c r="G125" s="26" t="s">
        <v>3</v>
      </c>
      <c r="H125" s="29">
        <f>VLOOKUP(G125,Направление!$A$2:$B$5,2,)</f>
        <v>13</v>
      </c>
      <c r="I125" s="31"/>
      <c r="J125" s="31"/>
    </row>
    <row r="126" spans="6:12" x14ac:dyDescent="0.25">
      <c r="F126" s="19"/>
      <c r="G126" s="18"/>
    </row>
    <row r="127" spans="6:12" ht="21" x14ac:dyDescent="0.25">
      <c r="F127" s="19"/>
      <c r="G127" s="16" t="s">
        <v>111</v>
      </c>
    </row>
    <row r="128" spans="6:12" ht="21" x14ac:dyDescent="0.25">
      <c r="F128" s="19"/>
      <c r="G128" s="16"/>
    </row>
    <row r="129" spans="6:12" ht="21" x14ac:dyDescent="0.25">
      <c r="F129" s="19"/>
      <c r="G129" s="16"/>
    </row>
    <row r="130" spans="6:12" ht="23.25" x14ac:dyDescent="0.25">
      <c r="F130" s="19"/>
      <c r="G130" s="3" t="s">
        <v>65</v>
      </c>
      <c r="L130" s="20" t="s">
        <v>33</v>
      </c>
    </row>
    <row r="131" spans="6:12" ht="15.75" x14ac:dyDescent="0.25">
      <c r="F131" s="19"/>
      <c r="G131" s="3"/>
    </row>
    <row r="132" spans="6:12" ht="15.75" x14ac:dyDescent="0.25">
      <c r="F132" s="19"/>
      <c r="G132" s="2"/>
    </row>
    <row r="133" spans="6:12" ht="23.25" x14ac:dyDescent="0.25">
      <c r="F133" s="20" t="s">
        <v>110</v>
      </c>
      <c r="G133" s="23" t="s">
        <v>4</v>
      </c>
      <c r="H133" s="23"/>
      <c r="I133" s="23"/>
      <c r="J133" s="23"/>
    </row>
    <row r="134" spans="6:12" ht="26.25" x14ac:dyDescent="0.25">
      <c r="F134" s="19"/>
      <c r="G134" s="21" t="s">
        <v>26</v>
      </c>
      <c r="H134" s="21"/>
      <c r="I134" s="21"/>
      <c r="J134" s="21"/>
    </row>
    <row r="135" spans="6:12" ht="23.25" x14ac:dyDescent="0.25">
      <c r="F135" s="19"/>
      <c r="G135" s="24" t="s">
        <v>110</v>
      </c>
      <c r="H135" s="24"/>
      <c r="I135" s="24"/>
      <c r="J135" s="24"/>
    </row>
    <row r="136" spans="6:12" ht="21" x14ac:dyDescent="0.25">
      <c r="F136" s="19"/>
      <c r="G136" s="26" t="s">
        <v>0</v>
      </c>
      <c r="H136" s="29" t="str">
        <f>VLOOKUP(G136,Направление!$A$2:$B$5,2,)</f>
        <v>Иванов</v>
      </c>
      <c r="I136" s="31"/>
      <c r="J136" s="31"/>
    </row>
    <row r="137" spans="6:12" ht="21" x14ac:dyDescent="0.25">
      <c r="F137" s="19"/>
      <c r="G137" s="26" t="s">
        <v>1</v>
      </c>
      <c r="H137" s="32">
        <f>VLOOKUP(G137,Направление!$A$2:$B$5,2,)</f>
        <v>40179</v>
      </c>
      <c r="I137" s="33"/>
      <c r="J137" s="33"/>
    </row>
    <row r="138" spans="6:12" ht="21" x14ac:dyDescent="0.25">
      <c r="F138" s="19"/>
      <c r="G138" s="26" t="s">
        <v>2</v>
      </c>
      <c r="H138" s="29">
        <f>VLOOKUP(G138,Направление!$A$2:$B$5,2,)</f>
        <v>11256</v>
      </c>
      <c r="I138" s="31"/>
      <c r="J138" s="31"/>
    </row>
    <row r="139" spans="6:12" ht="21" x14ac:dyDescent="0.25">
      <c r="F139" s="19"/>
      <c r="G139" s="26" t="s">
        <v>3</v>
      </c>
      <c r="H139" s="29">
        <f>VLOOKUP(G139,Направление!$A$2:$B$5,2,)</f>
        <v>13</v>
      </c>
      <c r="I139" s="31"/>
      <c r="J139" s="31"/>
    </row>
    <row r="140" spans="6:12" ht="21" x14ac:dyDescent="0.25">
      <c r="F140" s="19"/>
      <c r="G140" s="26" t="s">
        <v>111</v>
      </c>
      <c r="H140" s="29"/>
      <c r="I140" s="31"/>
      <c r="J140" s="31"/>
    </row>
    <row r="141" spans="6:12" ht="21" x14ac:dyDescent="0.25">
      <c r="F141" s="19"/>
      <c r="G141" s="26" t="s">
        <v>71</v>
      </c>
      <c r="H141" s="29"/>
      <c r="I141" s="31"/>
      <c r="J141" s="31"/>
    </row>
    <row r="142" spans="6:12" ht="21" x14ac:dyDescent="0.25">
      <c r="F142" s="19"/>
      <c r="G142" s="26" t="s">
        <v>72</v>
      </c>
      <c r="H142" s="29"/>
      <c r="I142" s="31"/>
      <c r="J142" s="31"/>
    </row>
    <row r="143" spans="6:12" ht="21" x14ac:dyDescent="0.25">
      <c r="F143" s="19"/>
      <c r="G143" s="26" t="s">
        <v>73</v>
      </c>
      <c r="H143" s="29"/>
      <c r="I143" s="31"/>
      <c r="J143" s="31"/>
    </row>
    <row r="144" spans="6:12" ht="15.75" x14ac:dyDescent="0.25">
      <c r="F144" s="19"/>
      <c r="G144" s="3"/>
    </row>
    <row r="145" spans="6:12" ht="15.75" x14ac:dyDescent="0.25">
      <c r="F145" s="19"/>
      <c r="G145" s="3"/>
    </row>
    <row r="146" spans="6:12" ht="23.25" x14ac:dyDescent="0.25">
      <c r="F146" s="19"/>
      <c r="G146" s="3" t="s">
        <v>74</v>
      </c>
      <c r="L146" s="20" t="s">
        <v>110</v>
      </c>
    </row>
    <row r="147" spans="6:12" ht="15.75" x14ac:dyDescent="0.25">
      <c r="F147" s="19"/>
      <c r="G147" s="3"/>
    </row>
    <row r="148" spans="6:12" ht="15.75" x14ac:dyDescent="0.25">
      <c r="F148" s="19"/>
      <c r="G148" s="2"/>
    </row>
    <row r="149" spans="6:12" ht="23.25" x14ac:dyDescent="0.25">
      <c r="F149" s="20" t="s">
        <v>91</v>
      </c>
      <c r="G149" s="23" t="s">
        <v>4</v>
      </c>
      <c r="H149" s="23"/>
      <c r="I149" s="23"/>
      <c r="J149" s="23"/>
    </row>
    <row r="150" spans="6:12" ht="26.25" x14ac:dyDescent="0.25">
      <c r="F150" s="19"/>
      <c r="G150" s="21" t="s">
        <v>26</v>
      </c>
      <c r="H150" s="21"/>
      <c r="I150" s="21"/>
      <c r="J150" s="21"/>
    </row>
    <row r="151" spans="6:12" ht="23.25" x14ac:dyDescent="0.25">
      <c r="F151" s="19"/>
      <c r="G151" s="24" t="s">
        <v>91</v>
      </c>
      <c r="H151" s="24"/>
      <c r="I151" s="24"/>
      <c r="J151" s="24"/>
    </row>
    <row r="152" spans="6:12" ht="21" x14ac:dyDescent="0.25">
      <c r="F152" s="19"/>
      <c r="G152" s="26" t="s">
        <v>0</v>
      </c>
      <c r="H152" s="29" t="str">
        <f>VLOOKUP(G152,Направление!$A$2:$B$5,2,)</f>
        <v>Иванов</v>
      </c>
      <c r="I152" s="31"/>
      <c r="J152" s="31"/>
    </row>
    <row r="153" spans="6:12" ht="21" x14ac:dyDescent="0.25">
      <c r="F153" s="19"/>
      <c r="G153" s="26" t="s">
        <v>1</v>
      </c>
      <c r="H153" s="32">
        <f>VLOOKUP(G153,Направление!$A$2:$B$5,2,)</f>
        <v>40179</v>
      </c>
      <c r="I153" s="33"/>
      <c r="J153" s="33"/>
    </row>
    <row r="154" spans="6:12" ht="21" x14ac:dyDescent="0.25">
      <c r="F154" s="19"/>
      <c r="G154" s="26" t="s">
        <v>2</v>
      </c>
      <c r="H154" s="29">
        <f>VLOOKUP(G154,Направление!$A$2:$B$5,2,)</f>
        <v>11256</v>
      </c>
      <c r="I154" s="31"/>
      <c r="J154" s="31"/>
    </row>
    <row r="155" spans="6:12" ht="21" x14ac:dyDescent="0.25">
      <c r="F155" s="19"/>
      <c r="G155" s="26" t="s">
        <v>3</v>
      </c>
      <c r="H155" s="29">
        <f>VLOOKUP(G155,Направление!$A$2:$B$5,2,)</f>
        <v>13</v>
      </c>
      <c r="I155" s="31"/>
      <c r="J155" s="31"/>
    </row>
    <row r="156" spans="6:12" ht="21" x14ac:dyDescent="0.25">
      <c r="F156" s="19"/>
      <c r="G156" s="26" t="s">
        <v>111</v>
      </c>
      <c r="H156" s="29"/>
      <c r="I156" s="31"/>
      <c r="J156" s="31"/>
    </row>
    <row r="157" spans="6:12" ht="21" x14ac:dyDescent="0.25">
      <c r="F157" s="19"/>
      <c r="G157" s="26" t="s">
        <v>75</v>
      </c>
      <c r="H157" s="29"/>
      <c r="I157" s="31"/>
      <c r="J157" s="31"/>
    </row>
    <row r="158" spans="6:12" ht="21" x14ac:dyDescent="0.25">
      <c r="F158" s="19"/>
      <c r="G158" s="26" t="s">
        <v>76</v>
      </c>
      <c r="H158" s="29"/>
      <c r="I158" s="31"/>
      <c r="J158" s="31"/>
    </row>
    <row r="159" spans="6:12" ht="21" x14ac:dyDescent="0.25">
      <c r="F159" s="19"/>
      <c r="G159" s="26" t="s">
        <v>73</v>
      </c>
      <c r="H159" s="29"/>
      <c r="I159" s="31"/>
      <c r="J159" s="31"/>
    </row>
    <row r="160" spans="6:12" ht="15.75" x14ac:dyDescent="0.25">
      <c r="F160" s="19"/>
      <c r="G160" s="3"/>
    </row>
    <row r="161" spans="6:12" ht="15.75" x14ac:dyDescent="0.25">
      <c r="F161" s="19"/>
      <c r="G161" s="3"/>
    </row>
    <row r="162" spans="6:12" ht="23.25" x14ac:dyDescent="0.25">
      <c r="F162" s="19"/>
      <c r="G162" s="3" t="s">
        <v>65</v>
      </c>
      <c r="L162" s="20" t="s">
        <v>91</v>
      </c>
    </row>
    <row r="163" spans="6:12" ht="15.75" x14ac:dyDescent="0.25">
      <c r="F163" s="19"/>
      <c r="G163" s="3"/>
    </row>
    <row r="164" spans="6:12" ht="23.25" x14ac:dyDescent="0.25">
      <c r="F164" s="20" t="s">
        <v>77</v>
      </c>
      <c r="G164" s="23" t="s">
        <v>4</v>
      </c>
      <c r="H164" s="23"/>
      <c r="I164" s="23"/>
      <c r="J164" s="23"/>
    </row>
    <row r="165" spans="6:12" ht="26.25" x14ac:dyDescent="0.25">
      <c r="F165" s="19"/>
      <c r="G165" s="21" t="s">
        <v>26</v>
      </c>
      <c r="H165" s="21"/>
      <c r="I165" s="21"/>
      <c r="J165" s="21"/>
    </row>
    <row r="166" spans="6:12" ht="23.25" x14ac:dyDescent="0.25">
      <c r="F166" s="19"/>
      <c r="G166" s="24" t="s">
        <v>77</v>
      </c>
      <c r="H166" s="24"/>
      <c r="I166" s="24"/>
      <c r="J166" s="24"/>
    </row>
    <row r="167" spans="6:12" ht="21" x14ac:dyDescent="0.25">
      <c r="F167" s="19"/>
      <c r="G167" s="26" t="s">
        <v>0</v>
      </c>
      <c r="H167" s="29" t="str">
        <f>VLOOKUP(G167,Направление!$A$2:$B$5,2,)</f>
        <v>Иванов</v>
      </c>
      <c r="I167" s="31"/>
      <c r="J167" s="31"/>
    </row>
    <row r="168" spans="6:12" ht="21" x14ac:dyDescent="0.25">
      <c r="F168" s="19"/>
      <c r="G168" s="26" t="s">
        <v>1</v>
      </c>
      <c r="H168" s="32">
        <f>VLOOKUP(G168,Направление!$A$2:$B$5,2,)</f>
        <v>40179</v>
      </c>
      <c r="I168" s="33"/>
      <c r="J168" s="33"/>
    </row>
    <row r="169" spans="6:12" ht="21" x14ac:dyDescent="0.25">
      <c r="F169" s="19"/>
      <c r="G169" s="26" t="s">
        <v>2</v>
      </c>
      <c r="H169" s="29">
        <f>VLOOKUP(G169,Направление!$A$2:$B$5,2,)</f>
        <v>11256</v>
      </c>
      <c r="I169" s="31"/>
      <c r="J169" s="31"/>
    </row>
    <row r="170" spans="6:12" ht="21" x14ac:dyDescent="0.25">
      <c r="F170" s="19"/>
      <c r="G170" s="26" t="s">
        <v>3</v>
      </c>
      <c r="H170" s="29">
        <f>VLOOKUP(G170,Направление!$A$2:$B$5,2,)</f>
        <v>13</v>
      </c>
      <c r="I170" s="31"/>
      <c r="J170" s="31"/>
    </row>
    <row r="171" spans="6:12" ht="21" x14ac:dyDescent="0.25">
      <c r="F171" s="19"/>
      <c r="G171" s="26" t="s">
        <v>70</v>
      </c>
      <c r="H171" s="29"/>
      <c r="I171" s="31"/>
      <c r="J171" s="31"/>
    </row>
    <row r="172" spans="6:12" x14ac:dyDescent="0.25">
      <c r="F172" s="19"/>
      <c r="G172" s="18"/>
    </row>
    <row r="173" spans="6:12" ht="21" x14ac:dyDescent="0.25">
      <c r="F173" s="19"/>
      <c r="G173" s="16" t="s">
        <v>111</v>
      </c>
    </row>
    <row r="174" spans="6:12" ht="21" x14ac:dyDescent="0.25">
      <c r="F174" s="19"/>
      <c r="G174" s="16"/>
    </row>
    <row r="175" spans="6:12" ht="21" x14ac:dyDescent="0.25">
      <c r="F175" s="19"/>
      <c r="G175" s="16"/>
    </row>
    <row r="176" spans="6:12" ht="23.25" x14ac:dyDescent="0.25">
      <c r="F176" s="19"/>
      <c r="G176" s="3" t="s">
        <v>68</v>
      </c>
      <c r="L176" s="20" t="s">
        <v>77</v>
      </c>
    </row>
    <row r="177" spans="6:12" ht="15.75" x14ac:dyDescent="0.25">
      <c r="F177" s="19"/>
      <c r="G177" s="3"/>
    </row>
    <row r="178" spans="6:12" ht="15.75" x14ac:dyDescent="0.25">
      <c r="F178" s="19"/>
      <c r="G178" s="3"/>
    </row>
    <row r="179" spans="6:12" ht="23.25" x14ac:dyDescent="0.25">
      <c r="F179" s="20" t="s">
        <v>78</v>
      </c>
      <c r="G179" s="23" t="s">
        <v>4</v>
      </c>
      <c r="H179" s="23"/>
      <c r="I179" s="23"/>
      <c r="J179" s="23"/>
    </row>
    <row r="180" spans="6:12" ht="26.25" x14ac:dyDescent="0.25">
      <c r="F180" s="19"/>
      <c r="G180" s="21" t="s">
        <v>26</v>
      </c>
      <c r="H180" s="21"/>
      <c r="I180" s="21"/>
      <c r="J180" s="21"/>
    </row>
    <row r="181" spans="6:12" ht="23.25" x14ac:dyDescent="0.25">
      <c r="F181" s="19"/>
      <c r="G181" s="24" t="s">
        <v>78</v>
      </c>
      <c r="H181" s="24"/>
      <c r="I181" s="24"/>
      <c r="J181" s="24"/>
    </row>
    <row r="182" spans="6:12" ht="21" x14ac:dyDescent="0.25">
      <c r="F182" s="19"/>
      <c r="G182" s="26" t="s">
        <v>0</v>
      </c>
      <c r="H182" s="29" t="str">
        <f>VLOOKUP(G182,Направление!$A$2:$B$5,2,)</f>
        <v>Иванов</v>
      </c>
      <c r="I182" s="31"/>
      <c r="J182" s="31"/>
    </row>
    <row r="183" spans="6:12" ht="21" x14ac:dyDescent="0.25">
      <c r="F183" s="19"/>
      <c r="G183" s="26" t="s">
        <v>1</v>
      </c>
      <c r="H183" s="32">
        <f>VLOOKUP(G183,Направление!$A$2:$B$5,2,)</f>
        <v>40179</v>
      </c>
      <c r="I183" s="33"/>
      <c r="J183" s="33"/>
    </row>
    <row r="184" spans="6:12" ht="21" x14ac:dyDescent="0.25">
      <c r="F184" s="19"/>
      <c r="G184" s="26" t="s">
        <v>2</v>
      </c>
      <c r="H184" s="29">
        <f>VLOOKUP(G184,Направление!$A$2:$B$5,2,)</f>
        <v>11256</v>
      </c>
      <c r="I184" s="31"/>
      <c r="J184" s="31"/>
    </row>
    <row r="185" spans="6:12" ht="21" x14ac:dyDescent="0.25">
      <c r="F185" s="19"/>
      <c r="G185" s="26" t="s">
        <v>3</v>
      </c>
      <c r="H185" s="29">
        <f>VLOOKUP(G185,Направление!$A$2:$B$5,2,)</f>
        <v>13</v>
      </c>
      <c r="I185" s="31"/>
      <c r="J185" s="31"/>
    </row>
    <row r="186" spans="6:12" ht="21" x14ac:dyDescent="0.25">
      <c r="F186" s="19"/>
      <c r="G186" s="26" t="s">
        <v>70</v>
      </c>
      <c r="H186" s="29"/>
      <c r="I186" s="31"/>
      <c r="J186" s="31"/>
    </row>
    <row r="187" spans="6:12" x14ac:dyDescent="0.25">
      <c r="F187" s="19"/>
      <c r="G187" s="18"/>
    </row>
    <row r="188" spans="6:12" ht="21" x14ac:dyDescent="0.25">
      <c r="F188" s="19"/>
      <c r="G188" s="16" t="s">
        <v>111</v>
      </c>
    </row>
    <row r="189" spans="6:12" ht="21" x14ac:dyDescent="0.25">
      <c r="F189" s="19"/>
      <c r="G189" s="16"/>
    </row>
    <row r="190" spans="6:12" ht="21" x14ac:dyDescent="0.25">
      <c r="F190" s="19"/>
      <c r="G190" s="16"/>
    </row>
    <row r="191" spans="6:12" ht="23.25" x14ac:dyDescent="0.25">
      <c r="F191" s="19"/>
      <c r="G191" s="3" t="s">
        <v>79</v>
      </c>
      <c r="L191" s="20" t="s">
        <v>78</v>
      </c>
    </row>
    <row r="192" spans="6:12" ht="15.75" x14ac:dyDescent="0.25">
      <c r="F192" s="19"/>
      <c r="G192" s="3"/>
    </row>
    <row r="193" spans="6:8" ht="21" x14ac:dyDescent="0.25">
      <c r="F193" s="19"/>
      <c r="G193" s="16"/>
    </row>
    <row r="194" spans="6:8" ht="15.75" x14ac:dyDescent="0.25">
      <c r="F194" s="19"/>
      <c r="G194" s="3"/>
    </row>
    <row r="195" spans="6:8" ht="17.25" x14ac:dyDescent="0.25">
      <c r="F195" s="19"/>
      <c r="G195" s="17"/>
    </row>
    <row r="196" spans="6:8" ht="17.25" x14ac:dyDescent="0.25">
      <c r="F196" s="19"/>
      <c r="G196" s="17"/>
    </row>
    <row r="197" spans="6:8" ht="17.25" x14ac:dyDescent="0.25">
      <c r="F197" s="19"/>
      <c r="G197" s="17"/>
    </row>
    <row r="198" spans="6:8" ht="17.25" x14ac:dyDescent="0.25">
      <c r="F198" s="19"/>
      <c r="G198" s="17"/>
    </row>
    <row r="199" spans="6:8" ht="17.25" x14ac:dyDescent="0.25">
      <c r="F199" s="19"/>
      <c r="G199" s="17"/>
    </row>
    <row r="200" spans="6:8" ht="17.25" x14ac:dyDescent="0.25">
      <c r="F200" s="19"/>
      <c r="G200" s="17"/>
    </row>
    <row r="201" spans="6:8" ht="17.25" x14ac:dyDescent="0.25">
      <c r="F201" s="19"/>
      <c r="G201" s="17"/>
    </row>
    <row r="202" spans="6:8" ht="17.25" x14ac:dyDescent="0.25">
      <c r="F202" s="19"/>
      <c r="G202" s="17"/>
    </row>
    <row r="203" spans="6:8" ht="17.25" x14ac:dyDescent="0.25">
      <c r="F203" s="19"/>
      <c r="G203" s="17"/>
    </row>
    <row r="204" spans="6:8" ht="17.25" x14ac:dyDescent="0.25">
      <c r="F204" s="19"/>
      <c r="G204" s="17"/>
    </row>
    <row r="205" spans="6:8" ht="17.25" x14ac:dyDescent="0.25">
      <c r="F205" s="19"/>
      <c r="G205" s="17"/>
    </row>
    <row r="206" spans="6:8" ht="17.25" x14ac:dyDescent="0.25">
      <c r="F206" s="19"/>
      <c r="G206" s="17" t="s">
        <v>106</v>
      </c>
    </row>
    <row r="207" spans="6:8" x14ac:dyDescent="0.25">
      <c r="F207" s="19"/>
      <c r="G207" s="12" t="s">
        <v>80</v>
      </c>
      <c r="H207" s="4" t="s">
        <v>81</v>
      </c>
    </row>
    <row r="208" spans="6:8" x14ac:dyDescent="0.25">
      <c r="F208" s="19"/>
      <c r="G208" s="14"/>
      <c r="H208" s="5" t="s">
        <v>82</v>
      </c>
    </row>
    <row r="209" spans="6:8" x14ac:dyDescent="0.25">
      <c r="F209" s="19"/>
      <c r="G209" s="6" t="s">
        <v>83</v>
      </c>
      <c r="H209" s="6" t="s">
        <v>84</v>
      </c>
    </row>
    <row r="210" spans="6:8" x14ac:dyDescent="0.25">
      <c r="F210" s="19"/>
      <c r="G210" s="6" t="s">
        <v>85</v>
      </c>
      <c r="H210" s="6" t="s">
        <v>84</v>
      </c>
    </row>
    <row r="211" spans="6:8" ht="17.25" x14ac:dyDescent="0.25">
      <c r="F211" s="19"/>
      <c r="G211" s="17" t="s">
        <v>86</v>
      </c>
    </row>
    <row r="212" spans="6:8" x14ac:dyDescent="0.25">
      <c r="F212" s="19"/>
      <c r="G212" s="12" t="s">
        <v>80</v>
      </c>
      <c r="H212" s="4" t="s">
        <v>81</v>
      </c>
    </row>
    <row r="213" spans="6:8" x14ac:dyDescent="0.25">
      <c r="F213" s="19"/>
      <c r="G213" s="14"/>
      <c r="H213" s="5" t="s">
        <v>82</v>
      </c>
    </row>
    <row r="214" spans="6:8" x14ac:dyDescent="0.25">
      <c r="F214" s="19"/>
      <c r="G214" s="6" t="s">
        <v>87</v>
      </c>
      <c r="H214" s="6" t="s">
        <v>84</v>
      </c>
    </row>
    <row r="215" spans="6:8" ht="15.75" x14ac:dyDescent="0.25">
      <c r="F215" s="19"/>
      <c r="G215" s="3"/>
    </row>
    <row r="216" spans="6:8" ht="15.75" x14ac:dyDescent="0.25">
      <c r="F216" s="19"/>
      <c r="G216" s="3"/>
    </row>
    <row r="217" spans="6:8" ht="15.75" x14ac:dyDescent="0.25">
      <c r="F217" s="19"/>
      <c r="G217" s="3"/>
    </row>
    <row r="218" spans="6:8" ht="21" x14ac:dyDescent="0.25">
      <c r="F218" s="19"/>
      <c r="G218" s="16"/>
    </row>
    <row r="219" spans="6:8" ht="15.75" x14ac:dyDescent="0.25">
      <c r="F219" s="19"/>
      <c r="G219" s="3"/>
    </row>
    <row r="220" spans="6:8" ht="15.75" x14ac:dyDescent="0.25">
      <c r="F220" s="19"/>
      <c r="G220" s="3"/>
    </row>
    <row r="221" spans="6:8" ht="15.75" x14ac:dyDescent="0.25">
      <c r="F221" s="19"/>
      <c r="G221" s="3"/>
    </row>
    <row r="222" spans="6:8" ht="15.75" x14ac:dyDescent="0.25">
      <c r="F222" s="19"/>
      <c r="G222" s="3"/>
    </row>
    <row r="223" spans="6:8" ht="15.75" x14ac:dyDescent="0.25">
      <c r="F223" s="19"/>
      <c r="G223" s="3"/>
    </row>
    <row r="224" spans="6:8" ht="15.75" x14ac:dyDescent="0.25">
      <c r="F224" s="19"/>
      <c r="G224" s="3"/>
    </row>
    <row r="225" spans="6:8" ht="15.75" x14ac:dyDescent="0.25">
      <c r="F225" s="19"/>
      <c r="G225" s="3"/>
    </row>
    <row r="226" spans="6:8" ht="15.75" x14ac:dyDescent="0.25">
      <c r="F226" s="19"/>
      <c r="G226" s="3"/>
    </row>
    <row r="227" spans="6:8" ht="15.75" x14ac:dyDescent="0.25">
      <c r="F227" s="19"/>
      <c r="G227" s="3"/>
    </row>
    <row r="228" spans="6:8" ht="15.75" x14ac:dyDescent="0.25">
      <c r="F228" s="19"/>
      <c r="G228" s="3"/>
    </row>
    <row r="229" spans="6:8" ht="17.25" x14ac:dyDescent="0.25">
      <c r="F229" s="19"/>
      <c r="G229" s="17"/>
    </row>
    <row r="230" spans="6:8" ht="27" x14ac:dyDescent="0.25">
      <c r="F230" s="19"/>
      <c r="G230" s="6" t="s">
        <v>88</v>
      </c>
      <c r="H230" s="7" t="s">
        <v>89</v>
      </c>
    </row>
    <row r="231" spans="6:8" ht="148.5" x14ac:dyDescent="0.25">
      <c r="F231" s="19"/>
      <c r="G231" s="6" t="s">
        <v>35</v>
      </c>
      <c r="H231" s="6" t="s">
        <v>90</v>
      </c>
    </row>
    <row r="232" spans="6:8" ht="27" x14ac:dyDescent="0.25">
      <c r="F232" s="19"/>
      <c r="G232" s="12" t="s">
        <v>91</v>
      </c>
      <c r="H232" s="4" t="s">
        <v>92</v>
      </c>
    </row>
    <row r="233" spans="6:8" ht="256.5" x14ac:dyDescent="0.25">
      <c r="F233" s="19"/>
      <c r="G233" s="13"/>
      <c r="H233" s="8" t="s">
        <v>93</v>
      </c>
    </row>
    <row r="234" spans="6:8" x14ac:dyDescent="0.25">
      <c r="F234" s="19"/>
      <c r="G234" s="13"/>
      <c r="H234" s="9" t="s">
        <v>94</v>
      </c>
    </row>
    <row r="235" spans="6:8" ht="270" x14ac:dyDescent="0.25">
      <c r="F235" s="19"/>
      <c r="G235" s="14"/>
      <c r="H235" s="10" t="s">
        <v>95</v>
      </c>
    </row>
    <row r="236" spans="6:8" ht="27" x14ac:dyDescent="0.25">
      <c r="F236" s="19"/>
      <c r="G236" s="12" t="s">
        <v>96</v>
      </c>
      <c r="H236" s="4" t="s">
        <v>92</v>
      </c>
    </row>
    <row r="237" spans="6:8" ht="216" x14ac:dyDescent="0.25">
      <c r="F237" s="19"/>
      <c r="G237" s="13"/>
      <c r="H237" s="8" t="s">
        <v>97</v>
      </c>
    </row>
    <row r="238" spans="6:8" x14ac:dyDescent="0.25">
      <c r="F238" s="19"/>
      <c r="G238" s="13"/>
      <c r="H238" s="9" t="s">
        <v>94</v>
      </c>
    </row>
    <row r="239" spans="6:8" ht="162" x14ac:dyDescent="0.25">
      <c r="F239" s="19"/>
      <c r="G239" s="13"/>
      <c r="H239" s="8" t="s">
        <v>98</v>
      </c>
    </row>
    <row r="240" spans="6:8" ht="38.25" x14ac:dyDescent="0.25">
      <c r="F240" s="19"/>
      <c r="G240" s="13"/>
      <c r="H240" s="11" t="s">
        <v>113</v>
      </c>
    </row>
    <row r="241" spans="6:8" ht="38.25" x14ac:dyDescent="0.25">
      <c r="F241" s="19"/>
      <c r="G241" s="13"/>
      <c r="H241" s="11" t="s">
        <v>114</v>
      </c>
    </row>
    <row r="242" spans="6:8" ht="38.25" x14ac:dyDescent="0.25">
      <c r="F242" s="19"/>
      <c r="G242" s="13"/>
      <c r="H242" s="11" t="s">
        <v>115</v>
      </c>
    </row>
    <row r="243" spans="6:8" ht="38.25" x14ac:dyDescent="0.25">
      <c r="F243" s="19"/>
      <c r="G243" s="13"/>
      <c r="H243" s="11" t="s">
        <v>116</v>
      </c>
    </row>
    <row r="244" spans="6:8" ht="38.25" x14ac:dyDescent="0.25">
      <c r="F244" s="19"/>
      <c r="G244" s="13"/>
      <c r="H244" s="11" t="s">
        <v>117</v>
      </c>
    </row>
    <row r="245" spans="6:8" ht="38.25" x14ac:dyDescent="0.25">
      <c r="F245" s="19"/>
      <c r="G245" s="13"/>
      <c r="H245" s="11" t="s">
        <v>118</v>
      </c>
    </row>
    <row r="246" spans="6:8" ht="38.25" x14ac:dyDescent="0.25">
      <c r="F246" s="19"/>
      <c r="G246" s="13"/>
      <c r="H246" s="11" t="s">
        <v>119</v>
      </c>
    </row>
    <row r="247" spans="6:8" ht="38.25" x14ac:dyDescent="0.25">
      <c r="F247" s="19"/>
      <c r="G247" s="13"/>
      <c r="H247" s="11" t="s">
        <v>120</v>
      </c>
    </row>
    <row r="248" spans="6:8" ht="25.5" x14ac:dyDescent="0.25">
      <c r="F248" s="19"/>
      <c r="G248" s="13"/>
      <c r="H248" s="11" t="s">
        <v>121</v>
      </c>
    </row>
    <row r="249" spans="6:8" ht="38.25" x14ac:dyDescent="0.25">
      <c r="F249" s="19"/>
      <c r="G249" s="13"/>
      <c r="H249" s="11" t="s">
        <v>122</v>
      </c>
    </row>
    <row r="250" spans="6:8" ht="25.5" x14ac:dyDescent="0.25">
      <c r="F250" s="19"/>
      <c r="G250" s="13"/>
      <c r="H250" s="11" t="s">
        <v>123</v>
      </c>
    </row>
    <row r="251" spans="6:8" ht="51" x14ac:dyDescent="0.25">
      <c r="F251" s="19"/>
      <c r="G251" s="13"/>
      <c r="H251" s="11" t="s">
        <v>124</v>
      </c>
    </row>
    <row r="252" spans="6:8" ht="76.5" x14ac:dyDescent="0.25">
      <c r="F252" s="19"/>
      <c r="G252" s="13"/>
      <c r="H252" s="11" t="s">
        <v>125</v>
      </c>
    </row>
    <row r="253" spans="6:8" ht="51" x14ac:dyDescent="0.25">
      <c r="F253" s="19"/>
      <c r="G253" s="13"/>
      <c r="H253" s="11" t="s">
        <v>126</v>
      </c>
    </row>
    <row r="254" spans="6:8" ht="51" x14ac:dyDescent="0.25">
      <c r="F254" s="19"/>
      <c r="G254" s="13"/>
      <c r="H254" s="11" t="s">
        <v>127</v>
      </c>
    </row>
    <row r="255" spans="6:8" ht="51" x14ac:dyDescent="0.25">
      <c r="F255" s="19"/>
      <c r="G255" s="13"/>
      <c r="H255" s="11" t="s">
        <v>128</v>
      </c>
    </row>
    <row r="256" spans="6:8" ht="25.5" x14ac:dyDescent="0.25">
      <c r="F256" s="19"/>
      <c r="G256" s="13"/>
      <c r="H256" s="11" t="s">
        <v>123</v>
      </c>
    </row>
    <row r="257" spans="6:8" ht="51" x14ac:dyDescent="0.25">
      <c r="F257" s="19"/>
      <c r="G257" s="13"/>
      <c r="H257" s="11" t="s">
        <v>124</v>
      </c>
    </row>
    <row r="258" spans="6:8" ht="51" x14ac:dyDescent="0.25">
      <c r="F258" s="19"/>
      <c r="G258" s="13"/>
      <c r="H258" s="11" t="s">
        <v>129</v>
      </c>
    </row>
    <row r="259" spans="6:8" ht="76.5" x14ac:dyDescent="0.25">
      <c r="F259" s="19"/>
      <c r="G259" s="13"/>
      <c r="H259" s="11" t="s">
        <v>130</v>
      </c>
    </row>
    <row r="260" spans="6:8" ht="38.25" x14ac:dyDescent="0.25">
      <c r="F260" s="19"/>
      <c r="G260" s="13"/>
      <c r="H260" s="11" t="s">
        <v>131</v>
      </c>
    </row>
    <row r="261" spans="6:8" ht="25.5" x14ac:dyDescent="0.25">
      <c r="F261" s="19"/>
      <c r="G261" s="13"/>
      <c r="H261" s="11" t="s">
        <v>132</v>
      </c>
    </row>
    <row r="262" spans="6:8" ht="76.5" x14ac:dyDescent="0.25">
      <c r="F262" s="19"/>
      <c r="G262" s="13"/>
      <c r="H262" s="11" t="s">
        <v>133</v>
      </c>
    </row>
    <row r="263" spans="6:8" ht="63.75" x14ac:dyDescent="0.25">
      <c r="F263" s="19"/>
      <c r="G263" s="13"/>
      <c r="H263" s="11" t="s">
        <v>134</v>
      </c>
    </row>
    <row r="264" spans="6:8" ht="114.75" x14ac:dyDescent="0.25">
      <c r="F264" s="19"/>
      <c r="G264" s="13"/>
      <c r="H264" s="11" t="s">
        <v>135</v>
      </c>
    </row>
    <row r="265" spans="6:8" ht="89.25" x14ac:dyDescent="0.25">
      <c r="F265" s="19"/>
      <c r="G265" s="13"/>
      <c r="H265" s="11" t="s">
        <v>136</v>
      </c>
    </row>
    <row r="266" spans="6:8" ht="297" x14ac:dyDescent="0.25">
      <c r="F266" s="19"/>
      <c r="G266" s="14"/>
      <c r="H266" s="10" t="s">
        <v>99</v>
      </c>
    </row>
    <row r="267" spans="6:8" ht="17.25" x14ac:dyDescent="0.25">
      <c r="F267" s="19"/>
      <c r="G267" s="17"/>
    </row>
    <row r="268" spans="6:8" ht="27" x14ac:dyDescent="0.25">
      <c r="F268" s="19"/>
      <c r="G268" s="6" t="s">
        <v>88</v>
      </c>
      <c r="H268" s="7" t="s">
        <v>89</v>
      </c>
    </row>
    <row r="269" spans="6:8" x14ac:dyDescent="0.25">
      <c r="F269" s="19"/>
      <c r="G269" s="6" t="s">
        <v>107</v>
      </c>
      <c r="H269" s="12" t="s">
        <v>100</v>
      </c>
    </row>
    <row r="270" spans="6:8" x14ac:dyDescent="0.25">
      <c r="F270" s="19"/>
      <c r="G270" s="6" t="s">
        <v>101</v>
      </c>
      <c r="H270" s="14"/>
    </row>
    <row r="271" spans="6:8" ht="216" x14ac:dyDescent="0.25">
      <c r="F271" s="19"/>
      <c r="G271" s="6" t="s">
        <v>102</v>
      </c>
      <c r="H271" s="6" t="s">
        <v>137</v>
      </c>
    </row>
    <row r="272" spans="6:8" ht="324" x14ac:dyDescent="0.25">
      <c r="F272" s="19"/>
      <c r="G272" s="6" t="s">
        <v>69</v>
      </c>
      <c r="H272" s="6" t="s">
        <v>103</v>
      </c>
    </row>
    <row r="273" spans="6:8" ht="162" x14ac:dyDescent="0.25">
      <c r="F273" s="19"/>
      <c r="G273" s="6" t="s">
        <v>104</v>
      </c>
      <c r="H273" s="6" t="s">
        <v>105</v>
      </c>
    </row>
  </sheetData>
  <autoFilter ref="G4:K273">
    <filterColumn colId="1" showButton="0"/>
    <filterColumn colId="2" showButton="0"/>
  </autoFilter>
  <mergeCells count="116">
    <mergeCell ref="G164:J164"/>
    <mergeCell ref="G165:J165"/>
    <mergeCell ref="G166:J166"/>
    <mergeCell ref="G179:J179"/>
    <mergeCell ref="G180:J180"/>
    <mergeCell ref="G181:J181"/>
    <mergeCell ref="G109:J109"/>
    <mergeCell ref="G119:J119"/>
    <mergeCell ref="G120:J120"/>
    <mergeCell ref="G121:J121"/>
    <mergeCell ref="G133:J133"/>
    <mergeCell ref="G134:J134"/>
    <mergeCell ref="H125:J125"/>
    <mergeCell ref="G63:J63"/>
    <mergeCell ref="G64:J64"/>
    <mergeCell ref="G65:J65"/>
    <mergeCell ref="G77:J77"/>
    <mergeCell ref="G78:J78"/>
    <mergeCell ref="G79:J79"/>
    <mergeCell ref="H167:J167"/>
    <mergeCell ref="H168:J168"/>
    <mergeCell ref="H169:J169"/>
    <mergeCell ref="H170:J170"/>
    <mergeCell ref="H171:J171"/>
    <mergeCell ref="H182:J182"/>
    <mergeCell ref="H142:J142"/>
    <mergeCell ref="H143:J143"/>
    <mergeCell ref="H152:J152"/>
    <mergeCell ref="H153:J153"/>
    <mergeCell ref="H154:J154"/>
    <mergeCell ref="H155:J155"/>
    <mergeCell ref="G149:J149"/>
    <mergeCell ref="G150:J150"/>
    <mergeCell ref="G151:J151"/>
    <mergeCell ref="H136:J136"/>
    <mergeCell ref="H137:J137"/>
    <mergeCell ref="H138:J138"/>
    <mergeCell ref="H139:J139"/>
    <mergeCell ref="H140:J140"/>
    <mergeCell ref="H141:J141"/>
    <mergeCell ref="H110:J110"/>
    <mergeCell ref="H111:J111"/>
    <mergeCell ref="H112:J112"/>
    <mergeCell ref="H113:J113"/>
    <mergeCell ref="H114:J114"/>
    <mergeCell ref="H122:J122"/>
    <mergeCell ref="H90:J90"/>
    <mergeCell ref="H91:J91"/>
    <mergeCell ref="H92:J92"/>
    <mergeCell ref="H93:J93"/>
    <mergeCell ref="H100:J100"/>
    <mergeCell ref="H101:J101"/>
    <mergeCell ref="G97:J97"/>
    <mergeCell ref="G98:J98"/>
    <mergeCell ref="G99:J99"/>
    <mergeCell ref="H72:J72"/>
    <mergeCell ref="H73:J73"/>
    <mergeCell ref="H80:J80"/>
    <mergeCell ref="H81:J81"/>
    <mergeCell ref="H82:J82"/>
    <mergeCell ref="H83:J83"/>
    <mergeCell ref="H66:J66"/>
    <mergeCell ref="H67:J67"/>
    <mergeCell ref="H68:J68"/>
    <mergeCell ref="H69:J69"/>
    <mergeCell ref="H70:J70"/>
    <mergeCell ref="H71:J71"/>
    <mergeCell ref="H57:J57"/>
    <mergeCell ref="H58:J58"/>
    <mergeCell ref="H59:J59"/>
    <mergeCell ref="G49:J49"/>
    <mergeCell ref="G50:J50"/>
    <mergeCell ref="G51:J51"/>
    <mergeCell ref="H42:J42"/>
    <mergeCell ref="H43:J43"/>
    <mergeCell ref="H44:J44"/>
    <mergeCell ref="H45:J45"/>
    <mergeCell ref="H52:J52"/>
    <mergeCell ref="G236:G266"/>
    <mergeCell ref="H269:H270"/>
    <mergeCell ref="H4:J4"/>
    <mergeCell ref="H5:J5"/>
    <mergeCell ref="H6:J6"/>
    <mergeCell ref="H7:J7"/>
    <mergeCell ref="G38:J38"/>
    <mergeCell ref="G39:J39"/>
    <mergeCell ref="G40:J40"/>
    <mergeCell ref="H41:J41"/>
    <mergeCell ref="G207:G208"/>
    <mergeCell ref="G212:G213"/>
    <mergeCell ref="G232:G235"/>
    <mergeCell ref="H183:J183"/>
    <mergeCell ref="H184:J184"/>
    <mergeCell ref="H185:J185"/>
    <mergeCell ref="H186:J186"/>
    <mergeCell ref="H156:J156"/>
    <mergeCell ref="H157:J157"/>
    <mergeCell ref="H158:J158"/>
    <mergeCell ref="H159:J159"/>
    <mergeCell ref="H123:J123"/>
    <mergeCell ref="H124:J124"/>
    <mergeCell ref="G135:J135"/>
    <mergeCell ref="H102:J102"/>
    <mergeCell ref="H103:J103"/>
    <mergeCell ref="G107:J107"/>
    <mergeCell ref="G108:J108"/>
    <mergeCell ref="G87:J87"/>
    <mergeCell ref="G88:J88"/>
    <mergeCell ref="G89:J89"/>
    <mergeCell ref="H53:J53"/>
    <mergeCell ref="H54:J54"/>
    <mergeCell ref="H55:J55"/>
    <mergeCell ref="H56:J56"/>
    <mergeCell ref="G1:J1"/>
    <mergeCell ref="G2:J2"/>
    <mergeCell ref="G3:J3"/>
  </mergeCells>
  <pageMargins left="0.70866141732283472" right="0.70866141732283472" top="0.74803149606299213" bottom="0.74803149606299213" header="0.31496062992125984" footer="0.31496062992125984"/>
  <pageSetup paperSize="9" scale="81"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Направление</vt:lpstr>
      <vt:lpstr>Формы</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user</cp:lastModifiedBy>
  <cp:lastPrinted>2018-06-28T06:55:57Z</cp:lastPrinted>
  <dcterms:created xsi:type="dcterms:W3CDTF">2006-09-16T00:00:00Z</dcterms:created>
  <dcterms:modified xsi:type="dcterms:W3CDTF">2018-06-28T06:55:59Z</dcterms:modified>
</cp:coreProperties>
</file>