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3605" windowHeight="556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 a="1"/>
  <c r="H10" i="1" s="1"/>
  <c r="H9" i="1" a="1"/>
  <c r="H9" i="1" s="1"/>
  <c r="H8" i="1" a="1"/>
  <c r="H8" i="1" s="1"/>
  <c r="H7" i="1"/>
  <c r="H6" i="1"/>
</calcChain>
</file>

<file path=xl/sharedStrings.xml><?xml version="1.0" encoding="utf-8"?>
<sst xmlns="http://schemas.openxmlformats.org/spreadsheetml/2006/main" count="6" uniqueCount="6">
  <si>
    <t>Год</t>
  </si>
  <si>
    <t>Возраст</t>
  </si>
  <si>
    <t>Капитал на начало года</t>
  </si>
  <si>
    <t>Взнос/изъятие</t>
  </si>
  <si>
    <t>Ставка</t>
  </si>
  <si>
    <t>Капитал на конец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</si>
</sst>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\ _₽_-;\-* #,##0\ _₽_-;_-* &quot;-&quot;??\ _₽_-;_-@_-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43" fontId="2" fillId="0" borderId="1" xfId="1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/>
    <xf numFmtId="43" fontId="3" fillId="0" borderId="1" xfId="1" applyFont="1" applyFill="1" applyBorder="1"/>
    <xf numFmtId="164" fontId="3" fillId="0" borderId="1" xfId="1" applyNumberFormat="1" applyFont="1" applyFill="1" applyBorder="1"/>
    <xf numFmtId="10" fontId="3" fillId="0" borderId="1" xfId="1" applyNumberFormat="1" applyFont="1" applyFill="1" applyBorder="1"/>
    <xf numFmtId="0" fontId="3" fillId="0" borderId="0" xfId="0" applyFont="1" applyFill="1" applyBorder="1"/>
    <xf numFmtId="0" fontId="2" fillId="0" borderId="0" xfId="0" applyFont="1" applyFill="1" applyBorder="1"/>
    <xf numFmtId="43" fontId="3" fillId="0" borderId="1" xfId="1" applyNumberFormat="1" applyFont="1" applyFill="1" applyBorder="1"/>
    <xf numFmtId="3" fontId="3" fillId="0" borderId="0" xfId="0" applyNumberFormat="1" applyFont="1" applyFill="1" applyBorder="1"/>
    <xf numFmtId="43" fontId="3" fillId="0" borderId="0" xfId="0" applyNumberFormat="1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workbookViewId="0">
      <selection activeCell="H10" sqref="H10"/>
    </sheetView>
  </sheetViews>
  <sheetFormatPr defaultRowHeight="15" x14ac:dyDescent="0.25"/>
  <cols>
    <col min="3" max="3" width="23.28515625" bestFit="1" customWidth="1"/>
    <col min="4" max="4" width="15.42578125" bestFit="1" customWidth="1"/>
    <col min="6" max="6" width="21" bestFit="1" customWidth="1"/>
    <col min="7" max="7" width="13.140625" bestFit="1" customWidth="1"/>
  </cols>
  <sheetData>
    <row r="1" spans="1:9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" t="s">
        <v>5</v>
      </c>
      <c r="G1" s="5"/>
      <c r="H1" s="5"/>
      <c r="I1" s="5"/>
    </row>
    <row r="2" spans="1:9" x14ac:dyDescent="0.25">
      <c r="A2" s="6">
        <v>1</v>
      </c>
      <c r="B2" s="6">
        <v>31</v>
      </c>
      <c r="C2" s="7">
        <v>10000</v>
      </c>
      <c r="D2" s="8">
        <v>100000</v>
      </c>
      <c r="E2" s="9">
        <v>0.05</v>
      </c>
      <c r="F2" s="7">
        <v>121000.00000000001</v>
      </c>
      <c r="G2" s="14"/>
      <c r="H2" s="10"/>
      <c r="I2" s="10"/>
    </row>
    <row r="3" spans="1:9" x14ac:dyDescent="0.25">
      <c r="A3" s="6">
        <v>2</v>
      </c>
      <c r="B3" s="6">
        <v>32</v>
      </c>
      <c r="C3" s="7">
        <v>121000.00000000001</v>
      </c>
      <c r="D3" s="8">
        <v>100000</v>
      </c>
      <c r="E3" s="9">
        <v>0.05</v>
      </c>
      <c r="F3" s="7">
        <v>225420</v>
      </c>
      <c r="G3" s="14"/>
      <c r="H3" s="10"/>
      <c r="I3" s="10"/>
    </row>
    <row r="4" spans="1:9" x14ac:dyDescent="0.25">
      <c r="A4" s="6">
        <v>3</v>
      </c>
      <c r="B4" s="6">
        <v>33</v>
      </c>
      <c r="C4" s="7">
        <v>225420</v>
      </c>
      <c r="D4" s="8">
        <v>100000</v>
      </c>
      <c r="E4" s="9">
        <v>0.05</v>
      </c>
      <c r="F4" s="7">
        <v>331928.40000000002</v>
      </c>
      <c r="G4" s="14"/>
      <c r="H4" s="10"/>
      <c r="I4" s="13"/>
    </row>
    <row r="5" spans="1:9" x14ac:dyDescent="0.25">
      <c r="A5" s="6">
        <v>4</v>
      </c>
      <c r="B5" s="6">
        <v>34</v>
      </c>
      <c r="C5" s="7">
        <v>331928.40000000002</v>
      </c>
      <c r="D5" s="8">
        <v>100000</v>
      </c>
      <c r="E5" s="9">
        <v>0.05</v>
      </c>
      <c r="F5" s="7">
        <v>440566.96800000005</v>
      </c>
      <c r="G5" s="14"/>
      <c r="H5" s="10"/>
      <c r="I5" s="11"/>
    </row>
    <row r="6" spans="1:9" x14ac:dyDescent="0.25">
      <c r="A6" s="6">
        <v>5</v>
      </c>
      <c r="B6" s="6">
        <v>35</v>
      </c>
      <c r="C6" s="7">
        <v>440566.96800000005</v>
      </c>
      <c r="D6" s="8">
        <v>100000</v>
      </c>
      <c r="E6" s="9">
        <v>0.05</v>
      </c>
      <c r="F6" s="7">
        <v>551378.30736000009</v>
      </c>
      <c r="G6" s="14"/>
      <c r="H6" s="10">
        <f>LOOKUP(,-1/(C1:C81&lt;=F1:F81),B2:B81)</f>
        <v>60</v>
      </c>
      <c r="I6" s="10"/>
    </row>
    <row r="7" spans="1:9" x14ac:dyDescent="0.25">
      <c r="A7" s="6">
        <v>6</v>
      </c>
      <c r="B7" s="6">
        <v>36</v>
      </c>
      <c r="C7" s="7">
        <v>551378.30736000009</v>
      </c>
      <c r="D7" s="8">
        <v>100000</v>
      </c>
      <c r="E7" s="9">
        <v>0.05</v>
      </c>
      <c r="F7" s="7">
        <v>664405.87350720016</v>
      </c>
      <c r="G7" s="14"/>
      <c r="H7" s="10">
        <f>LOOKUP(,-1/(D1:D81&gt;0),B2:B81)</f>
        <v>60</v>
      </c>
      <c r="I7" s="10"/>
    </row>
    <row r="8" spans="1:9" x14ac:dyDescent="0.25">
      <c r="A8" s="6">
        <v>7</v>
      </c>
      <c r="B8" s="6">
        <v>37</v>
      </c>
      <c r="C8" s="7">
        <v>664405.87350720016</v>
      </c>
      <c r="D8" s="8">
        <v>100000</v>
      </c>
      <c r="E8" s="9">
        <v>0.05</v>
      </c>
      <c r="F8" s="7">
        <v>779693.99097734422</v>
      </c>
      <c r="G8" s="14"/>
      <c r="H8" s="10">
        <f t="array" ref="H8">MIN(--TEXT(D2:D81,"999;"""&amp;B2:B81&amp;""""))</f>
        <v>60</v>
      </c>
      <c r="I8" s="10"/>
    </row>
    <row r="9" spans="1:9" x14ac:dyDescent="0.25">
      <c r="A9" s="6">
        <v>8</v>
      </c>
      <c r="B9" s="6">
        <v>38</v>
      </c>
      <c r="C9" s="7">
        <v>779693.99097734422</v>
      </c>
      <c r="D9" s="8">
        <v>100000</v>
      </c>
      <c r="E9" s="9">
        <v>0.05</v>
      </c>
      <c r="F9" s="7">
        <v>897287.87079689116</v>
      </c>
      <c r="G9" s="14"/>
      <c r="H9" s="10">
        <f t="array" ref="H9">INDEX(B2:B81,MATCH(1=1,F2:F81&lt;C2:C81,))</f>
        <v>60</v>
      </c>
      <c r="I9" s="10"/>
    </row>
    <row r="10" spans="1:9" x14ac:dyDescent="0.25">
      <c r="A10" s="6">
        <v>9</v>
      </c>
      <c r="B10" s="6">
        <v>39</v>
      </c>
      <c r="C10" s="7">
        <v>897287.87079689116</v>
      </c>
      <c r="D10" s="8">
        <v>100000</v>
      </c>
      <c r="E10" s="9">
        <v>0.05</v>
      </c>
      <c r="F10" s="7">
        <v>1017233.628212829</v>
      </c>
      <c r="G10" s="14"/>
      <c r="H10" s="10">
        <f t="array" ref="H10">MIN(IF(F2:F81&lt;C2:C81,B2:B81))</f>
        <v>60</v>
      </c>
      <c r="I10" s="10"/>
    </row>
    <row r="11" spans="1:9" x14ac:dyDescent="0.25">
      <c r="A11" s="6">
        <v>10</v>
      </c>
      <c r="B11" s="6">
        <v>40</v>
      </c>
      <c r="C11" s="7">
        <v>1017233.628212829</v>
      </c>
      <c r="D11" s="8">
        <v>100000</v>
      </c>
      <c r="E11" s="9">
        <v>0.05</v>
      </c>
      <c r="F11" s="7">
        <v>1139578.3007770858</v>
      </c>
      <c r="G11" s="14"/>
      <c r="H11" s="10"/>
      <c r="I11" s="10"/>
    </row>
    <row r="12" spans="1:9" x14ac:dyDescent="0.25">
      <c r="A12" s="6">
        <v>11</v>
      </c>
      <c r="B12" s="6">
        <v>41</v>
      </c>
      <c r="C12" s="7">
        <v>1139578.3007770858</v>
      </c>
      <c r="D12" s="8">
        <v>100000</v>
      </c>
      <c r="E12" s="9">
        <v>0.05</v>
      </c>
      <c r="F12" s="7">
        <v>1264369.8667926276</v>
      </c>
      <c r="G12" s="14"/>
      <c r="H12" s="10"/>
      <c r="I12" s="10"/>
    </row>
    <row r="13" spans="1:9" x14ac:dyDescent="0.25">
      <c r="A13" s="6">
        <v>12</v>
      </c>
      <c r="B13" s="6">
        <v>42</v>
      </c>
      <c r="C13" s="7">
        <v>1264369.8667926276</v>
      </c>
      <c r="D13" s="8">
        <v>100000</v>
      </c>
      <c r="E13" s="9">
        <v>0.05</v>
      </c>
      <c r="F13" s="7">
        <v>1391657.2641284801</v>
      </c>
      <c r="G13" s="14"/>
      <c r="H13" s="10"/>
      <c r="I13" s="10"/>
    </row>
    <row r="14" spans="1:9" x14ac:dyDescent="0.25">
      <c r="A14" s="6">
        <v>13</v>
      </c>
      <c r="B14" s="6">
        <v>43</v>
      </c>
      <c r="C14" s="7">
        <v>1391657.2641284801</v>
      </c>
      <c r="D14" s="8">
        <v>100000</v>
      </c>
      <c r="E14" s="9">
        <v>0.05</v>
      </c>
      <c r="F14" s="7">
        <v>1521490.4094110497</v>
      </c>
      <c r="G14" s="14"/>
      <c r="H14" s="10"/>
      <c r="I14" s="10"/>
    </row>
    <row r="15" spans="1:9" x14ac:dyDescent="0.25">
      <c r="A15" s="6">
        <v>14</v>
      </c>
      <c r="B15" s="6">
        <v>44</v>
      </c>
      <c r="C15" s="7">
        <v>1521490.4094110497</v>
      </c>
      <c r="D15" s="8">
        <v>100000</v>
      </c>
      <c r="E15" s="9">
        <v>0.05</v>
      </c>
      <c r="F15" s="7">
        <v>1653920.2175992706</v>
      </c>
      <c r="G15" s="14"/>
      <c r="H15" s="10"/>
      <c r="I15" s="10"/>
    </row>
    <row r="16" spans="1:9" x14ac:dyDescent="0.25">
      <c r="A16" s="6">
        <v>15</v>
      </c>
      <c r="B16" s="6">
        <v>45</v>
      </c>
      <c r="C16" s="7">
        <v>1653920.2175992706</v>
      </c>
      <c r="D16" s="8">
        <v>100000</v>
      </c>
      <c r="E16" s="9">
        <v>0.05</v>
      </c>
      <c r="F16" s="7">
        <v>1788998.6219512562</v>
      </c>
      <c r="G16" s="14"/>
      <c r="H16" s="10"/>
      <c r="I16" s="10"/>
    </row>
    <row r="17" spans="1:9" x14ac:dyDescent="0.25">
      <c r="A17" s="6">
        <v>16</v>
      </c>
      <c r="B17" s="6">
        <v>46</v>
      </c>
      <c r="C17" s="7">
        <v>1788998.6219512562</v>
      </c>
      <c r="D17" s="8">
        <v>100000</v>
      </c>
      <c r="E17" s="9">
        <v>0.05</v>
      </c>
      <c r="F17" s="7">
        <v>1926778.5943902812</v>
      </c>
      <c r="G17" s="14"/>
      <c r="H17" s="10"/>
      <c r="I17" s="10"/>
    </row>
    <row r="18" spans="1:9" x14ac:dyDescent="0.25">
      <c r="A18" s="6">
        <v>17</v>
      </c>
      <c r="B18" s="6">
        <v>47</v>
      </c>
      <c r="C18" s="7">
        <v>1926778.5943902812</v>
      </c>
      <c r="D18" s="8">
        <v>100000</v>
      </c>
      <c r="E18" s="9">
        <v>0.05</v>
      </c>
      <c r="F18" s="7">
        <v>2067314.1662780868</v>
      </c>
      <c r="G18" s="14"/>
      <c r="H18" s="10"/>
      <c r="I18" s="10"/>
    </row>
    <row r="19" spans="1:9" x14ac:dyDescent="0.25">
      <c r="A19" s="6">
        <v>18</v>
      </c>
      <c r="B19" s="6">
        <v>48</v>
      </c>
      <c r="C19" s="7">
        <v>2067314.1662780868</v>
      </c>
      <c r="D19" s="8">
        <v>100000</v>
      </c>
      <c r="E19" s="9">
        <v>0.05</v>
      </c>
      <c r="F19" s="7">
        <v>2210660.4496036484</v>
      </c>
      <c r="G19" s="14"/>
      <c r="H19" s="10"/>
      <c r="I19" s="10"/>
    </row>
    <row r="20" spans="1:9" x14ac:dyDescent="0.25">
      <c r="A20" s="6">
        <v>19</v>
      </c>
      <c r="B20" s="6">
        <v>49</v>
      </c>
      <c r="C20" s="7">
        <v>2210660.4496036484</v>
      </c>
      <c r="D20" s="8">
        <v>100000</v>
      </c>
      <c r="E20" s="9">
        <v>0.05</v>
      </c>
      <c r="F20" s="7">
        <v>2356873.6585957212</v>
      </c>
      <c r="G20" s="14"/>
      <c r="H20" s="10"/>
      <c r="I20" s="10"/>
    </row>
    <row r="21" spans="1:9" x14ac:dyDescent="0.25">
      <c r="A21" s="6">
        <v>20</v>
      </c>
      <c r="B21" s="6">
        <v>50</v>
      </c>
      <c r="C21" s="7">
        <v>2356873.6585957212</v>
      </c>
      <c r="D21" s="8">
        <v>100000</v>
      </c>
      <c r="E21" s="9">
        <v>0.05</v>
      </c>
      <c r="F21" s="7">
        <v>2506011.1317676357</v>
      </c>
      <c r="G21" s="14"/>
      <c r="H21" s="10"/>
      <c r="I21" s="10"/>
    </row>
    <row r="22" spans="1:9" x14ac:dyDescent="0.25">
      <c r="A22" s="6">
        <v>21</v>
      </c>
      <c r="B22" s="6">
        <v>51</v>
      </c>
      <c r="C22" s="7">
        <v>2506011.1317676357</v>
      </c>
      <c r="D22" s="8">
        <v>100000</v>
      </c>
      <c r="E22" s="9">
        <v>0.05</v>
      </c>
      <c r="F22" s="7">
        <v>2658131.3544029887</v>
      </c>
      <c r="G22" s="14"/>
      <c r="H22" s="10"/>
      <c r="I22" s="10"/>
    </row>
    <row r="23" spans="1:9" x14ac:dyDescent="0.25">
      <c r="A23" s="6">
        <v>22</v>
      </c>
      <c r="B23" s="6">
        <v>52</v>
      </c>
      <c r="C23" s="7">
        <v>2658131.3544029887</v>
      </c>
      <c r="D23" s="8">
        <v>100000</v>
      </c>
      <c r="E23" s="9">
        <v>0.05</v>
      </c>
      <c r="F23" s="7">
        <v>2813293.9814910484</v>
      </c>
      <c r="G23" s="14"/>
      <c r="H23" s="10"/>
      <c r="I23" s="10"/>
    </row>
    <row r="24" spans="1:9" x14ac:dyDescent="0.25">
      <c r="A24" s="6">
        <v>23</v>
      </c>
      <c r="B24" s="6">
        <v>53</v>
      </c>
      <c r="C24" s="7">
        <v>2813293.9814910484</v>
      </c>
      <c r="D24" s="8">
        <v>100000</v>
      </c>
      <c r="E24" s="9">
        <v>0.05</v>
      </c>
      <c r="F24" s="7">
        <v>2971559.8611208694</v>
      </c>
      <c r="G24" s="14"/>
      <c r="H24" s="10"/>
      <c r="I24" s="10"/>
    </row>
    <row r="25" spans="1:9" x14ac:dyDescent="0.25">
      <c r="A25" s="6">
        <v>24</v>
      </c>
      <c r="B25" s="6">
        <v>54</v>
      </c>
      <c r="C25" s="7">
        <v>2971559.8611208694</v>
      </c>
      <c r="D25" s="8">
        <v>100000</v>
      </c>
      <c r="E25" s="9">
        <v>0.05</v>
      </c>
      <c r="F25" s="7">
        <v>3132991.0583432866</v>
      </c>
      <c r="G25" s="14"/>
      <c r="H25" s="10"/>
      <c r="I25" s="10"/>
    </row>
    <row r="26" spans="1:9" x14ac:dyDescent="0.25">
      <c r="A26" s="6">
        <v>25</v>
      </c>
      <c r="B26" s="6">
        <v>55</v>
      </c>
      <c r="C26" s="7">
        <v>3132991.0583432866</v>
      </c>
      <c r="D26" s="8">
        <v>100000</v>
      </c>
      <c r="E26" s="9">
        <v>0.05</v>
      </c>
      <c r="F26" s="7">
        <v>3297650.8795101526</v>
      </c>
      <c r="G26" s="14"/>
      <c r="H26" s="10"/>
      <c r="I26" s="10"/>
    </row>
    <row r="27" spans="1:9" x14ac:dyDescent="0.25">
      <c r="A27" s="6">
        <v>26</v>
      </c>
      <c r="B27" s="6">
        <v>56</v>
      </c>
      <c r="C27" s="7">
        <v>3297650.8795101526</v>
      </c>
      <c r="D27" s="8">
        <v>100000</v>
      </c>
      <c r="E27" s="9">
        <v>0.05</v>
      </c>
      <c r="F27" s="7">
        <v>3465603.8971003559</v>
      </c>
      <c r="G27" s="14"/>
      <c r="H27" s="10"/>
      <c r="I27" s="10"/>
    </row>
    <row r="28" spans="1:9" x14ac:dyDescent="0.25">
      <c r="A28" s="6">
        <v>27</v>
      </c>
      <c r="B28" s="6">
        <v>57</v>
      </c>
      <c r="C28" s="7">
        <v>3465603.8971003559</v>
      </c>
      <c r="D28" s="8">
        <v>100000</v>
      </c>
      <c r="E28" s="9">
        <v>0.05</v>
      </c>
      <c r="F28" s="7">
        <v>3636915.9750423632</v>
      </c>
      <c r="G28" s="14"/>
      <c r="H28" s="10"/>
      <c r="I28" s="10"/>
    </row>
    <row r="29" spans="1:9" x14ac:dyDescent="0.25">
      <c r="A29" s="6">
        <v>28</v>
      </c>
      <c r="B29" s="6">
        <v>58</v>
      </c>
      <c r="C29" s="7">
        <v>3636915.9750423632</v>
      </c>
      <c r="D29" s="8">
        <v>100000</v>
      </c>
      <c r="E29" s="9">
        <v>0.05</v>
      </c>
      <c r="F29" s="7">
        <v>3811654.2945432104</v>
      </c>
      <c r="G29" s="14"/>
      <c r="H29" s="10"/>
      <c r="I29" s="10"/>
    </row>
    <row r="30" spans="1:9" x14ac:dyDescent="0.25">
      <c r="A30" s="6">
        <v>29</v>
      </c>
      <c r="B30" s="6">
        <v>59</v>
      </c>
      <c r="C30" s="7">
        <v>3811654.2945432104</v>
      </c>
      <c r="D30" s="8">
        <v>100000</v>
      </c>
      <c r="E30" s="9">
        <v>0.05</v>
      </c>
      <c r="F30" s="7">
        <v>3989887.3804340749</v>
      </c>
      <c r="G30" s="14"/>
      <c r="H30" s="10"/>
      <c r="I30" s="10"/>
    </row>
    <row r="31" spans="1:9" x14ac:dyDescent="0.25">
      <c r="A31" s="6">
        <v>30</v>
      </c>
      <c r="B31" s="6">
        <v>60</v>
      </c>
      <c r="C31" s="7">
        <v>3989887.3804340749</v>
      </c>
      <c r="D31" s="8">
        <v>-200000</v>
      </c>
      <c r="E31" s="9">
        <v>2.0000000000000004E-2</v>
      </c>
      <c r="F31" s="7">
        <v>3865685.1280427566</v>
      </c>
      <c r="G31" s="14"/>
      <c r="H31" s="10"/>
      <c r="I31" s="10"/>
    </row>
    <row r="32" spans="1:9" x14ac:dyDescent="0.25">
      <c r="A32" s="6">
        <v>31</v>
      </c>
      <c r="B32" s="6">
        <v>61</v>
      </c>
      <c r="C32" s="7">
        <v>3865685.1280427566</v>
      </c>
      <c r="D32" s="8">
        <v>-200000</v>
      </c>
      <c r="E32" s="9">
        <v>2.0000000000000004E-2</v>
      </c>
      <c r="F32" s="7">
        <v>3738998.8306036117</v>
      </c>
      <c r="G32" s="14"/>
      <c r="H32" s="10"/>
      <c r="I32" s="10"/>
    </row>
    <row r="33" spans="1:9" x14ac:dyDescent="0.25">
      <c r="A33" s="6">
        <v>32</v>
      </c>
      <c r="B33" s="6">
        <v>62</v>
      </c>
      <c r="C33" s="7">
        <v>3738998.8306036117</v>
      </c>
      <c r="D33" s="8">
        <v>-200000</v>
      </c>
      <c r="E33" s="9">
        <v>2.0000000000000004E-2</v>
      </c>
      <c r="F33" s="7">
        <v>3609778.8072156841</v>
      </c>
      <c r="G33" s="14"/>
      <c r="H33" s="10"/>
      <c r="I33" s="10"/>
    </row>
    <row r="34" spans="1:9" x14ac:dyDescent="0.25">
      <c r="A34" s="6">
        <v>33</v>
      </c>
      <c r="B34" s="6">
        <v>63</v>
      </c>
      <c r="C34" s="7">
        <v>3609778.8072156841</v>
      </c>
      <c r="D34" s="8">
        <v>-200000</v>
      </c>
      <c r="E34" s="9">
        <v>2.0000000000000004E-2</v>
      </c>
      <c r="F34" s="7">
        <v>3477974.383359998</v>
      </c>
      <c r="G34" s="14"/>
      <c r="H34" s="10"/>
      <c r="I34" s="10"/>
    </row>
    <row r="35" spans="1:9" x14ac:dyDescent="0.25">
      <c r="A35" s="6">
        <v>34</v>
      </c>
      <c r="B35" s="6">
        <v>64</v>
      </c>
      <c r="C35" s="7">
        <v>3477974.383359998</v>
      </c>
      <c r="D35" s="8">
        <v>-200000</v>
      </c>
      <c r="E35" s="9">
        <v>2.0000000000000004E-2</v>
      </c>
      <c r="F35" s="7">
        <v>3343533.8710271982</v>
      </c>
      <c r="G35" s="14"/>
      <c r="H35" s="10"/>
      <c r="I35" s="10"/>
    </row>
    <row r="36" spans="1:9" x14ac:dyDescent="0.25">
      <c r="A36" s="6">
        <v>35</v>
      </c>
      <c r="B36" s="6">
        <v>65</v>
      </c>
      <c r="C36" s="7">
        <v>3343533.8710271982</v>
      </c>
      <c r="D36" s="8">
        <v>-200000</v>
      </c>
      <c r="E36" s="9">
        <v>2.0000000000000004E-2</v>
      </c>
      <c r="F36" s="7">
        <v>3206404.5484477421</v>
      </c>
      <c r="G36" s="14"/>
      <c r="H36" s="10"/>
      <c r="I36" s="10"/>
    </row>
    <row r="37" spans="1:9" x14ac:dyDescent="0.25">
      <c r="A37" s="6">
        <v>36</v>
      </c>
      <c r="B37" s="6">
        <v>66</v>
      </c>
      <c r="C37" s="7">
        <v>3206404.5484477421</v>
      </c>
      <c r="D37" s="8">
        <v>-200000</v>
      </c>
      <c r="E37" s="9">
        <v>2.0000000000000004E-2</v>
      </c>
      <c r="F37" s="7">
        <v>3066532.639416697</v>
      </c>
      <c r="G37" s="14"/>
      <c r="H37" s="10"/>
      <c r="I37" s="10"/>
    </row>
    <row r="38" spans="1:9" x14ac:dyDescent="0.25">
      <c r="A38" s="6">
        <v>37</v>
      </c>
      <c r="B38" s="6">
        <v>67</v>
      </c>
      <c r="C38" s="7">
        <v>3066532.639416697</v>
      </c>
      <c r="D38" s="8">
        <v>-200000</v>
      </c>
      <c r="E38" s="9">
        <v>2.0000000000000004E-2</v>
      </c>
      <c r="F38" s="7">
        <v>2923863.292205031</v>
      </c>
      <c r="G38" s="14"/>
      <c r="H38" s="10"/>
      <c r="I38" s="10"/>
    </row>
    <row r="39" spans="1:9" x14ac:dyDescent="0.25">
      <c r="A39" s="6">
        <v>38</v>
      </c>
      <c r="B39" s="6">
        <v>68</v>
      </c>
      <c r="C39" s="7">
        <v>2923863.292205031</v>
      </c>
      <c r="D39" s="8">
        <v>-200000</v>
      </c>
      <c r="E39" s="9">
        <v>2.0000000000000004E-2</v>
      </c>
      <c r="F39" s="7">
        <v>2778340.5580491317</v>
      </c>
      <c r="G39" s="14"/>
      <c r="H39" s="10"/>
      <c r="I39" s="10"/>
    </row>
    <row r="40" spans="1:9" x14ac:dyDescent="0.25">
      <c r="A40" s="6">
        <v>39</v>
      </c>
      <c r="B40" s="6">
        <v>69</v>
      </c>
      <c r="C40" s="7">
        <v>2778340.5580491317</v>
      </c>
      <c r="D40" s="8">
        <v>-200000</v>
      </c>
      <c r="E40" s="9">
        <v>2.0000000000000004E-2</v>
      </c>
      <c r="F40" s="7">
        <v>2629907.3692101142</v>
      </c>
      <c r="G40" s="14"/>
      <c r="H40" s="10"/>
      <c r="I40" s="10"/>
    </row>
    <row r="41" spans="1:9" x14ac:dyDescent="0.25">
      <c r="A41" s="6">
        <v>40</v>
      </c>
      <c r="B41" s="6">
        <v>70</v>
      </c>
      <c r="C41" s="7">
        <v>2629907.3692101142</v>
      </c>
      <c r="D41" s="8">
        <v>-200000</v>
      </c>
      <c r="E41" s="9">
        <v>2.0000000000000004E-2</v>
      </c>
      <c r="F41" s="7">
        <v>2478505.5165943163</v>
      </c>
      <c r="G41" s="14"/>
      <c r="H41" s="10"/>
      <c r="I41" s="10"/>
    </row>
    <row r="42" spans="1:9" x14ac:dyDescent="0.25">
      <c r="A42" s="6">
        <v>41</v>
      </c>
      <c r="B42" s="6">
        <v>71</v>
      </c>
      <c r="C42" s="7">
        <v>2478505.5165943163</v>
      </c>
      <c r="D42" s="8">
        <v>-200000</v>
      </c>
      <c r="E42" s="9">
        <v>2.0000000000000004E-2</v>
      </c>
      <c r="F42" s="7">
        <v>2324075.6269262028</v>
      </c>
      <c r="G42" s="14"/>
      <c r="H42" s="10"/>
      <c r="I42" s="10"/>
    </row>
    <row r="43" spans="1:9" x14ac:dyDescent="0.25">
      <c r="A43" s="6">
        <v>42</v>
      </c>
      <c r="B43" s="6">
        <v>72</v>
      </c>
      <c r="C43" s="7">
        <v>2324075.6269262028</v>
      </c>
      <c r="D43" s="8">
        <v>-200000</v>
      </c>
      <c r="E43" s="9">
        <v>2.0000000000000004E-2</v>
      </c>
      <c r="F43" s="7">
        <v>2166557.1394647267</v>
      </c>
      <c r="G43" s="14"/>
      <c r="H43" s="10"/>
      <c r="I43" s="10"/>
    </row>
    <row r="44" spans="1:9" x14ac:dyDescent="0.25">
      <c r="A44" s="6">
        <v>43</v>
      </c>
      <c r="B44" s="6">
        <v>73</v>
      </c>
      <c r="C44" s="7">
        <v>2166557.1394647267</v>
      </c>
      <c r="D44" s="8">
        <v>-200000</v>
      </c>
      <c r="E44" s="9">
        <v>2.0000000000000004E-2</v>
      </c>
      <c r="F44" s="7">
        <v>2005888.2822540211</v>
      </c>
      <c r="G44" s="14"/>
      <c r="H44" s="10"/>
      <c r="I44" s="10"/>
    </row>
    <row r="45" spans="1:9" x14ac:dyDescent="0.25">
      <c r="A45" s="6">
        <v>44</v>
      </c>
      <c r="B45" s="6">
        <v>74</v>
      </c>
      <c r="C45" s="7">
        <v>2005888.2822540211</v>
      </c>
      <c r="D45" s="8">
        <v>-200000</v>
      </c>
      <c r="E45" s="9">
        <v>2.0000000000000004E-2</v>
      </c>
      <c r="F45" s="7">
        <v>1842006.0478991016</v>
      </c>
      <c r="G45" s="14"/>
      <c r="H45" s="10"/>
      <c r="I45" s="10"/>
    </row>
    <row r="46" spans="1:9" x14ac:dyDescent="0.25">
      <c r="A46" s="6">
        <v>45</v>
      </c>
      <c r="B46" s="6">
        <v>75</v>
      </c>
      <c r="C46" s="7">
        <v>1842006.0478991016</v>
      </c>
      <c r="D46" s="8">
        <v>-200000</v>
      </c>
      <c r="E46" s="9">
        <v>2.0000000000000004E-2</v>
      </c>
      <c r="F46" s="7">
        <v>1674846.1688570837</v>
      </c>
      <c r="G46" s="14"/>
      <c r="H46" s="10"/>
      <c r="I46" s="10"/>
    </row>
    <row r="47" spans="1:9" x14ac:dyDescent="0.25">
      <c r="A47" s="6">
        <v>46</v>
      </c>
      <c r="B47" s="6">
        <v>76</v>
      </c>
      <c r="C47" s="7">
        <v>1674846.1688570837</v>
      </c>
      <c r="D47" s="8">
        <v>-200000</v>
      </c>
      <c r="E47" s="9">
        <v>2.0000000000000004E-2</v>
      </c>
      <c r="F47" s="7">
        <v>1504343.0922342252</v>
      </c>
      <c r="G47" s="14"/>
      <c r="H47" s="10"/>
      <c r="I47" s="10"/>
    </row>
    <row r="48" spans="1:9" x14ac:dyDescent="0.25">
      <c r="A48" s="6">
        <v>47</v>
      </c>
      <c r="B48" s="6">
        <v>77</v>
      </c>
      <c r="C48" s="7">
        <v>1504343.0922342252</v>
      </c>
      <c r="D48" s="8">
        <v>-200000</v>
      </c>
      <c r="E48" s="9">
        <v>2.0000000000000004E-2</v>
      </c>
      <c r="F48" s="7">
        <v>1330429.9540789097</v>
      </c>
      <c r="G48" s="14"/>
      <c r="H48" s="10"/>
      <c r="I48" s="10"/>
    </row>
    <row r="49" spans="1:9" x14ac:dyDescent="0.25">
      <c r="A49" s="6">
        <v>48</v>
      </c>
      <c r="B49" s="6">
        <v>78</v>
      </c>
      <c r="C49" s="7">
        <v>1330429.9540789097</v>
      </c>
      <c r="D49" s="8">
        <v>-200000</v>
      </c>
      <c r="E49" s="9">
        <v>2.0000000000000004E-2</v>
      </c>
      <c r="F49" s="7">
        <v>1153038.5531604879</v>
      </c>
      <c r="G49" s="14"/>
      <c r="H49" s="10"/>
      <c r="I49" s="10"/>
    </row>
    <row r="50" spans="1:9" x14ac:dyDescent="0.25">
      <c r="A50" s="6">
        <v>49</v>
      </c>
      <c r="B50" s="6">
        <v>79</v>
      </c>
      <c r="C50" s="7">
        <v>1153038.5531604879</v>
      </c>
      <c r="D50" s="8">
        <v>-200000</v>
      </c>
      <c r="E50" s="9">
        <v>2.0000000000000004E-2</v>
      </c>
      <c r="F50" s="7">
        <v>972099.32422369765</v>
      </c>
      <c r="G50" s="14"/>
      <c r="H50" s="10"/>
      <c r="I50" s="10"/>
    </row>
    <row r="51" spans="1:9" x14ac:dyDescent="0.25">
      <c r="A51" s="6">
        <v>50</v>
      </c>
      <c r="B51" s="6">
        <v>80</v>
      </c>
      <c r="C51" s="7">
        <v>972099.32422369765</v>
      </c>
      <c r="D51" s="8">
        <v>-200000</v>
      </c>
      <c r="E51" s="9">
        <v>2.0000000000000004E-2</v>
      </c>
      <c r="F51" s="7">
        <v>787541.31070817157</v>
      </c>
      <c r="G51" s="14"/>
      <c r="H51" s="10"/>
      <c r="I51" s="10"/>
    </row>
    <row r="52" spans="1:9" x14ac:dyDescent="0.25">
      <c r="A52" s="6">
        <v>51</v>
      </c>
      <c r="B52" s="6">
        <v>81</v>
      </c>
      <c r="C52" s="7">
        <v>787541.31070817157</v>
      </c>
      <c r="D52" s="8">
        <v>-200000</v>
      </c>
      <c r="E52" s="9">
        <v>2.0000000000000004E-2</v>
      </c>
      <c r="F52" s="7">
        <v>599292.13692233502</v>
      </c>
      <c r="G52" s="14"/>
      <c r="H52" s="10"/>
      <c r="I52" s="10"/>
    </row>
    <row r="53" spans="1:9" x14ac:dyDescent="0.25">
      <c r="A53" s="6">
        <v>52</v>
      </c>
      <c r="B53" s="6">
        <v>82</v>
      </c>
      <c r="C53" s="7">
        <v>599292.13692233502</v>
      </c>
      <c r="D53" s="8">
        <v>-200000</v>
      </c>
      <c r="E53" s="9">
        <v>2.0000000000000004E-2</v>
      </c>
      <c r="F53" s="7">
        <v>407277.97966078174</v>
      </c>
      <c r="G53" s="14"/>
      <c r="H53" s="10"/>
      <c r="I53" s="10"/>
    </row>
    <row r="54" spans="1:9" x14ac:dyDescent="0.25">
      <c r="A54" s="6">
        <v>53</v>
      </c>
      <c r="B54" s="6">
        <v>83</v>
      </c>
      <c r="C54" s="7">
        <v>407277.97966078174</v>
      </c>
      <c r="D54" s="8">
        <v>-200000</v>
      </c>
      <c r="E54" s="9">
        <v>2.0000000000000004E-2</v>
      </c>
      <c r="F54" s="7">
        <v>211423.53925399738</v>
      </c>
      <c r="G54" s="14"/>
      <c r="H54" s="10"/>
      <c r="I54" s="10"/>
    </row>
    <row r="55" spans="1:9" x14ac:dyDescent="0.25">
      <c r="A55" s="6">
        <v>54</v>
      </c>
      <c r="B55" s="6">
        <v>84</v>
      </c>
      <c r="C55" s="7">
        <v>211423.53925399738</v>
      </c>
      <c r="D55" s="8">
        <v>-200000</v>
      </c>
      <c r="E55" s="9">
        <v>2.0000000000000004E-2</v>
      </c>
      <c r="F55" s="12">
        <v>11652.010039077331</v>
      </c>
      <c r="G55" s="14"/>
      <c r="H55" s="10"/>
      <c r="I55" s="10"/>
    </row>
    <row r="56" spans="1:9" x14ac:dyDescent="0.25">
      <c r="A56" s="6">
        <v>55</v>
      </c>
      <c r="B56" s="6">
        <v>85</v>
      </c>
      <c r="C56" s="7">
        <v>11652.010039077331</v>
      </c>
      <c r="D56" s="8">
        <v>-200000</v>
      </c>
      <c r="E56" s="9">
        <v>2.0000000000000004E-2</v>
      </c>
      <c r="F56" s="7">
        <v>-192114.94976014111</v>
      </c>
      <c r="G56" s="14"/>
      <c r="H56" s="10"/>
      <c r="I56" s="10"/>
    </row>
    <row r="57" spans="1:9" x14ac:dyDescent="0.25">
      <c r="A57" s="6">
        <v>56</v>
      </c>
      <c r="B57" s="6">
        <v>86</v>
      </c>
      <c r="C57" s="7">
        <v>-192114.94976014111</v>
      </c>
      <c r="D57" s="8">
        <v>-200000</v>
      </c>
      <c r="E57" s="9">
        <v>2.0000000000000004E-2</v>
      </c>
      <c r="F57" s="7">
        <v>-399957.2487553439</v>
      </c>
      <c r="G57" s="14"/>
      <c r="H57" s="10"/>
      <c r="I57" s="10"/>
    </row>
    <row r="58" spans="1:9" x14ac:dyDescent="0.25">
      <c r="A58" s="6">
        <v>57</v>
      </c>
      <c r="B58" s="6">
        <v>87</v>
      </c>
      <c r="C58" s="7">
        <v>-399957.2487553439</v>
      </c>
      <c r="D58" s="8">
        <v>-200000</v>
      </c>
      <c r="E58" s="9">
        <v>2.0000000000000004E-2</v>
      </c>
      <c r="F58" s="7">
        <v>-611956.39373045089</v>
      </c>
      <c r="G58" s="14"/>
      <c r="H58" s="10"/>
      <c r="I58" s="10"/>
    </row>
    <row r="59" spans="1:9" x14ac:dyDescent="0.25">
      <c r="A59" s="6">
        <v>58</v>
      </c>
      <c r="B59" s="6">
        <v>88</v>
      </c>
      <c r="C59" s="7">
        <v>-611956.39373045089</v>
      </c>
      <c r="D59" s="8">
        <v>-200000</v>
      </c>
      <c r="E59" s="9">
        <v>2.0000000000000004E-2</v>
      </c>
      <c r="F59" s="7">
        <v>-828195.52160505997</v>
      </c>
      <c r="G59" s="14"/>
      <c r="H59" s="10"/>
      <c r="I59" s="10"/>
    </row>
    <row r="60" spans="1:9" x14ac:dyDescent="0.25">
      <c r="A60" s="6">
        <v>59</v>
      </c>
      <c r="B60" s="6">
        <v>89</v>
      </c>
      <c r="C60" s="7">
        <v>-828195.52160505997</v>
      </c>
      <c r="D60" s="8">
        <v>-200000</v>
      </c>
      <c r="E60" s="9">
        <v>2.0000000000000004E-2</v>
      </c>
      <c r="F60" s="7">
        <v>-1048759.4320371612</v>
      </c>
      <c r="G60" s="14"/>
      <c r="H60" s="10"/>
      <c r="I60" s="10"/>
    </row>
    <row r="61" spans="1:9" x14ac:dyDescent="0.25">
      <c r="A61" s="6">
        <v>60</v>
      </c>
      <c r="B61" s="6">
        <v>90</v>
      </c>
      <c r="C61" s="7">
        <v>-1048759.4320371612</v>
      </c>
      <c r="D61" s="8">
        <v>-200000</v>
      </c>
      <c r="E61" s="9">
        <v>2.0000000000000004E-2</v>
      </c>
      <c r="F61" s="7">
        <v>-1273734.6206779045</v>
      </c>
      <c r="G61" s="14"/>
      <c r="H61" s="10"/>
      <c r="I61" s="10"/>
    </row>
    <row r="62" spans="1:9" x14ac:dyDescent="0.25">
      <c r="A62" s="6">
        <v>61</v>
      </c>
      <c r="B62" s="6">
        <v>91</v>
      </c>
      <c r="C62" s="7">
        <v>-1273734.6206779045</v>
      </c>
      <c r="D62" s="8">
        <v>-200000</v>
      </c>
      <c r="E62" s="9">
        <v>2.0000000000000004E-2</v>
      </c>
      <c r="F62" s="7">
        <v>-1503209.3130914625</v>
      </c>
      <c r="G62" s="14"/>
      <c r="H62" s="10"/>
      <c r="I62" s="10"/>
    </row>
    <row r="63" spans="1:9" x14ac:dyDescent="0.25">
      <c r="A63" s="6">
        <v>62</v>
      </c>
      <c r="B63" s="6">
        <v>92</v>
      </c>
      <c r="C63" s="7">
        <v>-1503209.3130914625</v>
      </c>
      <c r="D63" s="8">
        <v>-200000</v>
      </c>
      <c r="E63" s="9">
        <v>2.0000000000000004E-2</v>
      </c>
      <c r="F63" s="7">
        <v>-1737273.4993532917</v>
      </c>
      <c r="G63" s="14"/>
      <c r="H63" s="10"/>
      <c r="I63" s="10"/>
    </row>
    <row r="64" spans="1:9" x14ac:dyDescent="0.25">
      <c r="A64" s="6">
        <v>63</v>
      </c>
      <c r="B64" s="6">
        <v>93</v>
      </c>
      <c r="C64" s="7">
        <v>-1737273.4993532917</v>
      </c>
      <c r="D64" s="8">
        <v>-200000</v>
      </c>
      <c r="E64" s="9">
        <v>2.0000000000000004E-2</v>
      </c>
      <c r="F64" s="7">
        <v>-1976018.9693403575</v>
      </c>
      <c r="G64" s="14"/>
      <c r="H64" s="10"/>
      <c r="I64" s="10"/>
    </row>
    <row r="65" spans="1:9" x14ac:dyDescent="0.25">
      <c r="A65" s="6">
        <v>64</v>
      </c>
      <c r="B65" s="6">
        <v>94</v>
      </c>
      <c r="C65" s="7">
        <v>-1976018.9693403575</v>
      </c>
      <c r="D65" s="8">
        <v>-200000</v>
      </c>
      <c r="E65" s="9">
        <v>2.0000000000000004E-2</v>
      </c>
      <c r="F65" s="7">
        <v>-2219539.3487271648</v>
      </c>
      <c r="G65" s="14"/>
      <c r="H65" s="10"/>
      <c r="I65" s="10"/>
    </row>
    <row r="66" spans="1:9" x14ac:dyDescent="0.25">
      <c r="A66" s="6">
        <v>65</v>
      </c>
      <c r="B66" s="6">
        <v>95</v>
      </c>
      <c r="C66" s="7">
        <v>-2219539.3487271648</v>
      </c>
      <c r="D66" s="8">
        <v>-200000</v>
      </c>
      <c r="E66" s="9">
        <v>2.0000000000000004E-2</v>
      </c>
      <c r="F66" s="7">
        <v>-2467930.135701708</v>
      </c>
      <c r="G66" s="14"/>
      <c r="H66" s="10"/>
      <c r="I66" s="10"/>
    </row>
    <row r="67" spans="1:9" x14ac:dyDescent="0.25">
      <c r="A67" s="6">
        <v>66</v>
      </c>
      <c r="B67" s="6">
        <v>96</v>
      </c>
      <c r="C67" s="7">
        <v>-2467930.135701708</v>
      </c>
      <c r="D67" s="8">
        <v>-200000</v>
      </c>
      <c r="E67" s="9">
        <v>2.0000000000000004E-2</v>
      </c>
      <c r="F67" s="7">
        <v>-2721288.7384157423</v>
      </c>
      <c r="G67" s="14"/>
      <c r="H67" s="10"/>
      <c r="I67" s="10"/>
    </row>
    <row r="68" spans="1:9" x14ac:dyDescent="0.25">
      <c r="A68" s="6">
        <v>67</v>
      </c>
      <c r="B68" s="6">
        <v>97</v>
      </c>
      <c r="C68" s="7">
        <v>-2721288.7384157423</v>
      </c>
      <c r="D68" s="8">
        <v>-200000</v>
      </c>
      <c r="E68" s="9">
        <v>2.0000000000000004E-2</v>
      </c>
      <c r="F68" s="7">
        <v>-2979714.5131840571</v>
      </c>
      <c r="G68" s="14"/>
      <c r="H68" s="10"/>
      <c r="I68" s="10"/>
    </row>
    <row r="69" spans="1:9" x14ac:dyDescent="0.25">
      <c r="A69" s="6">
        <v>68</v>
      </c>
      <c r="B69" s="6">
        <v>98</v>
      </c>
      <c r="C69" s="7">
        <v>-2979714.5131840571</v>
      </c>
      <c r="D69" s="8">
        <v>-200000</v>
      </c>
      <c r="E69" s="9">
        <v>2.0000000000000004E-2</v>
      </c>
      <c r="F69" s="7">
        <v>-3243308.8034477383</v>
      </c>
      <c r="G69" s="14"/>
      <c r="H69" s="10"/>
      <c r="I69" s="10"/>
    </row>
    <row r="70" spans="1:9" x14ac:dyDescent="0.25">
      <c r="A70" s="6">
        <v>69</v>
      </c>
      <c r="B70" s="6">
        <v>99</v>
      </c>
      <c r="C70" s="7">
        <v>-3243308.8034477383</v>
      </c>
      <c r="D70" s="8">
        <v>-200000</v>
      </c>
      <c r="E70" s="9">
        <v>2.0000000000000004E-2</v>
      </c>
      <c r="F70" s="7">
        <v>-3512174.9795166929</v>
      </c>
      <c r="G70" s="14"/>
      <c r="H70" s="10"/>
      <c r="I70" s="10"/>
    </row>
    <row r="71" spans="1:9" x14ac:dyDescent="0.25">
      <c r="A71" s="6">
        <v>70</v>
      </c>
      <c r="B71" s="6">
        <v>100</v>
      </c>
      <c r="C71" s="7">
        <v>-3512174.9795166929</v>
      </c>
      <c r="D71" s="8">
        <v>-200000</v>
      </c>
      <c r="E71" s="9">
        <v>2.0000000000000004E-2</v>
      </c>
      <c r="F71" s="7">
        <v>-3786418.4791070269</v>
      </c>
      <c r="G71" s="14"/>
      <c r="H71" s="10"/>
      <c r="I71" s="10"/>
    </row>
    <row r="72" spans="1:9" x14ac:dyDescent="0.25">
      <c r="A72" s="6">
        <v>71</v>
      </c>
      <c r="B72" s="6">
        <v>101</v>
      </c>
      <c r="C72" s="7">
        <v>-3786418.4791070269</v>
      </c>
      <c r="D72" s="8">
        <v>-200000</v>
      </c>
      <c r="E72" s="9">
        <v>2.0000000000000004E-2</v>
      </c>
      <c r="F72" s="7">
        <v>-4066146.8486891678</v>
      </c>
      <c r="G72" s="14"/>
      <c r="H72" s="10"/>
      <c r="I72" s="10"/>
    </row>
    <row r="73" spans="1:9" x14ac:dyDescent="0.25">
      <c r="A73" s="6">
        <v>72</v>
      </c>
      <c r="B73" s="6">
        <v>102</v>
      </c>
      <c r="C73" s="7">
        <v>-4066146.8486891678</v>
      </c>
      <c r="D73" s="8">
        <v>-200000</v>
      </c>
      <c r="E73" s="9">
        <v>2.0000000000000004E-2</v>
      </c>
      <c r="F73" s="7">
        <v>-4351469.7856629509</v>
      </c>
      <c r="G73" s="14"/>
      <c r="H73" s="10"/>
      <c r="I73" s="10"/>
    </row>
    <row r="74" spans="1:9" x14ac:dyDescent="0.25">
      <c r="A74" s="6">
        <v>73</v>
      </c>
      <c r="B74" s="6">
        <v>103</v>
      </c>
      <c r="C74" s="7">
        <v>-4351469.7856629509</v>
      </c>
      <c r="D74" s="8">
        <v>-200000</v>
      </c>
      <c r="E74" s="9">
        <v>2.0000000000000004E-2</v>
      </c>
      <c r="F74" s="7">
        <v>-4642499.1813762104</v>
      </c>
      <c r="G74" s="14"/>
      <c r="H74" s="10"/>
      <c r="I74" s="10"/>
    </row>
    <row r="75" spans="1:9" x14ac:dyDescent="0.25">
      <c r="A75" s="6">
        <v>74</v>
      </c>
      <c r="B75" s="6">
        <v>104</v>
      </c>
      <c r="C75" s="7">
        <v>-4642499.1813762104</v>
      </c>
      <c r="D75" s="8">
        <v>-200000</v>
      </c>
      <c r="E75" s="9">
        <v>2.0000000000000004E-2</v>
      </c>
      <c r="F75" s="7">
        <v>-4939349.1650037346</v>
      </c>
      <c r="G75" s="14"/>
      <c r="H75" s="10"/>
      <c r="I75" s="10"/>
    </row>
    <row r="76" spans="1:9" x14ac:dyDescent="0.25">
      <c r="A76" s="6">
        <v>75</v>
      </c>
      <c r="B76" s="6">
        <v>105</v>
      </c>
      <c r="C76" s="7">
        <v>-4939349.1650037346</v>
      </c>
      <c r="D76" s="8">
        <v>-200000</v>
      </c>
      <c r="E76" s="9">
        <v>2.0000000000000004E-2</v>
      </c>
      <c r="F76" s="7">
        <v>-5242136.1483038096</v>
      </c>
      <c r="G76" s="14"/>
      <c r="H76" s="10"/>
      <c r="I76" s="10"/>
    </row>
    <row r="77" spans="1:9" x14ac:dyDescent="0.25">
      <c r="A77" s="6">
        <v>76</v>
      </c>
      <c r="B77" s="6">
        <v>106</v>
      </c>
      <c r="C77" s="7">
        <v>-5242136.1483038096</v>
      </c>
      <c r="D77" s="8">
        <v>-200000</v>
      </c>
      <c r="E77" s="9">
        <v>2.0000000000000004E-2</v>
      </c>
      <c r="F77" s="7">
        <v>-5550978.8712698855</v>
      </c>
      <c r="G77" s="14"/>
      <c r="H77" s="10"/>
      <c r="I77" s="10"/>
    </row>
    <row r="78" spans="1:9" x14ac:dyDescent="0.25">
      <c r="A78" s="6">
        <v>77</v>
      </c>
      <c r="B78" s="6">
        <v>107</v>
      </c>
      <c r="C78" s="7">
        <v>-5550978.8712698855</v>
      </c>
      <c r="D78" s="8">
        <v>-200000</v>
      </c>
      <c r="E78" s="9">
        <v>2.0000000000000004E-2</v>
      </c>
      <c r="F78" s="7">
        <v>-5865998.4486952834</v>
      </c>
      <c r="G78" s="14"/>
      <c r="H78" s="10"/>
      <c r="I78" s="10"/>
    </row>
    <row r="79" spans="1:9" x14ac:dyDescent="0.25">
      <c r="A79" s="6">
        <v>78</v>
      </c>
      <c r="B79" s="6">
        <v>108</v>
      </c>
      <c r="C79" s="7">
        <v>-5865998.4486952834</v>
      </c>
      <c r="D79" s="8">
        <v>-200000</v>
      </c>
      <c r="E79" s="9">
        <v>2.0000000000000004E-2</v>
      </c>
      <c r="F79" s="7">
        <v>-6187318.4176691892</v>
      </c>
      <c r="G79" s="14"/>
      <c r="H79" s="10"/>
      <c r="I79" s="10"/>
    </row>
    <row r="80" spans="1:9" x14ac:dyDescent="0.25">
      <c r="A80" s="6">
        <v>79</v>
      </c>
      <c r="B80" s="6">
        <v>109</v>
      </c>
      <c r="C80" s="7">
        <v>-6187318.4176691892</v>
      </c>
      <c r="D80" s="8">
        <v>-200000</v>
      </c>
      <c r="E80" s="9">
        <v>2.0000000000000004E-2</v>
      </c>
      <c r="F80" s="7">
        <v>-6515064.7860225728</v>
      </c>
      <c r="G80" s="14"/>
      <c r="H80" s="10"/>
      <c r="I80" s="10"/>
    </row>
    <row r="81" spans="1:9" x14ac:dyDescent="0.25">
      <c r="A81" s="6">
        <v>80</v>
      </c>
      <c r="B81" s="6">
        <v>110</v>
      </c>
      <c r="C81" s="7">
        <v>-6515064.7860225728</v>
      </c>
      <c r="D81" s="8">
        <v>-200000</v>
      </c>
      <c r="E81" s="9">
        <v>2.0000000000000004E-2</v>
      </c>
      <c r="F81" s="7">
        <v>-6849366.0817430243</v>
      </c>
      <c r="G81" s="14"/>
      <c r="H81" s="10"/>
      <c r="I81" s="10"/>
    </row>
  </sheetData>
  <conditionalFormatting sqref="D2:D81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{C08B0623-97E6-4B08-9F21-F47B7EB8551C}</x14:id>
        </ext>
      </extLst>
    </cfRule>
  </conditionalFormatting>
  <conditionalFormatting sqref="F2:F8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:C8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8B0623-97E6-4B08-9F21-F47B7EB855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D2:D81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Мартынов Алексей Николаевич</dc:creator>
  <cp:lastModifiedBy>Boroda</cp:lastModifiedBy>
  <dcterms:created xsi:type="dcterms:W3CDTF">2018-06-29T13:54:02Z</dcterms:created>
  <dcterms:modified xsi:type="dcterms:W3CDTF">2018-06-29T17:49:16Z</dcterms:modified>
</cp:coreProperties>
</file>