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mikhareva\Desktop\"/>
    </mc:Choice>
  </mc:AlternateContent>
  <bookViews>
    <workbookView xWindow="0" yWindow="0" windowWidth="14550" windowHeight="12360" tabRatio="462"/>
  </bookViews>
  <sheets>
    <sheet name="итог" sheetId="11" r:id="rId1"/>
  </sheets>
  <definedNames>
    <definedName name="_xlnm._FilterDatabase" localSheetId="0" hidden="1">итог!$R$5:$AF$5</definedName>
  </definedNames>
  <calcPr calcId="152511"/>
</workbook>
</file>

<file path=xl/calcChain.xml><?xml version="1.0" encoding="utf-8"?>
<calcChain xmlns="http://schemas.openxmlformats.org/spreadsheetml/2006/main">
  <c r="L192" i="11" l="1"/>
  <c r="O192" i="11" s="1"/>
  <c r="K192" i="11"/>
  <c r="M192" i="11" s="1"/>
  <c r="L191" i="11"/>
  <c r="O191" i="11" s="1"/>
  <c r="K191" i="11"/>
  <c r="M191" i="11" s="1"/>
  <c r="L190" i="11"/>
  <c r="O190" i="11" s="1"/>
  <c r="K190" i="11"/>
  <c r="M190" i="11" s="1"/>
  <c r="L189" i="11"/>
  <c r="O189" i="11" s="1"/>
  <c r="K189" i="11"/>
  <c r="M189" i="11" s="1"/>
  <c r="L188" i="11"/>
  <c r="O188" i="11" s="1"/>
  <c r="K188" i="11"/>
  <c r="M188" i="11" s="1"/>
  <c r="L187" i="11"/>
  <c r="O187" i="11" s="1"/>
  <c r="K187" i="11"/>
  <c r="M187" i="11" s="1"/>
  <c r="L186" i="11"/>
  <c r="O186" i="11" s="1"/>
  <c r="K186" i="11"/>
  <c r="M186" i="11" s="1"/>
  <c r="L185" i="11"/>
  <c r="O185" i="11" s="1"/>
  <c r="K185" i="11"/>
  <c r="M185" i="11" s="1"/>
  <c r="L184" i="11"/>
  <c r="O184" i="11" s="1"/>
  <c r="K184" i="11"/>
  <c r="M184" i="11" s="1"/>
  <c r="L183" i="11"/>
  <c r="O183" i="11" s="1"/>
  <c r="K183" i="11"/>
  <c r="M183" i="11" s="1"/>
  <c r="L182" i="11"/>
  <c r="O182" i="11" s="1"/>
  <c r="K182" i="11"/>
  <c r="M182" i="11" s="1"/>
  <c r="L181" i="11"/>
  <c r="O181" i="11" s="1"/>
  <c r="K181" i="11"/>
  <c r="M181" i="11" s="1"/>
  <c r="L180" i="11"/>
  <c r="O180" i="11" s="1"/>
  <c r="K180" i="11"/>
  <c r="M180" i="11" s="1"/>
  <c r="L179" i="11"/>
  <c r="O179" i="11" s="1"/>
  <c r="K179" i="11"/>
  <c r="M179" i="11" s="1"/>
  <c r="L178" i="11"/>
  <c r="O178" i="11" s="1"/>
  <c r="K178" i="11"/>
  <c r="M178" i="11" s="1"/>
  <c r="L177" i="11"/>
  <c r="O177" i="11" s="1"/>
  <c r="K177" i="11"/>
  <c r="M177" i="11" s="1"/>
  <c r="L176" i="11"/>
  <c r="O176" i="11" s="1"/>
  <c r="K176" i="11"/>
  <c r="M176" i="11" s="1"/>
  <c r="L175" i="11"/>
  <c r="O175" i="11" s="1"/>
  <c r="K175" i="11"/>
  <c r="M175" i="11" s="1"/>
  <c r="L174" i="11"/>
  <c r="O174" i="11" s="1"/>
  <c r="K174" i="11"/>
  <c r="M174" i="11" s="1"/>
  <c r="L173" i="11"/>
  <c r="O173" i="11" s="1"/>
  <c r="K173" i="11"/>
  <c r="M173" i="11" s="1"/>
  <c r="L172" i="11"/>
  <c r="O172" i="11" s="1"/>
  <c r="K172" i="11"/>
  <c r="M172" i="11" s="1"/>
  <c r="L171" i="11"/>
  <c r="O171" i="11" s="1"/>
  <c r="K171" i="11"/>
  <c r="M171" i="11" s="1"/>
  <c r="L170" i="11"/>
  <c r="O170" i="11" s="1"/>
  <c r="K170" i="11"/>
  <c r="M170" i="11" s="1"/>
  <c r="L169" i="11"/>
  <c r="O169" i="11" s="1"/>
  <c r="K169" i="11"/>
  <c r="M169" i="11" s="1"/>
  <c r="L168" i="11"/>
  <c r="O168" i="11" s="1"/>
  <c r="K168" i="11"/>
  <c r="M168" i="11" s="1"/>
  <c r="L167" i="11"/>
  <c r="O167" i="11" s="1"/>
  <c r="K167" i="11"/>
  <c r="M167" i="11" s="1"/>
  <c r="L166" i="11"/>
  <c r="O166" i="11" s="1"/>
  <c r="K166" i="11"/>
  <c r="M166" i="11" s="1"/>
  <c r="L165" i="11"/>
  <c r="O165" i="11" s="1"/>
  <c r="K165" i="11"/>
  <c r="M165" i="11" s="1"/>
  <c r="L164" i="11"/>
  <c r="O164" i="11" s="1"/>
  <c r="K164" i="11"/>
  <c r="M164" i="11" s="1"/>
  <c r="L163" i="11"/>
  <c r="O163" i="11" s="1"/>
  <c r="K163" i="11"/>
  <c r="M163" i="11" s="1"/>
  <c r="L162" i="11"/>
  <c r="O162" i="11" s="1"/>
  <c r="K162" i="11"/>
  <c r="M162" i="11" s="1"/>
  <c r="L161" i="11"/>
  <c r="O161" i="11" s="1"/>
  <c r="K161" i="11"/>
  <c r="M161" i="11" s="1"/>
  <c r="L160" i="11"/>
  <c r="O160" i="11" s="1"/>
  <c r="K160" i="11"/>
  <c r="M160" i="11" s="1"/>
  <c r="L159" i="11"/>
  <c r="O159" i="11" s="1"/>
  <c r="K159" i="11"/>
  <c r="M159" i="11" s="1"/>
  <c r="L158" i="11"/>
  <c r="O158" i="11" s="1"/>
  <c r="K158" i="11"/>
  <c r="M158" i="11" s="1"/>
  <c r="L157" i="11"/>
  <c r="O157" i="11" s="1"/>
  <c r="K157" i="11"/>
  <c r="M157" i="11" s="1"/>
  <c r="L156" i="11"/>
  <c r="O156" i="11" s="1"/>
  <c r="K156" i="11"/>
  <c r="M156" i="11" s="1"/>
  <c r="L155" i="11"/>
  <c r="O155" i="11" s="1"/>
  <c r="K155" i="11"/>
  <c r="M155" i="11" s="1"/>
  <c r="L154" i="11"/>
  <c r="O154" i="11" s="1"/>
  <c r="K154" i="11"/>
  <c r="M154" i="11" s="1"/>
  <c r="L153" i="11"/>
  <c r="O153" i="11" s="1"/>
  <c r="K153" i="11"/>
  <c r="M153" i="11" s="1"/>
  <c r="L152" i="11"/>
  <c r="O152" i="11" s="1"/>
  <c r="K152" i="11"/>
  <c r="M152" i="11" s="1"/>
  <c r="L151" i="11"/>
  <c r="O151" i="11" s="1"/>
  <c r="K151" i="11"/>
  <c r="M151" i="11" s="1"/>
  <c r="L150" i="11"/>
  <c r="O150" i="11" s="1"/>
  <c r="K150" i="11"/>
  <c r="M150" i="11" s="1"/>
  <c r="L149" i="11"/>
  <c r="O149" i="11" s="1"/>
  <c r="K149" i="11"/>
  <c r="M149" i="11" s="1"/>
  <c r="L148" i="11"/>
  <c r="O148" i="11" s="1"/>
  <c r="K148" i="11"/>
  <c r="M148" i="11" s="1"/>
  <c r="L147" i="11"/>
  <c r="O147" i="11" s="1"/>
  <c r="K147" i="11"/>
  <c r="M147" i="11" s="1"/>
  <c r="L146" i="11"/>
  <c r="O146" i="11" s="1"/>
  <c r="K146" i="11"/>
  <c r="M146" i="11" s="1"/>
  <c r="L145" i="11"/>
  <c r="O145" i="11" s="1"/>
  <c r="K145" i="11"/>
  <c r="M145" i="11" s="1"/>
  <c r="L144" i="11"/>
  <c r="O144" i="11" s="1"/>
  <c r="K144" i="11"/>
  <c r="M144" i="11" s="1"/>
  <c r="L143" i="11"/>
  <c r="O143" i="11" s="1"/>
  <c r="K143" i="11"/>
  <c r="M143" i="11" s="1"/>
  <c r="L142" i="11"/>
  <c r="O142" i="11" s="1"/>
  <c r="K142" i="11"/>
  <c r="M142" i="11" s="1"/>
  <c r="L141" i="11"/>
  <c r="O141" i="11" s="1"/>
  <c r="K141" i="11"/>
  <c r="M141" i="11" s="1"/>
  <c r="L140" i="11"/>
  <c r="O140" i="11" s="1"/>
  <c r="K140" i="11"/>
  <c r="M140" i="11" s="1"/>
  <c r="L139" i="11"/>
  <c r="O139" i="11" s="1"/>
  <c r="K139" i="11"/>
  <c r="M139" i="11" s="1"/>
  <c r="L138" i="11"/>
  <c r="O138" i="11" s="1"/>
  <c r="K138" i="11"/>
  <c r="M138" i="11" s="1"/>
  <c r="L137" i="11"/>
  <c r="O137" i="11" s="1"/>
  <c r="K137" i="11"/>
  <c r="M137" i="11" s="1"/>
  <c r="L136" i="11"/>
  <c r="O136" i="11" s="1"/>
  <c r="K136" i="11"/>
  <c r="M136" i="11" s="1"/>
  <c r="L135" i="11"/>
  <c r="O135" i="11" s="1"/>
  <c r="K135" i="11"/>
  <c r="M135" i="11" s="1"/>
  <c r="L134" i="11"/>
  <c r="O134" i="11" s="1"/>
  <c r="K134" i="11"/>
  <c r="M134" i="11" s="1"/>
  <c r="L133" i="11"/>
  <c r="O133" i="11" s="1"/>
  <c r="K133" i="11"/>
  <c r="M133" i="11" s="1"/>
  <c r="L132" i="11"/>
  <c r="O132" i="11" s="1"/>
  <c r="K132" i="11"/>
  <c r="M132" i="11" s="1"/>
  <c r="L131" i="11"/>
  <c r="O131" i="11" s="1"/>
  <c r="K131" i="11"/>
  <c r="M131" i="11" s="1"/>
  <c r="L130" i="11"/>
  <c r="O130" i="11" s="1"/>
  <c r="K130" i="11"/>
  <c r="M130" i="11" s="1"/>
  <c r="L129" i="11"/>
  <c r="O129" i="11" s="1"/>
  <c r="K129" i="11"/>
  <c r="M129" i="11" s="1"/>
  <c r="L128" i="11"/>
  <c r="O128" i="11" s="1"/>
  <c r="K128" i="11"/>
  <c r="M128" i="11" s="1"/>
  <c r="L127" i="11"/>
  <c r="O127" i="11" s="1"/>
  <c r="K127" i="11"/>
  <c r="M127" i="11" s="1"/>
  <c r="L126" i="11"/>
  <c r="O126" i="11" s="1"/>
  <c r="K126" i="11"/>
  <c r="M126" i="11" s="1"/>
  <c r="L125" i="11"/>
  <c r="O125" i="11" s="1"/>
  <c r="K125" i="11"/>
  <c r="M125" i="11" s="1"/>
  <c r="L124" i="11"/>
  <c r="O124" i="11" s="1"/>
  <c r="K124" i="11"/>
  <c r="M124" i="11" s="1"/>
  <c r="L123" i="11"/>
  <c r="O123" i="11" s="1"/>
  <c r="K123" i="11"/>
  <c r="M123" i="11" s="1"/>
  <c r="L122" i="11"/>
  <c r="O122" i="11" s="1"/>
  <c r="K122" i="11"/>
  <c r="M122" i="11" s="1"/>
  <c r="L121" i="11"/>
  <c r="O121" i="11" s="1"/>
  <c r="K121" i="11"/>
  <c r="M121" i="11" s="1"/>
  <c r="L120" i="11"/>
  <c r="O120" i="11" s="1"/>
  <c r="K120" i="11"/>
  <c r="M120" i="11" s="1"/>
  <c r="L119" i="11"/>
  <c r="O119" i="11" s="1"/>
  <c r="K119" i="11"/>
  <c r="M119" i="11" s="1"/>
  <c r="L118" i="11"/>
  <c r="O118" i="11" s="1"/>
  <c r="K118" i="11"/>
  <c r="M118" i="11" s="1"/>
  <c r="L117" i="11"/>
  <c r="O117" i="11" s="1"/>
  <c r="K117" i="11"/>
  <c r="M117" i="11" s="1"/>
  <c r="L116" i="11"/>
  <c r="O116" i="11" s="1"/>
  <c r="K116" i="11"/>
  <c r="M116" i="11" s="1"/>
  <c r="L115" i="11"/>
  <c r="O115" i="11" s="1"/>
  <c r="K115" i="11"/>
  <c r="M115" i="11" s="1"/>
  <c r="L114" i="11"/>
  <c r="O114" i="11" s="1"/>
  <c r="K114" i="11"/>
  <c r="M114" i="11" s="1"/>
  <c r="L113" i="11"/>
  <c r="O113" i="11" s="1"/>
  <c r="K113" i="11"/>
  <c r="M113" i="11" s="1"/>
  <c r="L112" i="11"/>
  <c r="O112" i="11" s="1"/>
  <c r="K112" i="11"/>
  <c r="M112" i="11" s="1"/>
  <c r="L111" i="11"/>
  <c r="O111" i="11" s="1"/>
  <c r="K111" i="11"/>
  <c r="M111" i="11" s="1"/>
  <c r="L110" i="11"/>
  <c r="O110" i="11" s="1"/>
  <c r="K110" i="11"/>
  <c r="M110" i="11" s="1"/>
  <c r="L109" i="11"/>
  <c r="O109" i="11" s="1"/>
  <c r="K109" i="11"/>
  <c r="M109" i="11" s="1"/>
  <c r="L108" i="11"/>
  <c r="O108" i="11" s="1"/>
  <c r="K108" i="11"/>
  <c r="M108" i="11" s="1"/>
  <c r="L107" i="11"/>
  <c r="O107" i="11" s="1"/>
  <c r="K107" i="11"/>
  <c r="M107" i="11" s="1"/>
  <c r="L106" i="11"/>
  <c r="O106" i="11" s="1"/>
  <c r="K106" i="11"/>
  <c r="M106" i="11" s="1"/>
  <c r="L105" i="11"/>
  <c r="O105" i="11" s="1"/>
  <c r="K105" i="11"/>
  <c r="M105" i="11" s="1"/>
  <c r="L104" i="11"/>
  <c r="O104" i="11" s="1"/>
  <c r="K104" i="11"/>
  <c r="M104" i="11" s="1"/>
  <c r="L103" i="11"/>
  <c r="O103" i="11" s="1"/>
  <c r="K103" i="11"/>
  <c r="M103" i="11" s="1"/>
  <c r="L102" i="11"/>
  <c r="O102" i="11" s="1"/>
  <c r="K102" i="11"/>
  <c r="M102" i="11" s="1"/>
  <c r="L101" i="11"/>
  <c r="O101" i="11" s="1"/>
  <c r="K101" i="11"/>
  <c r="M101" i="11" s="1"/>
  <c r="L100" i="11"/>
  <c r="O100" i="11" s="1"/>
  <c r="K100" i="11"/>
  <c r="M100" i="11" s="1"/>
  <c r="L99" i="11"/>
  <c r="O99" i="11" s="1"/>
  <c r="K99" i="11"/>
  <c r="M99" i="11" s="1"/>
  <c r="L98" i="11"/>
  <c r="O98" i="11" s="1"/>
  <c r="K98" i="11"/>
  <c r="M98" i="11" s="1"/>
  <c r="L97" i="11"/>
  <c r="O97" i="11" s="1"/>
  <c r="K97" i="11"/>
  <c r="M97" i="11" s="1"/>
  <c r="L96" i="11"/>
  <c r="O96" i="11" s="1"/>
  <c r="K96" i="11"/>
  <c r="M96" i="11" s="1"/>
  <c r="L95" i="11"/>
  <c r="O95" i="11" s="1"/>
  <c r="K95" i="11"/>
  <c r="M95" i="11" s="1"/>
  <c r="L94" i="11"/>
  <c r="O94" i="11" s="1"/>
  <c r="K94" i="11"/>
  <c r="M94" i="11" s="1"/>
  <c r="L93" i="11"/>
  <c r="O93" i="11" s="1"/>
  <c r="K93" i="11"/>
  <c r="M93" i="11" s="1"/>
  <c r="L92" i="11"/>
  <c r="O92" i="11" s="1"/>
  <c r="K92" i="11"/>
  <c r="M92" i="11" s="1"/>
  <c r="L91" i="11"/>
  <c r="O91" i="11" s="1"/>
  <c r="K91" i="11"/>
  <c r="M91" i="11" s="1"/>
  <c r="L90" i="11"/>
  <c r="O90" i="11" s="1"/>
  <c r="K90" i="11"/>
  <c r="M90" i="11" s="1"/>
  <c r="L89" i="11"/>
  <c r="O89" i="11" s="1"/>
  <c r="K89" i="11"/>
  <c r="M89" i="11" s="1"/>
  <c r="L88" i="11"/>
  <c r="O88" i="11" s="1"/>
  <c r="K88" i="11"/>
  <c r="M88" i="11" s="1"/>
  <c r="L87" i="11"/>
  <c r="O87" i="11" s="1"/>
  <c r="K87" i="11"/>
  <c r="M87" i="11" s="1"/>
  <c r="L86" i="11"/>
  <c r="O86" i="11" s="1"/>
  <c r="K86" i="11"/>
  <c r="M86" i="11" s="1"/>
  <c r="L85" i="11"/>
  <c r="O85" i="11" s="1"/>
  <c r="K85" i="11"/>
  <c r="M85" i="11" s="1"/>
  <c r="L84" i="11"/>
  <c r="O84" i="11" s="1"/>
  <c r="K84" i="11"/>
  <c r="M84" i="11" s="1"/>
  <c r="L83" i="11"/>
  <c r="O83" i="11" s="1"/>
  <c r="K83" i="11"/>
  <c r="M83" i="11" s="1"/>
  <c r="L82" i="11"/>
  <c r="O82" i="11" s="1"/>
  <c r="K82" i="11"/>
  <c r="M82" i="11" s="1"/>
  <c r="L81" i="11"/>
  <c r="O81" i="11" s="1"/>
  <c r="K81" i="11"/>
  <c r="M81" i="11" s="1"/>
  <c r="L80" i="11"/>
  <c r="O80" i="11" s="1"/>
  <c r="K80" i="11"/>
  <c r="M80" i="11" s="1"/>
  <c r="L79" i="11"/>
  <c r="O79" i="11" s="1"/>
  <c r="K79" i="11"/>
  <c r="M79" i="11" s="1"/>
  <c r="L78" i="11"/>
  <c r="O78" i="11" s="1"/>
  <c r="K78" i="11"/>
  <c r="M78" i="11" s="1"/>
  <c r="L77" i="11"/>
  <c r="O77" i="11" s="1"/>
  <c r="K77" i="11"/>
  <c r="M77" i="11" s="1"/>
  <c r="L76" i="11"/>
  <c r="O76" i="11" s="1"/>
  <c r="K76" i="11"/>
  <c r="M76" i="11" s="1"/>
  <c r="L75" i="11"/>
  <c r="O75" i="11" s="1"/>
  <c r="K75" i="11"/>
  <c r="M75" i="11" s="1"/>
  <c r="L74" i="11"/>
  <c r="O74" i="11" s="1"/>
  <c r="K74" i="11"/>
  <c r="M74" i="11" s="1"/>
  <c r="L73" i="11"/>
  <c r="O73" i="11" s="1"/>
  <c r="K73" i="11"/>
  <c r="M73" i="11" s="1"/>
  <c r="L72" i="11"/>
  <c r="O72" i="11" s="1"/>
  <c r="K72" i="11"/>
  <c r="M72" i="11" s="1"/>
  <c r="L71" i="11"/>
  <c r="O71" i="11" s="1"/>
  <c r="K71" i="11"/>
  <c r="M71" i="11" s="1"/>
  <c r="L70" i="11"/>
  <c r="O70" i="11" s="1"/>
  <c r="K70" i="11"/>
  <c r="M70" i="11" s="1"/>
  <c r="L69" i="11"/>
  <c r="O69" i="11" s="1"/>
  <c r="K69" i="11"/>
  <c r="M69" i="11" s="1"/>
  <c r="L68" i="11"/>
  <c r="O68" i="11" s="1"/>
  <c r="K68" i="11"/>
  <c r="M68" i="11" s="1"/>
  <c r="L67" i="11"/>
  <c r="O67" i="11" s="1"/>
  <c r="K67" i="11"/>
  <c r="M67" i="11" s="1"/>
  <c r="L66" i="11"/>
  <c r="O66" i="11" s="1"/>
  <c r="K66" i="11"/>
  <c r="M66" i="11" s="1"/>
  <c r="L65" i="11"/>
  <c r="O65" i="11" s="1"/>
  <c r="K65" i="11"/>
  <c r="M65" i="11" s="1"/>
  <c r="L64" i="11"/>
  <c r="O64" i="11" s="1"/>
  <c r="K64" i="11"/>
  <c r="M64" i="11" s="1"/>
  <c r="L63" i="11"/>
  <c r="O63" i="11" s="1"/>
  <c r="K63" i="11"/>
  <c r="M63" i="11" s="1"/>
  <c r="L62" i="11"/>
  <c r="O62" i="11" s="1"/>
  <c r="K62" i="11"/>
  <c r="M62" i="11" s="1"/>
  <c r="L61" i="11"/>
  <c r="O61" i="11" s="1"/>
  <c r="K61" i="11"/>
  <c r="M61" i="11" s="1"/>
  <c r="L60" i="11"/>
  <c r="O60" i="11" s="1"/>
  <c r="K60" i="11"/>
  <c r="M60" i="11" s="1"/>
  <c r="L59" i="11"/>
  <c r="O59" i="11" s="1"/>
  <c r="K59" i="11"/>
  <c r="M59" i="11" s="1"/>
  <c r="L58" i="11"/>
  <c r="O58" i="11" s="1"/>
  <c r="K58" i="11"/>
  <c r="M58" i="11" s="1"/>
  <c r="L57" i="11"/>
  <c r="O57" i="11" s="1"/>
  <c r="K57" i="11"/>
  <c r="M57" i="11" s="1"/>
  <c r="L56" i="11"/>
  <c r="O56" i="11" s="1"/>
  <c r="K56" i="11"/>
  <c r="M56" i="11" s="1"/>
  <c r="L55" i="11"/>
  <c r="O55" i="11" s="1"/>
  <c r="K55" i="11"/>
  <c r="M55" i="11" s="1"/>
  <c r="L54" i="11"/>
  <c r="O54" i="11" s="1"/>
  <c r="K54" i="11"/>
  <c r="M54" i="11" s="1"/>
  <c r="L53" i="11"/>
  <c r="O53" i="11" s="1"/>
  <c r="K53" i="11"/>
  <c r="M53" i="11" s="1"/>
  <c r="L52" i="11"/>
  <c r="O52" i="11" s="1"/>
  <c r="K52" i="11"/>
  <c r="M52" i="11" s="1"/>
  <c r="L51" i="11"/>
  <c r="O51" i="11" s="1"/>
  <c r="K51" i="11"/>
  <c r="M51" i="11" s="1"/>
  <c r="L50" i="11"/>
  <c r="O50" i="11" s="1"/>
  <c r="K50" i="11"/>
  <c r="M50" i="11" s="1"/>
  <c r="L49" i="11"/>
  <c r="O49" i="11" s="1"/>
  <c r="K49" i="11"/>
  <c r="M49" i="11" s="1"/>
  <c r="L48" i="11"/>
  <c r="O48" i="11" s="1"/>
  <c r="K48" i="11"/>
  <c r="M48" i="11" s="1"/>
  <c r="L47" i="11"/>
  <c r="O47" i="11" s="1"/>
  <c r="K47" i="11"/>
  <c r="M47" i="11" s="1"/>
  <c r="L46" i="11"/>
  <c r="O46" i="11" s="1"/>
  <c r="K46" i="11"/>
  <c r="M46" i="11" s="1"/>
  <c r="L45" i="11"/>
  <c r="O45" i="11" s="1"/>
  <c r="K45" i="11"/>
  <c r="M45" i="11" s="1"/>
  <c r="L44" i="11"/>
  <c r="O44" i="11" s="1"/>
  <c r="K44" i="11"/>
  <c r="M44" i="11" s="1"/>
  <c r="L43" i="11"/>
  <c r="O43" i="11" s="1"/>
  <c r="K43" i="11"/>
  <c r="M43" i="11" s="1"/>
  <c r="L42" i="11"/>
  <c r="O42" i="11" s="1"/>
  <c r="K42" i="11"/>
  <c r="M42" i="11" s="1"/>
  <c r="L41" i="11"/>
  <c r="O41" i="11" s="1"/>
  <c r="K41" i="11"/>
  <c r="M41" i="11" s="1"/>
  <c r="L40" i="11"/>
  <c r="O40" i="11" s="1"/>
  <c r="K40" i="11"/>
  <c r="M40" i="11" s="1"/>
  <c r="L39" i="11"/>
  <c r="O39" i="11" s="1"/>
  <c r="K39" i="11"/>
  <c r="M39" i="11" s="1"/>
  <c r="L38" i="11"/>
  <c r="O38" i="11" s="1"/>
  <c r="K38" i="11"/>
  <c r="M38" i="11" s="1"/>
  <c r="L37" i="11"/>
  <c r="O37" i="11" s="1"/>
  <c r="K37" i="11"/>
  <c r="M37" i="11" s="1"/>
  <c r="L36" i="11"/>
  <c r="O36" i="11" s="1"/>
  <c r="K36" i="11"/>
  <c r="M36" i="11" s="1"/>
  <c r="L35" i="11"/>
  <c r="O35" i="11" s="1"/>
  <c r="K35" i="11"/>
  <c r="M35" i="11" s="1"/>
  <c r="L34" i="11"/>
  <c r="O34" i="11" s="1"/>
  <c r="K34" i="11"/>
  <c r="M34" i="11" s="1"/>
  <c r="L33" i="11"/>
  <c r="O33" i="11" s="1"/>
  <c r="K33" i="11"/>
  <c r="M33" i="11" s="1"/>
  <c r="L32" i="11"/>
  <c r="O32" i="11" s="1"/>
  <c r="K32" i="11"/>
  <c r="M32" i="11" s="1"/>
  <c r="L31" i="11"/>
  <c r="O31" i="11" s="1"/>
  <c r="K31" i="11"/>
  <c r="M31" i="11" s="1"/>
  <c r="L30" i="11"/>
  <c r="O30" i="11" s="1"/>
  <c r="K30" i="11"/>
  <c r="M30" i="11" s="1"/>
  <c r="L29" i="11"/>
  <c r="O29" i="11" s="1"/>
  <c r="K29" i="11"/>
  <c r="M29" i="11" s="1"/>
  <c r="L28" i="11"/>
  <c r="O28" i="11" s="1"/>
  <c r="K28" i="11"/>
  <c r="M28" i="11" s="1"/>
  <c r="L27" i="11"/>
  <c r="O27" i="11" s="1"/>
  <c r="K27" i="11"/>
  <c r="M27" i="11" s="1"/>
  <c r="L26" i="11"/>
  <c r="O26" i="11" s="1"/>
  <c r="K26" i="11"/>
  <c r="M26" i="11" s="1"/>
  <c r="L25" i="11"/>
  <c r="O25" i="11" s="1"/>
  <c r="K25" i="11"/>
  <c r="M25" i="11" s="1"/>
  <c r="L24" i="11"/>
  <c r="O24" i="11" s="1"/>
  <c r="K24" i="11"/>
  <c r="M24" i="11" s="1"/>
  <c r="L23" i="11"/>
  <c r="O23" i="11" s="1"/>
  <c r="K23" i="11"/>
  <c r="M23" i="11" s="1"/>
  <c r="L22" i="11"/>
  <c r="O22" i="11" s="1"/>
  <c r="K22" i="11"/>
  <c r="M22" i="11" s="1"/>
  <c r="L21" i="11"/>
  <c r="O21" i="11" s="1"/>
  <c r="K21" i="11"/>
  <c r="M21" i="11" s="1"/>
  <c r="L20" i="11"/>
  <c r="O20" i="11" s="1"/>
  <c r="N20" i="11" s="1"/>
  <c r="K20" i="11"/>
  <c r="M20" i="11" s="1"/>
  <c r="L19" i="11"/>
  <c r="O19" i="11" s="1"/>
  <c r="N19" i="11" s="1"/>
  <c r="K19" i="11"/>
  <c r="M19" i="11" s="1"/>
  <c r="L18" i="11"/>
  <c r="O18" i="11" s="1"/>
  <c r="N18" i="11" s="1"/>
  <c r="K18" i="11"/>
  <c r="M18" i="11" s="1"/>
  <c r="O17" i="11"/>
  <c r="L17" i="11"/>
  <c r="K17" i="11"/>
  <c r="M17" i="11" s="1"/>
  <c r="L16" i="11"/>
  <c r="O16" i="11" s="1"/>
  <c r="N16" i="11" s="1"/>
  <c r="K16" i="11"/>
  <c r="M16" i="11" s="1"/>
  <c r="L15" i="11"/>
  <c r="O15" i="11" s="1"/>
  <c r="K15" i="11"/>
  <c r="M15" i="11" s="1"/>
  <c r="L14" i="11"/>
  <c r="O14" i="11" s="1"/>
  <c r="K14" i="11"/>
  <c r="M14" i="11" s="1"/>
  <c r="L13" i="11"/>
  <c r="O13" i="11" s="1"/>
  <c r="K13" i="11"/>
  <c r="M13" i="11" s="1"/>
  <c r="L12" i="11"/>
  <c r="O12" i="11" s="1"/>
  <c r="N12" i="11" s="1"/>
  <c r="K12" i="11"/>
  <c r="M12" i="11" s="1"/>
  <c r="L11" i="11"/>
  <c r="O11" i="11" s="1"/>
  <c r="K11" i="11"/>
  <c r="M11" i="11" s="1"/>
  <c r="L10" i="11"/>
  <c r="O10" i="11" s="1"/>
  <c r="K10" i="11"/>
  <c r="M10" i="11" s="1"/>
  <c r="L9" i="11"/>
  <c r="O9" i="11" s="1"/>
  <c r="K9" i="11"/>
  <c r="M9" i="11" s="1"/>
  <c r="O8" i="11"/>
  <c r="N8" i="11" s="1"/>
  <c r="L8" i="11"/>
  <c r="K8" i="11"/>
  <c r="M8" i="11" s="1"/>
  <c r="L7" i="11"/>
  <c r="O7" i="11" s="1"/>
  <c r="K7" i="11"/>
  <c r="M7" i="11" s="1"/>
  <c r="L6" i="11"/>
  <c r="O6" i="11" s="1"/>
  <c r="K6" i="11"/>
  <c r="M6" i="11" s="1"/>
  <c r="AC19" i="11" l="1"/>
  <c r="AF19" i="11" s="1"/>
  <c r="AB19" i="11"/>
  <c r="AD19" i="11" s="1"/>
  <c r="AC18" i="11"/>
  <c r="AF18" i="11" s="1"/>
  <c r="AB18" i="11"/>
  <c r="AD18" i="11" s="1"/>
  <c r="AC17" i="11"/>
  <c r="AF17" i="11" s="1"/>
  <c r="AB17" i="11"/>
  <c r="AD17" i="11" s="1"/>
  <c r="AC16" i="11"/>
  <c r="AF16" i="11" s="1"/>
  <c r="AB16" i="11"/>
  <c r="AD16" i="11" s="1"/>
  <c r="AC15" i="11"/>
  <c r="AF15" i="11" s="1"/>
  <c r="AB15" i="11"/>
  <c r="AD15" i="11" s="1"/>
  <c r="AC14" i="11"/>
  <c r="AF14" i="11" s="1"/>
  <c r="AB14" i="11"/>
  <c r="AD14" i="11" s="1"/>
  <c r="AC13" i="11"/>
  <c r="AF13" i="11" s="1"/>
  <c r="AB13" i="11"/>
  <c r="AD13" i="11" s="1"/>
  <c r="AC12" i="11"/>
  <c r="AF12" i="11" s="1"/>
  <c r="AB12" i="11"/>
  <c r="AD12" i="11" s="1"/>
  <c r="AC11" i="11"/>
  <c r="AF11" i="11" s="1"/>
  <c r="AB11" i="11"/>
  <c r="AD11" i="11" s="1"/>
  <c r="AC10" i="11"/>
  <c r="AF10" i="11" s="1"/>
  <c r="AB10" i="11"/>
  <c r="AD10" i="11" s="1"/>
  <c r="AC9" i="11"/>
  <c r="AF9" i="11" s="1"/>
  <c r="AB9" i="11"/>
  <c r="AD9" i="11" s="1"/>
  <c r="AC23" i="11"/>
  <c r="AF23" i="11" s="1"/>
  <c r="AB23" i="11"/>
  <c r="AD23" i="11" s="1"/>
  <c r="AC22" i="11"/>
  <c r="AF22" i="11" s="1"/>
  <c r="AE22" i="11" s="1"/>
  <c r="AB22" i="11"/>
  <c r="AD22" i="11" s="1"/>
  <c r="AC6" i="11"/>
  <c r="AF6" i="11" s="1"/>
  <c r="AB6" i="11"/>
  <c r="AD6" i="11" s="1"/>
  <c r="AC8" i="11"/>
  <c r="AF8" i="11" s="1"/>
  <c r="AE8" i="11" s="1"/>
  <c r="AB8" i="11"/>
  <c r="AD8" i="11" s="1"/>
  <c r="AC7" i="11"/>
  <c r="AF7" i="11" s="1"/>
  <c r="AB7" i="11"/>
  <c r="AD7" i="11" s="1"/>
  <c r="AC40" i="11"/>
  <c r="AF40" i="11" s="1"/>
  <c r="AB40" i="11"/>
  <c r="AD40" i="11" s="1"/>
  <c r="AC39" i="11"/>
  <c r="AF39" i="11" s="1"/>
  <c r="AB39" i="11"/>
  <c r="AD39" i="11" s="1"/>
  <c r="AC38" i="11"/>
  <c r="AF38" i="11" s="1"/>
  <c r="AB38" i="11"/>
  <c r="AD38" i="11" s="1"/>
  <c r="AC37" i="11"/>
  <c r="AF37" i="11" s="1"/>
  <c r="AB37" i="11"/>
  <c r="AD37" i="11" s="1"/>
  <c r="AC36" i="11"/>
  <c r="AF36" i="11" s="1"/>
  <c r="AB36" i="11"/>
  <c r="AD36" i="11" s="1"/>
  <c r="AC35" i="11"/>
  <c r="AF35" i="11" s="1"/>
  <c r="AB35" i="11"/>
  <c r="AD35" i="11" s="1"/>
  <c r="AC34" i="11"/>
  <c r="AF34" i="11" s="1"/>
  <c r="AB34" i="11"/>
  <c r="AD34" i="11" s="1"/>
  <c r="AC33" i="11"/>
  <c r="AF33" i="11" s="1"/>
  <c r="AB33" i="11"/>
  <c r="AD33" i="11" s="1"/>
  <c r="AC32" i="11"/>
  <c r="AF32" i="11" s="1"/>
  <c r="AB32" i="11"/>
  <c r="AD32" i="11" s="1"/>
  <c r="AC31" i="11"/>
  <c r="AF31" i="11" s="1"/>
  <c r="AB31" i="11"/>
  <c r="AD31" i="11" s="1"/>
  <c r="AC30" i="11"/>
  <c r="AF30" i="11" s="1"/>
  <c r="AB30" i="11"/>
  <c r="AD30" i="11" s="1"/>
  <c r="AC29" i="11"/>
  <c r="AF29" i="11" s="1"/>
  <c r="AB29" i="11"/>
  <c r="AD29" i="11" s="1"/>
  <c r="AC28" i="11"/>
  <c r="AF28" i="11" s="1"/>
  <c r="AB28" i="11"/>
  <c r="AD28" i="11" s="1"/>
  <c r="AC27" i="11"/>
  <c r="AF27" i="11" s="1"/>
  <c r="AB27" i="11"/>
  <c r="AD27" i="11" s="1"/>
  <c r="AC26" i="11"/>
  <c r="AF26" i="11" s="1"/>
  <c r="AB26" i="11"/>
  <c r="AD26" i="11" s="1"/>
  <c r="AC20" i="11"/>
  <c r="AF20" i="11" s="1"/>
  <c r="AB20" i="11"/>
  <c r="AD20" i="11" s="1"/>
  <c r="AC21" i="11"/>
  <c r="AF21" i="11" s="1"/>
  <c r="AB21" i="11"/>
  <c r="AD21" i="11" s="1"/>
  <c r="AC25" i="11"/>
  <c r="AF25" i="11" s="1"/>
  <c r="AB25" i="11"/>
  <c r="AD25" i="11" s="1"/>
  <c r="AC24" i="11"/>
  <c r="AF24" i="11" s="1"/>
  <c r="AB24" i="11"/>
  <c r="AD24" i="11" s="1"/>
</calcChain>
</file>

<file path=xl/comments1.xml><?xml version="1.0" encoding="utf-8"?>
<comments xmlns="http://schemas.openxmlformats.org/spreadsheetml/2006/main">
  <authors>
    <author>Елена Ю. Михарева</author>
  </authors>
  <commentLis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Ю. Михарева:</t>
        </r>
        <r>
          <rPr>
            <sz val="9"/>
            <color indexed="81"/>
            <rFont val="Tahoma"/>
            <family val="2"/>
            <charset val="204"/>
          </rPr>
          <t xml:space="preserve">
61</t>
        </r>
      </text>
    </comment>
  </commentList>
</comments>
</file>

<file path=xl/sharedStrings.xml><?xml version="1.0" encoding="utf-8"?>
<sst xmlns="http://schemas.openxmlformats.org/spreadsheetml/2006/main" count="1459" uniqueCount="206">
  <si>
    <t>Расход</t>
  </si>
  <si>
    <t>Конечный остаток</t>
  </si>
  <si>
    <t>Код</t>
  </si>
  <si>
    <t>Количество</t>
  </si>
  <si>
    <t>1/40779/00</t>
  </si>
  <si>
    <t>1/40969/00</t>
  </si>
  <si>
    <t>11110-1106010-00</t>
  </si>
  <si>
    <t>11110-1108054-00</t>
  </si>
  <si>
    <t>11110-1201005-00</t>
  </si>
  <si>
    <t>11110-1202005-00</t>
  </si>
  <si>
    <t>А0000006023</t>
  </si>
  <si>
    <t>11110-1203002-00</t>
  </si>
  <si>
    <t>А0000004977</t>
  </si>
  <si>
    <t>11110-1203010-00</t>
  </si>
  <si>
    <t>А0000006028</t>
  </si>
  <si>
    <t>А0000005094</t>
  </si>
  <si>
    <t>11110-1203154-00</t>
  </si>
  <si>
    <t>А0000006027</t>
  </si>
  <si>
    <t>А0000005093</t>
  </si>
  <si>
    <t>11110-1301012-00</t>
  </si>
  <si>
    <t>11110-1601130-00</t>
  </si>
  <si>
    <t>11110-1602210-00</t>
  </si>
  <si>
    <t>11110-1701131-00</t>
  </si>
  <si>
    <t>11110-2303011-00</t>
  </si>
  <si>
    <t>11110-6101014-00</t>
  </si>
  <si>
    <t>А0000000239</t>
  </si>
  <si>
    <t>11110-6101015-00</t>
  </si>
  <si>
    <t>А0000000240</t>
  </si>
  <si>
    <t>11110-6104010-30</t>
  </si>
  <si>
    <t>А0000009253</t>
  </si>
  <si>
    <t>11110-6104011-30</t>
  </si>
  <si>
    <t>А0000009254</t>
  </si>
  <si>
    <t>11110-6810031-00</t>
  </si>
  <si>
    <t>А0000011775</t>
  </si>
  <si>
    <t>11110-8401076-00</t>
  </si>
  <si>
    <t>11110-8403014-00</t>
  </si>
  <si>
    <t>11110-8403015-00</t>
  </si>
  <si>
    <t>11110-8403261-00</t>
  </si>
  <si>
    <t>11110-8403278-00</t>
  </si>
  <si>
    <t>11110-8403279-00</t>
  </si>
  <si>
    <t>11170-6200014-25</t>
  </si>
  <si>
    <t>А0000011840</t>
  </si>
  <si>
    <t>11170-6200014-77</t>
  </si>
  <si>
    <t>11170-6200015-25</t>
  </si>
  <si>
    <t>А0000011841</t>
  </si>
  <si>
    <t>11170-6200015-77</t>
  </si>
  <si>
    <t>Ч0000000377</t>
  </si>
  <si>
    <t>11170-6300020-77</t>
  </si>
  <si>
    <t>А0000010935</t>
  </si>
  <si>
    <t>11170-8404014-77</t>
  </si>
  <si>
    <t>11170-8404046-00</t>
  </si>
  <si>
    <t>А0000010505</t>
  </si>
  <si>
    <t>11170-8404047-00</t>
  </si>
  <si>
    <t>А0000010506</t>
  </si>
  <si>
    <t>11170-8404056-00</t>
  </si>
  <si>
    <t>11170-8404057-00</t>
  </si>
  <si>
    <t>11170-8404066-00</t>
  </si>
  <si>
    <t>11170-8404067-00</t>
  </si>
  <si>
    <t>11180-1108054-10</t>
  </si>
  <si>
    <t>11180-1200010-00</t>
  </si>
  <si>
    <t>И0000001537</t>
  </si>
  <si>
    <t>И0000001582</t>
  </si>
  <si>
    <t>Ч0000000062</t>
  </si>
  <si>
    <t>А0000002280</t>
  </si>
  <si>
    <t>С0000003434</t>
  </si>
  <si>
    <t>11180-1200010-63</t>
  </si>
  <si>
    <t>А0000004420</t>
  </si>
  <si>
    <t>А0000004421</t>
  </si>
  <si>
    <t>11180-1200020-00</t>
  </si>
  <si>
    <t>А0000000799</t>
  </si>
  <si>
    <t>И0000001891</t>
  </si>
  <si>
    <t>С0000004550</t>
  </si>
  <si>
    <t>А0000002958</t>
  </si>
  <si>
    <t>А0000000877</t>
  </si>
  <si>
    <t>А0000000876</t>
  </si>
  <si>
    <t>11180-1200020-63</t>
  </si>
  <si>
    <t>А0000004377</t>
  </si>
  <si>
    <t>А0000004376</t>
  </si>
  <si>
    <t>А0000000964</t>
  </si>
  <si>
    <t>А0000000965</t>
  </si>
  <si>
    <t>11180-2815063-00</t>
  </si>
  <si>
    <t>11180-2815100-00</t>
  </si>
  <si>
    <t>11180-2904049-00</t>
  </si>
  <si>
    <t>И0000001650</t>
  </si>
  <si>
    <t>11180-2904400-87</t>
  </si>
  <si>
    <t>С0000003579</t>
  </si>
  <si>
    <t>11180-2905402-03</t>
  </si>
  <si>
    <t>11180-2905403-03</t>
  </si>
  <si>
    <t>11180-2912712-10</t>
  </si>
  <si>
    <t>11180-8401014-00</t>
  </si>
  <si>
    <t>А0000003878</t>
  </si>
  <si>
    <t>11180-8401034-00</t>
  </si>
  <si>
    <t>11180-8401035-00</t>
  </si>
  <si>
    <t>И0000000498</t>
  </si>
  <si>
    <t>11180-8401050-00</t>
  </si>
  <si>
    <t>А0000004313</t>
  </si>
  <si>
    <t>А0000008062</t>
  </si>
  <si>
    <t>11180-8401050-70</t>
  </si>
  <si>
    <t>11180-8401052-00</t>
  </si>
  <si>
    <t>А0000003748</t>
  </si>
  <si>
    <t>11180-8401052-70</t>
  </si>
  <si>
    <t>11180-8401060-00</t>
  </si>
  <si>
    <t>11180-8401076-77</t>
  </si>
  <si>
    <t>11180-8401076-99</t>
  </si>
  <si>
    <t>А0000006895</t>
  </si>
  <si>
    <t>11180-8402010-00</t>
  </si>
  <si>
    <t>А0000001484</t>
  </si>
  <si>
    <t>А0000012253</t>
  </si>
  <si>
    <t>С0000003133</t>
  </si>
  <si>
    <t>С0000002332</t>
  </si>
  <si>
    <t>С0000000846</t>
  </si>
  <si>
    <t>С0000000141</t>
  </si>
  <si>
    <t>Ч0000000246</t>
  </si>
  <si>
    <t>С0000004056</t>
  </si>
  <si>
    <t>А0000011573</t>
  </si>
  <si>
    <t>С0000003118</t>
  </si>
  <si>
    <t>А0000011779</t>
  </si>
  <si>
    <t>С0000004057</t>
  </si>
  <si>
    <t>С0000000143</t>
  </si>
  <si>
    <t>С0000000142</t>
  </si>
  <si>
    <t>11180-8402010-77</t>
  </si>
  <si>
    <t>А0000009055</t>
  </si>
  <si>
    <t>21010-1109100-00</t>
  </si>
  <si>
    <t>21010-1202005-00</t>
  </si>
  <si>
    <t>21010-1202005-63</t>
  </si>
  <si>
    <t>А0000009281</t>
  </si>
  <si>
    <t>21010-1203010-00</t>
  </si>
  <si>
    <t>21010-2815100-00</t>
  </si>
  <si>
    <t>А0000000866</t>
  </si>
  <si>
    <t>21010-2902712</t>
  </si>
  <si>
    <t>А0000002951</t>
  </si>
  <si>
    <t>21010-2904004-04</t>
  </si>
  <si>
    <t>21010-2904020-01</t>
  </si>
  <si>
    <t>21010-2904021-01</t>
  </si>
  <si>
    <t>А0000002546</t>
  </si>
  <si>
    <t>21010-2904021-10</t>
  </si>
  <si>
    <t>21010-2904040-00</t>
  </si>
  <si>
    <t>А0000001039</t>
  </si>
  <si>
    <t>21010-2904040/4180-00</t>
  </si>
  <si>
    <t>21010-2904063-00</t>
  </si>
  <si>
    <t>21010-2904082-05</t>
  </si>
  <si>
    <t>И0000000569</t>
  </si>
  <si>
    <t>21010-2904082-82</t>
  </si>
  <si>
    <t>А0000006837</t>
  </si>
  <si>
    <t>21010-2904096-86</t>
  </si>
  <si>
    <t>А0000005023</t>
  </si>
  <si>
    <t>21010-3501090-00</t>
  </si>
  <si>
    <t>21010-3501146-00</t>
  </si>
  <si>
    <t>21010-3501147-00</t>
  </si>
  <si>
    <t>21010-3502035-008</t>
  </si>
  <si>
    <t>С0000004649</t>
  </si>
  <si>
    <t>21010-3502070-00</t>
  </si>
  <si>
    <t>21010-3502090-01</t>
  </si>
  <si>
    <t>21010-3502112-008</t>
  </si>
  <si>
    <t>С0000004639</t>
  </si>
  <si>
    <t>21010-3505009-00</t>
  </si>
  <si>
    <t>21010-3505039-00</t>
  </si>
  <si>
    <t>21010-5101192-20</t>
  </si>
  <si>
    <t>21010-5101370-00</t>
  </si>
  <si>
    <t>21010-5101371-00</t>
  </si>
  <si>
    <t>А0000009817</t>
  </si>
  <si>
    <t>21010-5201012-00</t>
  </si>
  <si>
    <t>21010-5301186-00</t>
  </si>
  <si>
    <t>21010-5301195-00</t>
  </si>
  <si>
    <t>21010-5301230-00</t>
  </si>
  <si>
    <t>А0000001859</t>
  </si>
  <si>
    <t>21010-5301240-00</t>
  </si>
  <si>
    <t>21010-5301267-00</t>
  </si>
  <si>
    <t>21010-5301268-00</t>
  </si>
  <si>
    <t>21010-5301274-00</t>
  </si>
  <si>
    <t>21010-5325080-00</t>
  </si>
  <si>
    <t>21010-5401060-00</t>
  </si>
  <si>
    <t>21010-5401061-00</t>
  </si>
  <si>
    <t>21010-5401062-00</t>
  </si>
  <si>
    <t>С0000002849</t>
  </si>
  <si>
    <t>21010-5401063-00</t>
  </si>
  <si>
    <t>С0000002850</t>
  </si>
  <si>
    <t>412</t>
  </si>
  <si>
    <t>А0000008535</t>
  </si>
  <si>
    <t>А0000008534</t>
  </si>
  <si>
    <t>Ч0000000106</t>
  </si>
  <si>
    <t>А0000008935</t>
  </si>
  <si>
    <t>Ч0000000107</t>
  </si>
  <si>
    <t>А0000008537</t>
  </si>
  <si>
    <t>А0000008539</t>
  </si>
  <si>
    <t>А0000008541</t>
  </si>
  <si>
    <t>А0000010440</t>
  </si>
  <si>
    <t>С0000002916</t>
  </si>
  <si>
    <t>А0000008113</t>
  </si>
  <si>
    <t>С0000002995</t>
  </si>
  <si>
    <t>С0000001019</t>
  </si>
  <si>
    <t>А0000008114</t>
  </si>
  <si>
    <t>А0000008115</t>
  </si>
  <si>
    <t>А0000008789</t>
  </si>
  <si>
    <t>А0000012716</t>
  </si>
  <si>
    <t>А0000008470</t>
  </si>
  <si>
    <t>Артикул</t>
  </si>
  <si>
    <t>Разница в кол-вах</t>
  </si>
  <si>
    <t>Расход (кол-во)</t>
  </si>
  <si>
    <t>Конечный остаток (кол-во)</t>
  </si>
  <si>
    <t/>
  </si>
  <si>
    <t>реализовать</t>
  </si>
  <si>
    <t>ИТОГО по бухг</t>
  </si>
  <si>
    <t>…</t>
  </si>
  <si>
    <t>Как было</t>
  </si>
  <si>
    <t>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</si>
</sst>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0.000;[Red]\-0.000"/>
    <numFmt numFmtId="166" formatCode="#,##0_ ;[Red]\-#,##0\ "/>
  </numFmts>
  <fonts count="19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/>
      <top/>
      <bottom style="thin">
        <color rgb="FF898477"/>
      </bottom>
      <diagonal/>
    </border>
    <border>
      <left/>
      <right/>
      <top/>
      <bottom style="thin">
        <color rgb="FF89847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  <border>
      <left/>
      <right style="thin">
        <color indexed="64"/>
      </right>
      <top/>
      <bottom style="thin">
        <color rgb="FF898477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5" fillId="0" borderId="0"/>
    <xf numFmtId="0" fontId="9" fillId="11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 indent="1"/>
    </xf>
    <xf numFmtId="1" fontId="3" fillId="5" borderId="6" xfId="0" applyNumberFormat="1" applyFont="1" applyFill="1" applyBorder="1" applyAlignment="1">
      <alignment horizontal="center" vertical="top" wrapText="1"/>
    </xf>
    <xf numFmtId="1" fontId="3" fillId="6" borderId="7" xfId="0" applyNumberFormat="1" applyFont="1" applyFill="1" applyBorder="1" applyAlignment="1">
      <alignment horizontal="center" vertical="top" wrapText="1"/>
    </xf>
    <xf numFmtId="1" fontId="3" fillId="7" borderId="6" xfId="0" applyNumberFormat="1" applyFont="1" applyFill="1" applyBorder="1" applyAlignment="1">
      <alignment horizontal="center" vertical="top" wrapText="1"/>
    </xf>
    <xf numFmtId="1" fontId="3" fillId="7" borderId="7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 vertical="top" wrapText="1"/>
    </xf>
    <xf numFmtId="1" fontId="3" fillId="8" borderId="9" xfId="0" applyNumberFormat="1" applyFont="1" applyFill="1" applyBorder="1" applyAlignment="1">
      <alignment horizontal="center" vertical="top" wrapText="1"/>
    </xf>
    <xf numFmtId="1" fontId="8" fillId="9" borderId="6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5" fontId="4" fillId="3" borderId="9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0" xfId="0" applyBorder="1"/>
    <xf numFmtId="0" fontId="5" fillId="0" borderId="4" xfId="0" applyFont="1" applyBorder="1"/>
    <xf numFmtId="166" fontId="0" fillId="0" borderId="4" xfId="0" applyNumberFormat="1" applyBorder="1"/>
    <xf numFmtId="0" fontId="0" fillId="0" borderId="5" xfId="0" applyBorder="1"/>
    <xf numFmtId="166" fontId="0" fillId="0" borderId="5" xfId="0" applyNumberFormat="1" applyBorder="1"/>
    <xf numFmtId="0" fontId="0" fillId="10" borderId="0" xfId="0" applyFill="1"/>
    <xf numFmtId="166" fontId="0" fillId="0" borderId="0" xfId="0" applyNumberFormat="1" applyBorder="1"/>
    <xf numFmtId="0" fontId="9" fillId="11" borderId="0" xfId="3"/>
    <xf numFmtId="166" fontId="12" fillId="0" borderId="0" xfId="0" applyNumberFormat="1" applyFont="1" applyBorder="1"/>
    <xf numFmtId="166" fontId="12" fillId="10" borderId="0" xfId="0" applyNumberFormat="1" applyFont="1" applyFill="1" applyBorder="1"/>
    <xf numFmtId="166" fontId="13" fillId="0" borderId="5" xfId="0" applyNumberFormat="1" applyFont="1" applyBorder="1"/>
    <xf numFmtId="166" fontId="11" fillId="10" borderId="5" xfId="0" applyNumberFormat="1" applyFont="1" applyFill="1" applyBorder="1"/>
    <xf numFmtId="166" fontId="10" fillId="4" borderId="0" xfId="1" applyNumberFormat="1" applyFont="1"/>
    <xf numFmtId="0" fontId="14" fillId="10" borderId="1" xfId="0" applyNumberFormat="1" applyFont="1" applyFill="1" applyBorder="1" applyAlignment="1">
      <alignment horizontal="left" vertical="top" wrapText="1" indent="1"/>
    </xf>
    <xf numFmtId="0" fontId="14" fillId="10" borderId="1" xfId="0" applyFont="1" applyFill="1" applyBorder="1" applyAlignment="1">
      <alignment horizontal="left" vertical="top" wrapText="1"/>
    </xf>
    <xf numFmtId="166" fontId="12" fillId="12" borderId="0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left" vertical="top" wrapText="1"/>
    </xf>
    <xf numFmtId="1" fontId="14" fillId="10" borderId="1" xfId="0" applyNumberFormat="1" applyFont="1" applyFill="1" applyBorder="1" applyAlignment="1">
      <alignment horizontal="left" vertical="top" wrapText="1" indent="1"/>
    </xf>
    <xf numFmtId="166" fontId="5" fillId="10" borderId="0" xfId="0" applyNumberFormat="1" applyFont="1" applyFill="1" applyBorder="1"/>
    <xf numFmtId="1" fontId="3" fillId="5" borderId="7" xfId="0" applyNumberFormat="1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0" fillId="14" borderId="0" xfId="0" applyFill="1" applyAlignment="1">
      <alignment horizontal="left"/>
    </xf>
    <xf numFmtId="0" fontId="0" fillId="14" borderId="0" xfId="0" applyFill="1" applyBorder="1"/>
    <xf numFmtId="0" fontId="5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</cellXfs>
  <cellStyles count="4">
    <cellStyle name="Нейтральный" xfId="1" builtinId="28"/>
    <cellStyle name="Обычный" xfId="0" builtinId="0"/>
    <cellStyle name="Обычный 2" xfId="2"/>
    <cellStyle name="Плохой" xfId="3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F192"/>
  <sheetViews>
    <sheetView tabSelected="1" zoomScale="85" zoomScaleNormal="85" workbookViewId="0">
      <selection activeCell="C15" sqref="C15"/>
    </sheetView>
  </sheetViews>
  <sheetFormatPr defaultColWidth="10.1640625" defaultRowHeight="11.25" x14ac:dyDescent="0.2"/>
  <cols>
    <col min="1" max="1" width="14.1640625" customWidth="1"/>
    <col min="2" max="2" width="20.83203125" customWidth="1"/>
    <col min="18" max="18" width="12" style="1" customWidth="1"/>
    <col min="19" max="19" width="21.1640625" style="1" customWidth="1"/>
    <col min="20" max="20" width="10.5" style="1" customWidth="1"/>
    <col min="21" max="21" width="8.33203125" style="1" customWidth="1"/>
    <col min="22" max="22" width="6" style="25" customWidth="1"/>
    <col min="23" max="23" width="5.83203125" style="26" customWidth="1"/>
    <col min="24" max="25" width="6.6640625" customWidth="1"/>
    <col min="26" max="26" width="6.6640625" style="25" customWidth="1"/>
    <col min="27" max="27" width="6.6640625" style="26" customWidth="1"/>
    <col min="30" max="30" width="9.5" style="25" customWidth="1"/>
    <col min="31" max="31" width="10" style="26" customWidth="1"/>
    <col min="32" max="32" width="8.5" style="29" customWidth="1"/>
  </cols>
  <sheetData>
    <row r="1" spans="1:32" x14ac:dyDescent="0.2">
      <c r="A1" t="s">
        <v>204</v>
      </c>
      <c r="R1" s="1" t="s">
        <v>205</v>
      </c>
    </row>
    <row r="2" spans="1:32" ht="15.75" x14ac:dyDescent="0.2">
      <c r="R2" s="2"/>
      <c r="S2" s="52"/>
      <c r="AE2" s="53"/>
    </row>
    <row r="3" spans="1:32" x14ac:dyDescent="0.2">
      <c r="R3" s="3"/>
    </row>
    <row r="4" spans="1:32" ht="33.75" x14ac:dyDescent="0.2">
      <c r="A4" s="4"/>
      <c r="B4" s="4"/>
      <c r="C4" s="5" t="s">
        <v>0</v>
      </c>
      <c r="D4" s="21" t="s">
        <v>1</v>
      </c>
      <c r="E4" s="54">
        <v>1</v>
      </c>
      <c r="F4" s="55"/>
      <c r="G4" s="56">
        <v>2</v>
      </c>
      <c r="H4" s="57"/>
      <c r="I4" s="58">
        <v>3</v>
      </c>
      <c r="J4" s="59"/>
      <c r="K4" s="60" t="s">
        <v>202</v>
      </c>
      <c r="L4" s="61"/>
      <c r="M4" s="62" t="s">
        <v>197</v>
      </c>
      <c r="N4" s="63"/>
      <c r="O4" s="64"/>
      <c r="R4" s="4"/>
      <c r="S4" s="4"/>
      <c r="T4" s="5" t="s">
        <v>0</v>
      </c>
      <c r="U4" s="21" t="s">
        <v>1</v>
      </c>
      <c r="V4" s="54">
        <v>1</v>
      </c>
      <c r="W4" s="65"/>
      <c r="X4" s="56">
        <v>2</v>
      </c>
      <c r="Y4" s="66"/>
      <c r="Z4" s="58">
        <v>3</v>
      </c>
      <c r="AA4" s="67"/>
      <c r="AB4" s="68" t="s">
        <v>202</v>
      </c>
      <c r="AC4" s="69"/>
      <c r="AD4" s="62" t="s">
        <v>197</v>
      </c>
      <c r="AE4" s="63"/>
      <c r="AF4" s="64"/>
    </row>
    <row r="5" spans="1:32" ht="78.75" x14ac:dyDescent="0.2">
      <c r="A5" s="10" t="s">
        <v>2</v>
      </c>
      <c r="B5" s="4" t="s">
        <v>196</v>
      </c>
      <c r="C5" s="5" t="s">
        <v>3</v>
      </c>
      <c r="D5" s="21" t="s">
        <v>3</v>
      </c>
      <c r="E5" s="13" t="s">
        <v>198</v>
      </c>
      <c r="F5" s="49" t="s">
        <v>199</v>
      </c>
      <c r="G5" s="50" t="s">
        <v>198</v>
      </c>
      <c r="H5" s="14" t="s">
        <v>199</v>
      </c>
      <c r="I5" s="15" t="s">
        <v>198</v>
      </c>
      <c r="J5" s="16" t="s">
        <v>199</v>
      </c>
      <c r="K5" s="17" t="s">
        <v>198</v>
      </c>
      <c r="L5" s="18" t="s">
        <v>199</v>
      </c>
      <c r="M5" s="19" t="s">
        <v>198</v>
      </c>
      <c r="N5" s="43" t="s">
        <v>201</v>
      </c>
      <c r="O5" s="20" t="s">
        <v>199</v>
      </c>
      <c r="R5" s="10" t="s">
        <v>2</v>
      </c>
      <c r="S5" s="4" t="s">
        <v>196</v>
      </c>
      <c r="T5" s="5" t="s">
        <v>3</v>
      </c>
      <c r="U5" s="21" t="s">
        <v>3</v>
      </c>
      <c r="V5" s="13" t="s">
        <v>198</v>
      </c>
      <c r="W5" s="49" t="s">
        <v>199</v>
      </c>
      <c r="X5" s="50" t="s">
        <v>198</v>
      </c>
      <c r="Y5" s="14" t="s">
        <v>199</v>
      </c>
      <c r="Z5" s="15" t="s">
        <v>198</v>
      </c>
      <c r="AA5" s="16" t="s">
        <v>199</v>
      </c>
      <c r="AB5" s="17" t="s">
        <v>198</v>
      </c>
      <c r="AC5" s="18" t="s">
        <v>199</v>
      </c>
      <c r="AD5" s="19" t="s">
        <v>198</v>
      </c>
      <c r="AE5" s="43" t="s">
        <v>201</v>
      </c>
      <c r="AF5" s="20" t="s">
        <v>199</v>
      </c>
    </row>
    <row r="6" spans="1:32" ht="12" x14ac:dyDescent="0.2">
      <c r="A6" s="45">
        <v>3822</v>
      </c>
      <c r="B6" s="46" t="s">
        <v>152</v>
      </c>
      <c r="C6" s="7">
        <v>1047</v>
      </c>
      <c r="D6" s="24"/>
      <c r="E6" s="27">
        <v>1812</v>
      </c>
      <c r="F6" s="26">
        <v>2114</v>
      </c>
      <c r="G6" s="51" t="s">
        <v>200</v>
      </c>
      <c r="H6" t="s">
        <v>200</v>
      </c>
      <c r="I6" s="25">
        <v>0</v>
      </c>
      <c r="J6" s="26">
        <v>70</v>
      </c>
      <c r="K6">
        <f t="shared" ref="K6:L37" si="0">SUM(E6,G6,I6)</f>
        <v>1812</v>
      </c>
      <c r="L6">
        <f t="shared" si="0"/>
        <v>2184</v>
      </c>
      <c r="M6" s="28">
        <f t="shared" ref="M6:M69" si="1">C6-K6</f>
        <v>-765</v>
      </c>
      <c r="N6" s="32">
        <v>1500</v>
      </c>
      <c r="O6" s="30">
        <f t="shared" ref="O6:O69" si="2">D6-L6</f>
        <v>-2184</v>
      </c>
      <c r="R6" s="45">
        <v>3822</v>
      </c>
      <c r="S6" s="46" t="s">
        <v>152</v>
      </c>
      <c r="T6" s="7">
        <v>1047</v>
      </c>
      <c r="U6" s="24"/>
      <c r="V6" s="27">
        <v>1812</v>
      </c>
      <c r="W6" s="26">
        <v>2114</v>
      </c>
      <c r="X6" s="51" t="s">
        <v>200</v>
      </c>
      <c r="Y6" t="s">
        <v>200</v>
      </c>
      <c r="Z6" s="25">
        <v>0</v>
      </c>
      <c r="AA6" s="26">
        <v>70</v>
      </c>
      <c r="AB6">
        <f t="shared" ref="AB6:AB26" si="3">SUM(V6,X6,Z6)</f>
        <v>1812</v>
      </c>
      <c r="AC6">
        <f t="shared" ref="AC6:AC26" si="4">SUM(W6,Y6,AA6)</f>
        <v>2184</v>
      </c>
      <c r="AD6" s="28">
        <f t="shared" ref="AD6:AD26" si="5">T6-AB6</f>
        <v>-765</v>
      </c>
      <c r="AE6" s="32">
        <v>1500</v>
      </c>
      <c r="AF6" s="30">
        <f t="shared" ref="AF6:AF26" si="6">U6-AC6</f>
        <v>-2184</v>
      </c>
    </row>
    <row r="7" spans="1:32" ht="12.75" x14ac:dyDescent="0.2">
      <c r="A7" s="45">
        <v>2014</v>
      </c>
      <c r="B7" s="46" t="s">
        <v>122</v>
      </c>
      <c r="C7" s="7">
        <v>1020</v>
      </c>
      <c r="D7" s="23">
        <v>301</v>
      </c>
      <c r="E7" s="27">
        <v>0</v>
      </c>
      <c r="F7" s="26">
        <v>1413</v>
      </c>
      <c r="G7" s="51" t="s">
        <v>200</v>
      </c>
      <c r="H7" t="s">
        <v>200</v>
      </c>
      <c r="I7" s="25" t="s">
        <v>200</v>
      </c>
      <c r="J7" s="26" t="s">
        <v>200</v>
      </c>
      <c r="K7">
        <f t="shared" si="0"/>
        <v>0</v>
      </c>
      <c r="L7">
        <f t="shared" si="0"/>
        <v>1413</v>
      </c>
      <c r="M7" s="28">
        <f t="shared" si="1"/>
        <v>1020</v>
      </c>
      <c r="N7" s="35">
        <v>1000</v>
      </c>
      <c r="O7" s="30">
        <f t="shared" si="2"/>
        <v>-1112</v>
      </c>
      <c r="R7" s="45">
        <v>2014</v>
      </c>
      <c r="S7" s="46" t="s">
        <v>122</v>
      </c>
      <c r="T7" s="7">
        <v>1020</v>
      </c>
      <c r="U7" s="23">
        <v>301</v>
      </c>
      <c r="V7" s="27">
        <v>0</v>
      </c>
      <c r="W7" s="26">
        <v>1413</v>
      </c>
      <c r="X7" s="51" t="s">
        <v>200</v>
      </c>
      <c r="Y7" t="s">
        <v>200</v>
      </c>
      <c r="Z7" s="25" t="s">
        <v>200</v>
      </c>
      <c r="AA7" s="26" t="s">
        <v>200</v>
      </c>
      <c r="AB7">
        <f t="shared" si="3"/>
        <v>0</v>
      </c>
      <c r="AC7">
        <f t="shared" si="4"/>
        <v>1413</v>
      </c>
      <c r="AD7" s="28">
        <f t="shared" si="5"/>
        <v>1020</v>
      </c>
      <c r="AE7" s="35">
        <v>1000</v>
      </c>
      <c r="AF7" s="30">
        <f t="shared" si="6"/>
        <v>-1112</v>
      </c>
    </row>
    <row r="8" spans="1:32" ht="12" x14ac:dyDescent="0.2">
      <c r="A8" s="45">
        <v>3785</v>
      </c>
      <c r="B8" s="46" t="s">
        <v>146</v>
      </c>
      <c r="C8" s="8">
        <v>311</v>
      </c>
      <c r="D8" s="23">
        <v>51</v>
      </c>
      <c r="E8" s="27">
        <v>128</v>
      </c>
      <c r="F8" s="26">
        <v>800</v>
      </c>
      <c r="G8" s="51" t="s">
        <v>200</v>
      </c>
      <c r="H8" t="s">
        <v>200</v>
      </c>
      <c r="I8" s="25" t="s">
        <v>200</v>
      </c>
      <c r="J8" s="26" t="s">
        <v>200</v>
      </c>
      <c r="K8">
        <f t="shared" si="0"/>
        <v>128</v>
      </c>
      <c r="L8">
        <f t="shared" si="0"/>
        <v>800</v>
      </c>
      <c r="M8" s="28">
        <f t="shared" si="1"/>
        <v>183</v>
      </c>
      <c r="N8" s="31">
        <f>-1*O8</f>
        <v>749</v>
      </c>
      <c r="O8" s="37">
        <f t="shared" si="2"/>
        <v>-749</v>
      </c>
      <c r="R8" s="45">
        <v>3785</v>
      </c>
      <c r="S8" s="46" t="s">
        <v>146</v>
      </c>
      <c r="T8" s="8">
        <v>311</v>
      </c>
      <c r="U8" s="23">
        <v>51</v>
      </c>
      <c r="V8" s="27">
        <v>128</v>
      </c>
      <c r="W8" s="26">
        <v>800</v>
      </c>
      <c r="X8" s="51" t="s">
        <v>200</v>
      </c>
      <c r="Y8" t="s">
        <v>200</v>
      </c>
      <c r="Z8" s="25" t="s">
        <v>200</v>
      </c>
      <c r="AA8" s="26" t="s">
        <v>200</v>
      </c>
      <c r="AB8">
        <f t="shared" si="3"/>
        <v>128</v>
      </c>
      <c r="AC8">
        <f t="shared" si="4"/>
        <v>800</v>
      </c>
      <c r="AD8" s="28">
        <f t="shared" si="5"/>
        <v>183</v>
      </c>
      <c r="AE8" s="31">
        <f>-1*AF8</f>
        <v>749</v>
      </c>
      <c r="AF8" s="37">
        <f t="shared" si="6"/>
        <v>-749</v>
      </c>
    </row>
    <row r="9" spans="1:32" ht="12" x14ac:dyDescent="0.2">
      <c r="A9" s="12">
        <v>6972</v>
      </c>
      <c r="B9" s="42" t="s">
        <v>171</v>
      </c>
      <c r="C9" s="7">
        <v>1953</v>
      </c>
      <c r="D9" s="23">
        <v>137</v>
      </c>
      <c r="E9" s="27">
        <v>687</v>
      </c>
      <c r="F9" s="26">
        <v>1127</v>
      </c>
      <c r="G9" s="51" t="s">
        <v>200</v>
      </c>
      <c r="H9" t="s">
        <v>200</v>
      </c>
      <c r="I9" s="25">
        <v>530</v>
      </c>
      <c r="J9" s="26">
        <v>0</v>
      </c>
      <c r="K9">
        <f t="shared" si="0"/>
        <v>1217</v>
      </c>
      <c r="L9">
        <f t="shared" si="0"/>
        <v>1127</v>
      </c>
      <c r="M9" s="28">
        <f t="shared" si="1"/>
        <v>736</v>
      </c>
      <c r="N9" s="48">
        <v>709</v>
      </c>
      <c r="O9" s="30">
        <f t="shared" si="2"/>
        <v>-990</v>
      </c>
      <c r="R9" s="12">
        <v>6972</v>
      </c>
      <c r="S9" s="42" t="s">
        <v>171</v>
      </c>
      <c r="T9" s="7">
        <v>1953</v>
      </c>
      <c r="U9" s="23">
        <v>137</v>
      </c>
      <c r="V9" s="27">
        <v>687</v>
      </c>
      <c r="W9" s="26">
        <v>1127</v>
      </c>
      <c r="X9" s="51" t="s">
        <v>200</v>
      </c>
      <c r="Y9" t="s">
        <v>200</v>
      </c>
      <c r="Z9" s="25">
        <v>530</v>
      </c>
      <c r="AA9" s="26">
        <v>0</v>
      </c>
      <c r="AB9">
        <f t="shared" si="3"/>
        <v>1217</v>
      </c>
      <c r="AC9">
        <f t="shared" si="4"/>
        <v>1127</v>
      </c>
      <c r="AD9" s="28">
        <f t="shared" si="5"/>
        <v>736</v>
      </c>
      <c r="AE9" s="48">
        <v>709</v>
      </c>
      <c r="AF9" s="30">
        <f t="shared" si="6"/>
        <v>-990</v>
      </c>
    </row>
    <row r="10" spans="1:32" ht="12.75" x14ac:dyDescent="0.2">
      <c r="A10" s="12">
        <v>6973</v>
      </c>
      <c r="B10" s="42" t="s">
        <v>172</v>
      </c>
      <c r="C10" s="7">
        <v>1772</v>
      </c>
      <c r="D10" s="23">
        <v>135</v>
      </c>
      <c r="E10" s="27">
        <v>429</v>
      </c>
      <c r="F10" s="26">
        <v>632</v>
      </c>
      <c r="G10" s="51" t="s">
        <v>200</v>
      </c>
      <c r="H10" t="s">
        <v>200</v>
      </c>
      <c r="I10" s="25">
        <v>231</v>
      </c>
      <c r="J10" s="26">
        <v>99</v>
      </c>
      <c r="K10">
        <f t="shared" si="0"/>
        <v>660</v>
      </c>
      <c r="L10">
        <f t="shared" si="0"/>
        <v>731</v>
      </c>
      <c r="M10" s="28">
        <f t="shared" si="1"/>
        <v>1112</v>
      </c>
      <c r="N10" s="48">
        <v>343</v>
      </c>
      <c r="O10" s="30">
        <f t="shared" si="2"/>
        <v>-596</v>
      </c>
      <c r="R10" s="12">
        <v>217</v>
      </c>
      <c r="S10" s="6" t="s">
        <v>171</v>
      </c>
      <c r="T10" s="8">
        <v>30</v>
      </c>
      <c r="U10" s="24"/>
      <c r="V10" s="27" t="s">
        <v>200</v>
      </c>
      <c r="W10" s="26" t="s">
        <v>200</v>
      </c>
      <c r="X10" s="51" t="s">
        <v>200</v>
      </c>
      <c r="Y10" t="s">
        <v>200</v>
      </c>
      <c r="Z10" s="25" t="s">
        <v>200</v>
      </c>
      <c r="AA10" s="26" t="s">
        <v>200</v>
      </c>
      <c r="AB10">
        <f t="shared" ref="AB10:AC14" si="7">SUM(V10,X10,Z10)</f>
        <v>0</v>
      </c>
      <c r="AC10">
        <f t="shared" si="7"/>
        <v>0</v>
      </c>
      <c r="AD10" s="28">
        <f>T10-AB10</f>
        <v>30</v>
      </c>
      <c r="AE10" s="34">
        <v>0</v>
      </c>
      <c r="AF10" s="30">
        <f>U10-AC10</f>
        <v>0</v>
      </c>
    </row>
    <row r="11" spans="1:32" ht="12" x14ac:dyDescent="0.2">
      <c r="A11" s="11" t="s">
        <v>104</v>
      </c>
      <c r="B11" s="42" t="s">
        <v>103</v>
      </c>
      <c r="C11" s="8">
        <v>466</v>
      </c>
      <c r="D11" s="23">
        <v>39</v>
      </c>
      <c r="E11" s="27">
        <v>100</v>
      </c>
      <c r="F11" s="26">
        <v>203</v>
      </c>
      <c r="G11" s="51" t="s">
        <v>200</v>
      </c>
      <c r="H11" t="s">
        <v>200</v>
      </c>
      <c r="I11" s="25">
        <v>0</v>
      </c>
      <c r="J11" s="26">
        <v>100</v>
      </c>
      <c r="K11">
        <f t="shared" si="0"/>
        <v>100</v>
      </c>
      <c r="L11">
        <f t="shared" si="0"/>
        <v>303</v>
      </c>
      <c r="M11" s="28">
        <f t="shared" si="1"/>
        <v>366</v>
      </c>
      <c r="N11" s="48">
        <v>264</v>
      </c>
      <c r="O11" s="30">
        <f t="shared" si="2"/>
        <v>-264</v>
      </c>
      <c r="R11" s="12">
        <v>273</v>
      </c>
      <c r="S11" s="6" t="s">
        <v>171</v>
      </c>
      <c r="T11" s="8">
        <v>1</v>
      </c>
      <c r="U11" s="23">
        <v>4</v>
      </c>
      <c r="V11" s="27" t="s">
        <v>200</v>
      </c>
      <c r="W11" s="26" t="s">
        <v>200</v>
      </c>
      <c r="X11" s="51" t="s">
        <v>200</v>
      </c>
      <c r="Y11" t="s">
        <v>200</v>
      </c>
      <c r="Z11" s="25" t="s">
        <v>200</v>
      </c>
      <c r="AA11" s="26" t="s">
        <v>200</v>
      </c>
      <c r="AB11">
        <f t="shared" si="7"/>
        <v>0</v>
      </c>
      <c r="AC11">
        <f t="shared" si="7"/>
        <v>0</v>
      </c>
      <c r="AD11" s="28">
        <f>T11-AB11</f>
        <v>1</v>
      </c>
      <c r="AE11" s="32"/>
      <c r="AF11" s="30">
        <f>U11-AC11</f>
        <v>4</v>
      </c>
    </row>
    <row r="12" spans="1:32" ht="15" x14ac:dyDescent="0.25">
      <c r="A12" s="45">
        <v>12825</v>
      </c>
      <c r="B12" s="46" t="s">
        <v>162</v>
      </c>
      <c r="C12" s="7">
        <v>1538</v>
      </c>
      <c r="D12" s="23">
        <v>910</v>
      </c>
      <c r="E12" s="27" t="s">
        <v>200</v>
      </c>
      <c r="F12" s="26" t="s">
        <v>200</v>
      </c>
      <c r="G12" s="51">
        <v>19980</v>
      </c>
      <c r="H12">
        <v>1090</v>
      </c>
      <c r="I12" s="25">
        <v>240</v>
      </c>
      <c r="J12" s="26">
        <v>0</v>
      </c>
      <c r="K12">
        <f t="shared" si="0"/>
        <v>20220</v>
      </c>
      <c r="L12">
        <f t="shared" si="0"/>
        <v>1090</v>
      </c>
      <c r="M12" s="28">
        <f t="shared" si="1"/>
        <v>-18682</v>
      </c>
      <c r="N12" s="38">
        <f>O12*-1</f>
        <v>180</v>
      </c>
      <c r="O12" s="30">
        <f t="shared" si="2"/>
        <v>-180</v>
      </c>
      <c r="R12" s="12">
        <v>219</v>
      </c>
      <c r="S12" s="6" t="s">
        <v>171</v>
      </c>
      <c r="T12" s="8">
        <v>317</v>
      </c>
      <c r="U12" s="23">
        <v>200</v>
      </c>
      <c r="V12" s="27" t="s">
        <v>200</v>
      </c>
      <c r="W12" s="26" t="s">
        <v>200</v>
      </c>
      <c r="X12" s="51" t="s">
        <v>200</v>
      </c>
      <c r="Y12" t="s">
        <v>200</v>
      </c>
      <c r="Z12" s="25">
        <v>80</v>
      </c>
      <c r="AA12" s="26">
        <v>0</v>
      </c>
      <c r="AB12">
        <f t="shared" si="7"/>
        <v>80</v>
      </c>
      <c r="AC12">
        <f t="shared" si="7"/>
        <v>0</v>
      </c>
      <c r="AD12" s="28">
        <f>T12-AB12</f>
        <v>237</v>
      </c>
      <c r="AE12" s="32"/>
      <c r="AF12" s="30">
        <f>U12-AC12</f>
        <v>200</v>
      </c>
    </row>
    <row r="13" spans="1:32" ht="12" x14ac:dyDescent="0.2">
      <c r="A13" s="11" t="s">
        <v>99</v>
      </c>
      <c r="B13" s="42" t="s">
        <v>98</v>
      </c>
      <c r="C13" s="8">
        <v>221</v>
      </c>
      <c r="D13" s="23">
        <v>51</v>
      </c>
      <c r="E13" s="27">
        <v>54</v>
      </c>
      <c r="F13" s="26">
        <v>143</v>
      </c>
      <c r="G13" s="51" t="s">
        <v>200</v>
      </c>
      <c r="H13" t="s">
        <v>200</v>
      </c>
      <c r="I13" s="25">
        <v>1</v>
      </c>
      <c r="J13" s="26">
        <v>50</v>
      </c>
      <c r="K13">
        <f t="shared" si="0"/>
        <v>55</v>
      </c>
      <c r="L13">
        <f t="shared" si="0"/>
        <v>193</v>
      </c>
      <c r="M13" s="28">
        <f t="shared" si="1"/>
        <v>166</v>
      </c>
      <c r="N13" s="48">
        <v>142</v>
      </c>
      <c r="O13" s="30">
        <f t="shared" si="2"/>
        <v>-142</v>
      </c>
      <c r="R13" s="12">
        <v>482</v>
      </c>
      <c r="S13" s="6" t="s">
        <v>171</v>
      </c>
      <c r="T13" s="8">
        <v>919</v>
      </c>
      <c r="U13" s="23">
        <v>281</v>
      </c>
      <c r="V13" s="27" t="s">
        <v>200</v>
      </c>
      <c r="W13" s="26" t="s">
        <v>200</v>
      </c>
      <c r="X13" s="51" t="s">
        <v>200</v>
      </c>
      <c r="Y13" t="s">
        <v>200</v>
      </c>
      <c r="Z13" s="25" t="s">
        <v>200</v>
      </c>
      <c r="AA13" s="26" t="s">
        <v>200</v>
      </c>
      <c r="AB13">
        <f t="shared" si="7"/>
        <v>0</v>
      </c>
      <c r="AC13">
        <f t="shared" si="7"/>
        <v>0</v>
      </c>
      <c r="AD13" s="28">
        <f>T13-AB13</f>
        <v>919</v>
      </c>
      <c r="AE13" s="32"/>
      <c r="AF13" s="30">
        <f>U13-AC13</f>
        <v>281</v>
      </c>
    </row>
    <row r="14" spans="1:32" ht="15" x14ac:dyDescent="0.25">
      <c r="A14" s="11" t="s">
        <v>106</v>
      </c>
      <c r="B14" s="42" t="s">
        <v>105</v>
      </c>
      <c r="C14" s="8">
        <v>555</v>
      </c>
      <c r="D14" s="23">
        <v>60</v>
      </c>
      <c r="E14" s="27">
        <v>100</v>
      </c>
      <c r="F14" s="26">
        <v>76</v>
      </c>
      <c r="G14" s="51">
        <v>9</v>
      </c>
      <c r="H14">
        <v>0</v>
      </c>
      <c r="I14" s="25">
        <v>2</v>
      </c>
      <c r="J14" s="26">
        <v>70</v>
      </c>
      <c r="K14">
        <f t="shared" si="0"/>
        <v>111</v>
      </c>
      <c r="L14">
        <f t="shared" si="0"/>
        <v>146</v>
      </c>
      <c r="M14" s="28">
        <f t="shared" si="1"/>
        <v>444</v>
      </c>
      <c r="N14" s="48">
        <v>58</v>
      </c>
      <c r="O14" s="36">
        <f t="shared" si="2"/>
        <v>-86</v>
      </c>
      <c r="R14" s="12">
        <v>5179</v>
      </c>
      <c r="S14" s="6" t="s">
        <v>171</v>
      </c>
      <c r="T14" s="7">
        <v>17605</v>
      </c>
      <c r="U14" s="22">
        <v>1930</v>
      </c>
      <c r="V14" s="27">
        <v>0</v>
      </c>
      <c r="W14" s="26">
        <v>41</v>
      </c>
      <c r="X14" s="51">
        <v>2097</v>
      </c>
      <c r="Y14">
        <v>-141</v>
      </c>
      <c r="Z14" s="25" t="s">
        <v>200</v>
      </c>
      <c r="AA14" s="26" t="s">
        <v>200</v>
      </c>
      <c r="AB14">
        <f t="shared" si="7"/>
        <v>2097</v>
      </c>
      <c r="AC14" s="33">
        <f t="shared" si="7"/>
        <v>-100</v>
      </c>
      <c r="AD14" s="28">
        <f>T14-AB14</f>
        <v>15508</v>
      </c>
      <c r="AE14"/>
      <c r="AF14" s="30">
        <f>U14-AC14</f>
        <v>2030</v>
      </c>
    </row>
    <row r="15" spans="1:32" ht="12.75" x14ac:dyDescent="0.2">
      <c r="A15" s="12">
        <v>1369</v>
      </c>
      <c r="B15" s="42" t="s">
        <v>36</v>
      </c>
      <c r="C15" s="8">
        <v>212</v>
      </c>
      <c r="D15" s="23">
        <v>39</v>
      </c>
      <c r="E15" s="27" t="s">
        <v>200</v>
      </c>
      <c r="F15" s="26" t="s">
        <v>200</v>
      </c>
      <c r="G15" s="51">
        <v>211</v>
      </c>
      <c r="H15">
        <v>89</v>
      </c>
      <c r="I15" s="25" t="s">
        <v>200</v>
      </c>
      <c r="J15" s="26" t="s">
        <v>200</v>
      </c>
      <c r="K15">
        <f t="shared" si="0"/>
        <v>211</v>
      </c>
      <c r="L15">
        <f t="shared" si="0"/>
        <v>89</v>
      </c>
      <c r="M15" s="28">
        <f t="shared" si="1"/>
        <v>1</v>
      </c>
      <c r="N15" s="35">
        <v>50</v>
      </c>
      <c r="O15" s="30">
        <f t="shared" si="2"/>
        <v>-50</v>
      </c>
      <c r="R15" s="12">
        <v>6973</v>
      </c>
      <c r="S15" s="42" t="s">
        <v>172</v>
      </c>
      <c r="T15" s="7">
        <v>1772</v>
      </c>
      <c r="U15" s="23">
        <v>135</v>
      </c>
      <c r="V15" s="27">
        <v>429</v>
      </c>
      <c r="W15" s="26">
        <v>632</v>
      </c>
      <c r="X15" s="51" t="s">
        <v>200</v>
      </c>
      <c r="Y15" t="s">
        <v>200</v>
      </c>
      <c r="Z15" s="25">
        <v>231</v>
      </c>
      <c r="AA15" s="26">
        <v>99</v>
      </c>
      <c r="AB15">
        <f t="shared" si="3"/>
        <v>660</v>
      </c>
      <c r="AC15">
        <f t="shared" si="4"/>
        <v>731</v>
      </c>
      <c r="AD15" s="28">
        <f t="shared" si="5"/>
        <v>1112</v>
      </c>
      <c r="AE15" s="48">
        <v>343</v>
      </c>
      <c r="AF15" s="30">
        <f t="shared" si="6"/>
        <v>-596</v>
      </c>
    </row>
    <row r="16" spans="1:32" ht="15" x14ac:dyDescent="0.25">
      <c r="A16" s="39">
        <v>1368</v>
      </c>
      <c r="B16" s="40" t="s">
        <v>35</v>
      </c>
      <c r="C16" s="8">
        <v>185</v>
      </c>
      <c r="D16" s="23">
        <v>48</v>
      </c>
      <c r="E16" s="27" t="s">
        <v>200</v>
      </c>
      <c r="F16" s="26" t="s">
        <v>200</v>
      </c>
      <c r="G16" s="51">
        <v>212</v>
      </c>
      <c r="H16">
        <v>88</v>
      </c>
      <c r="I16" s="25" t="s">
        <v>200</v>
      </c>
      <c r="J16" s="26" t="s">
        <v>200</v>
      </c>
      <c r="K16">
        <f t="shared" si="0"/>
        <v>212</v>
      </c>
      <c r="L16">
        <f t="shared" si="0"/>
        <v>88</v>
      </c>
      <c r="M16" s="28">
        <f t="shared" si="1"/>
        <v>-27</v>
      </c>
      <c r="N16" s="38">
        <f>O16*-1</f>
        <v>40</v>
      </c>
      <c r="O16" s="30">
        <f t="shared" si="2"/>
        <v>-40</v>
      </c>
      <c r="R16" s="12">
        <v>222</v>
      </c>
      <c r="S16" s="6" t="s">
        <v>172</v>
      </c>
      <c r="T16" s="8">
        <v>30</v>
      </c>
      <c r="U16" s="24"/>
      <c r="V16" s="27" t="s">
        <v>200</v>
      </c>
      <c r="W16" s="26" t="s">
        <v>200</v>
      </c>
      <c r="X16" s="51" t="s">
        <v>200</v>
      </c>
      <c r="Y16" t="s">
        <v>200</v>
      </c>
      <c r="Z16" s="25" t="s">
        <v>200</v>
      </c>
      <c r="AA16" s="26" t="s">
        <v>200</v>
      </c>
      <c r="AB16">
        <f t="shared" ref="AB16:AC19" si="8">SUM(V16,X16,Z16)</f>
        <v>0</v>
      </c>
      <c r="AC16">
        <f t="shared" si="8"/>
        <v>0</v>
      </c>
      <c r="AD16" s="28">
        <f>T16-AB16</f>
        <v>30</v>
      </c>
      <c r="AE16" s="34">
        <v>0</v>
      </c>
      <c r="AF16" s="30">
        <f>U16-AC16</f>
        <v>0</v>
      </c>
    </row>
    <row r="17" spans="1:32" ht="12" x14ac:dyDescent="0.2">
      <c r="A17" s="12">
        <v>15579</v>
      </c>
      <c r="B17" s="42" t="s">
        <v>157</v>
      </c>
      <c r="C17" s="8">
        <v>77</v>
      </c>
      <c r="D17" s="24"/>
      <c r="E17" s="27">
        <v>0</v>
      </c>
      <c r="F17" s="26">
        <v>35</v>
      </c>
      <c r="G17" s="51" t="s">
        <v>200</v>
      </c>
      <c r="H17" t="s">
        <v>200</v>
      </c>
      <c r="I17" s="25" t="s">
        <v>200</v>
      </c>
      <c r="J17" s="26" t="s">
        <v>200</v>
      </c>
      <c r="K17">
        <f t="shared" si="0"/>
        <v>0</v>
      </c>
      <c r="L17">
        <f t="shared" si="0"/>
        <v>35</v>
      </c>
      <c r="M17" s="28">
        <f t="shared" si="1"/>
        <v>77</v>
      </c>
      <c r="N17" s="32">
        <v>35</v>
      </c>
      <c r="O17" s="30">
        <f t="shared" si="2"/>
        <v>-35</v>
      </c>
      <c r="R17" s="12">
        <v>223</v>
      </c>
      <c r="S17" s="6" t="s">
        <v>172</v>
      </c>
      <c r="T17" s="8">
        <v>301</v>
      </c>
      <c r="U17" s="23">
        <v>200</v>
      </c>
      <c r="V17" s="27" t="s">
        <v>200</v>
      </c>
      <c r="W17" s="26" t="s">
        <v>200</v>
      </c>
      <c r="X17" s="51">
        <v>90</v>
      </c>
      <c r="Y17">
        <v>0</v>
      </c>
      <c r="Z17" s="25">
        <v>90</v>
      </c>
      <c r="AA17" s="26">
        <v>0</v>
      </c>
      <c r="AB17">
        <f t="shared" si="8"/>
        <v>180</v>
      </c>
      <c r="AC17">
        <f t="shared" si="8"/>
        <v>0</v>
      </c>
      <c r="AD17" s="28">
        <f>T17-AB17</f>
        <v>121</v>
      </c>
      <c r="AE17" s="32"/>
      <c r="AF17" s="30">
        <f>U17-AC17</f>
        <v>200</v>
      </c>
    </row>
    <row r="18" spans="1:32" ht="12" x14ac:dyDescent="0.2">
      <c r="A18" s="47" t="s">
        <v>128</v>
      </c>
      <c r="B18" s="40" t="s">
        <v>127</v>
      </c>
      <c r="C18" s="8">
        <v>63</v>
      </c>
      <c r="D18" s="23">
        <v>19</v>
      </c>
      <c r="E18" s="27">
        <v>50</v>
      </c>
      <c r="F18" s="26">
        <v>39</v>
      </c>
      <c r="G18" s="51" t="s">
        <v>200</v>
      </c>
      <c r="H18" t="s">
        <v>200</v>
      </c>
      <c r="I18" s="25" t="s">
        <v>200</v>
      </c>
      <c r="J18" s="26" t="s">
        <v>200</v>
      </c>
      <c r="K18">
        <f t="shared" si="0"/>
        <v>50</v>
      </c>
      <c r="L18">
        <f t="shared" si="0"/>
        <v>39</v>
      </c>
      <c r="M18" s="28">
        <f t="shared" si="1"/>
        <v>13</v>
      </c>
      <c r="N18" s="31">
        <f>-1*O18</f>
        <v>20</v>
      </c>
      <c r="O18" s="37">
        <f t="shared" si="2"/>
        <v>-20</v>
      </c>
      <c r="R18" s="12">
        <v>489</v>
      </c>
      <c r="S18" s="6" t="s">
        <v>172</v>
      </c>
      <c r="T18" s="7">
        <v>1074</v>
      </c>
      <c r="U18" s="23">
        <v>253</v>
      </c>
      <c r="V18" s="27" t="s">
        <v>200</v>
      </c>
      <c r="W18" s="26" t="s">
        <v>200</v>
      </c>
      <c r="X18" s="51" t="s">
        <v>200</v>
      </c>
      <c r="Y18" t="s">
        <v>200</v>
      </c>
      <c r="Z18" s="25" t="s">
        <v>200</v>
      </c>
      <c r="AA18" s="26" t="s">
        <v>200</v>
      </c>
      <c r="AB18">
        <f t="shared" si="8"/>
        <v>0</v>
      </c>
      <c r="AC18">
        <f t="shared" si="8"/>
        <v>0</v>
      </c>
      <c r="AD18" s="28">
        <f>T18-AB18</f>
        <v>1074</v>
      </c>
      <c r="AE18" s="32"/>
      <c r="AF18" s="30">
        <f>U18-AC18</f>
        <v>253</v>
      </c>
    </row>
    <row r="19" spans="1:32" ht="15" x14ac:dyDescent="0.25">
      <c r="A19" s="44">
        <v>1948</v>
      </c>
      <c r="B19" s="6" t="s">
        <v>159</v>
      </c>
      <c r="C19" s="9"/>
      <c r="D19" s="23">
        <v>73</v>
      </c>
      <c r="E19" s="27">
        <v>10</v>
      </c>
      <c r="F19" s="26">
        <v>90</v>
      </c>
      <c r="G19" s="51" t="s">
        <v>200</v>
      </c>
      <c r="H19" t="s">
        <v>200</v>
      </c>
      <c r="I19" s="25">
        <v>90</v>
      </c>
      <c r="J19" s="26">
        <v>0</v>
      </c>
      <c r="K19">
        <f t="shared" si="0"/>
        <v>100</v>
      </c>
      <c r="L19">
        <f t="shared" si="0"/>
        <v>90</v>
      </c>
      <c r="M19" s="28">
        <f t="shared" si="1"/>
        <v>-100</v>
      </c>
      <c r="N19" s="31">
        <f>-1*O19</f>
        <v>17</v>
      </c>
      <c r="O19" s="37">
        <f t="shared" si="2"/>
        <v>-17</v>
      </c>
      <c r="R19" s="12">
        <v>3403</v>
      </c>
      <c r="S19" s="6" t="s">
        <v>172</v>
      </c>
      <c r="T19" s="7">
        <v>14751</v>
      </c>
      <c r="U19" s="22">
        <v>1523</v>
      </c>
      <c r="V19" s="27">
        <v>0</v>
      </c>
      <c r="W19" s="26">
        <v>41</v>
      </c>
      <c r="X19" s="51">
        <v>2087</v>
      </c>
      <c r="Y19">
        <v>-190</v>
      </c>
      <c r="Z19" s="25" t="s">
        <v>200</v>
      </c>
      <c r="AA19" s="26" t="s">
        <v>200</v>
      </c>
      <c r="AB19">
        <f t="shared" si="8"/>
        <v>2087</v>
      </c>
      <c r="AC19" s="33">
        <f t="shared" si="8"/>
        <v>-149</v>
      </c>
      <c r="AD19" s="28">
        <f>T19-AB19</f>
        <v>12664</v>
      </c>
      <c r="AE19"/>
      <c r="AF19" s="30">
        <f>U19-AC19</f>
        <v>1672</v>
      </c>
    </row>
    <row r="20" spans="1:32" ht="22.5" x14ac:dyDescent="0.25">
      <c r="A20" s="44">
        <v>15732</v>
      </c>
      <c r="B20" s="6" t="s">
        <v>81</v>
      </c>
      <c r="C20" s="8">
        <v>67</v>
      </c>
      <c r="D20" s="23">
        <v>6</v>
      </c>
      <c r="E20" s="27">
        <v>30</v>
      </c>
      <c r="F20" s="26">
        <v>20</v>
      </c>
      <c r="G20" s="51" t="s">
        <v>200</v>
      </c>
      <c r="H20" t="s">
        <v>200</v>
      </c>
      <c r="I20" s="25" t="s">
        <v>200</v>
      </c>
      <c r="J20" s="26" t="s">
        <v>200</v>
      </c>
      <c r="K20">
        <f t="shared" si="0"/>
        <v>30</v>
      </c>
      <c r="L20">
        <f t="shared" si="0"/>
        <v>20</v>
      </c>
      <c r="M20" s="28">
        <f t="shared" si="1"/>
        <v>37</v>
      </c>
      <c r="N20" s="38">
        <f>O20*-1</f>
        <v>14</v>
      </c>
      <c r="O20" s="30">
        <f t="shared" si="2"/>
        <v>-14</v>
      </c>
      <c r="R20" s="11" t="s">
        <v>104</v>
      </c>
      <c r="S20" s="42" t="s">
        <v>103</v>
      </c>
      <c r="T20" s="8">
        <v>466</v>
      </c>
      <c r="U20" s="23">
        <v>39</v>
      </c>
      <c r="V20" s="27">
        <v>100</v>
      </c>
      <c r="W20" s="26">
        <v>203</v>
      </c>
      <c r="X20" s="51" t="s">
        <v>200</v>
      </c>
      <c r="Y20" t="s">
        <v>200</v>
      </c>
      <c r="Z20" s="25">
        <v>0</v>
      </c>
      <c r="AA20" s="26">
        <v>100</v>
      </c>
      <c r="AB20">
        <f t="shared" si="3"/>
        <v>100</v>
      </c>
      <c r="AC20">
        <f t="shared" si="4"/>
        <v>303</v>
      </c>
      <c r="AD20" s="28">
        <f t="shared" si="5"/>
        <v>366</v>
      </c>
      <c r="AE20" s="48">
        <v>264</v>
      </c>
      <c r="AF20" s="30">
        <f t="shared" si="6"/>
        <v>-264</v>
      </c>
    </row>
    <row r="21" spans="1:32" ht="22.5" x14ac:dyDescent="0.2">
      <c r="A21" s="11" t="s">
        <v>93</v>
      </c>
      <c r="B21" s="42" t="s">
        <v>92</v>
      </c>
      <c r="C21" s="8">
        <v>23</v>
      </c>
      <c r="D21" s="23">
        <v>3</v>
      </c>
      <c r="E21" s="27">
        <v>0</v>
      </c>
      <c r="F21" s="26">
        <v>17</v>
      </c>
      <c r="G21" s="51" t="s">
        <v>200</v>
      </c>
      <c r="H21" t="s">
        <v>200</v>
      </c>
      <c r="I21" s="25" t="s">
        <v>200</v>
      </c>
      <c r="J21" s="26" t="s">
        <v>200</v>
      </c>
      <c r="K21">
        <f t="shared" si="0"/>
        <v>0</v>
      </c>
      <c r="L21">
        <f t="shared" si="0"/>
        <v>17</v>
      </c>
      <c r="M21" s="28">
        <f t="shared" si="1"/>
        <v>23</v>
      </c>
      <c r="N21" s="48">
        <v>14</v>
      </c>
      <c r="O21" s="30">
        <f t="shared" si="2"/>
        <v>-14</v>
      </c>
      <c r="R21" s="12">
        <v>427</v>
      </c>
      <c r="S21" s="6" t="s">
        <v>102</v>
      </c>
      <c r="T21" s="8">
        <v>26</v>
      </c>
      <c r="U21" s="24"/>
      <c r="V21" s="27" t="s">
        <v>200</v>
      </c>
      <c r="W21" s="26" t="s">
        <v>200</v>
      </c>
      <c r="X21" s="51" t="s">
        <v>200</v>
      </c>
      <c r="Y21" t="s">
        <v>200</v>
      </c>
      <c r="Z21" s="25" t="s">
        <v>200</v>
      </c>
      <c r="AA21" s="26" t="s">
        <v>200</v>
      </c>
      <c r="AB21">
        <f>SUM(V21,X21,Z21)</f>
        <v>0</v>
      </c>
      <c r="AC21">
        <f>SUM(W21,Y21,AA21)</f>
        <v>0</v>
      </c>
      <c r="AD21" s="28">
        <f>T21-AB21</f>
        <v>26</v>
      </c>
      <c r="AE21" s="32"/>
      <c r="AF21" s="30">
        <f>U21-AC21</f>
        <v>0</v>
      </c>
    </row>
    <row r="22" spans="1:32" ht="15" x14ac:dyDescent="0.25">
      <c r="A22" s="12">
        <v>15664</v>
      </c>
      <c r="B22" s="42" t="s">
        <v>91</v>
      </c>
      <c r="C22" s="8">
        <v>25</v>
      </c>
      <c r="D22" s="24"/>
      <c r="E22" s="27">
        <v>0</v>
      </c>
      <c r="F22" s="26">
        <v>13</v>
      </c>
      <c r="G22" s="51" t="s">
        <v>200</v>
      </c>
      <c r="H22" t="s">
        <v>200</v>
      </c>
      <c r="I22" s="25" t="s">
        <v>200</v>
      </c>
      <c r="J22" s="26" t="s">
        <v>200</v>
      </c>
      <c r="K22">
        <f t="shared" si="0"/>
        <v>0</v>
      </c>
      <c r="L22">
        <f t="shared" si="0"/>
        <v>13</v>
      </c>
      <c r="M22" s="28">
        <f t="shared" si="1"/>
        <v>25</v>
      </c>
      <c r="N22" s="32">
        <v>13</v>
      </c>
      <c r="O22" s="30">
        <f t="shared" si="2"/>
        <v>-13</v>
      </c>
      <c r="R22" s="45">
        <v>12825</v>
      </c>
      <c r="S22" s="46" t="s">
        <v>162</v>
      </c>
      <c r="T22" s="7">
        <v>1538</v>
      </c>
      <c r="U22" s="23">
        <v>910</v>
      </c>
      <c r="V22" s="27" t="s">
        <v>200</v>
      </c>
      <c r="W22" s="26" t="s">
        <v>200</v>
      </c>
      <c r="X22" s="51">
        <v>19980</v>
      </c>
      <c r="Y22">
        <v>1090</v>
      </c>
      <c r="Z22" s="25">
        <v>240</v>
      </c>
      <c r="AA22" s="26">
        <v>0</v>
      </c>
      <c r="AB22">
        <f t="shared" si="3"/>
        <v>20220</v>
      </c>
      <c r="AC22">
        <f t="shared" si="4"/>
        <v>1090</v>
      </c>
      <c r="AD22" s="28">
        <f t="shared" si="5"/>
        <v>-18682</v>
      </c>
      <c r="AE22" s="38">
        <f>AF22*-1</f>
        <v>180</v>
      </c>
      <c r="AF22" s="30">
        <f t="shared" si="6"/>
        <v>-180</v>
      </c>
    </row>
    <row r="23" spans="1:32" x14ac:dyDescent="0.2">
      <c r="A23" s="12">
        <v>15714</v>
      </c>
      <c r="B23" s="6" t="s">
        <v>42</v>
      </c>
      <c r="C23" s="8">
        <v>7</v>
      </c>
      <c r="D23" s="23">
        <v>1</v>
      </c>
      <c r="E23" s="27">
        <v>1</v>
      </c>
      <c r="F23" s="26">
        <v>2</v>
      </c>
      <c r="G23" s="51" t="s">
        <v>200</v>
      </c>
      <c r="H23" t="s">
        <v>200</v>
      </c>
      <c r="I23" s="25">
        <v>1</v>
      </c>
      <c r="J23" s="26">
        <v>0</v>
      </c>
      <c r="K23">
        <f t="shared" si="0"/>
        <v>2</v>
      </c>
      <c r="L23">
        <f t="shared" si="0"/>
        <v>2</v>
      </c>
      <c r="M23" s="28">
        <f t="shared" si="1"/>
        <v>5</v>
      </c>
      <c r="N23" s="48">
        <v>1</v>
      </c>
      <c r="O23" s="30">
        <f t="shared" si="2"/>
        <v>-1</v>
      </c>
      <c r="R23" s="12">
        <v>8914</v>
      </c>
      <c r="S23" s="6" t="s">
        <v>162</v>
      </c>
      <c r="T23" s="8">
        <v>2</v>
      </c>
      <c r="U23" s="24"/>
      <c r="V23" s="27" t="s">
        <v>200</v>
      </c>
      <c r="W23" s="26" t="s">
        <v>200</v>
      </c>
      <c r="X23" s="51" t="s">
        <v>200</v>
      </c>
      <c r="Y23" t="s">
        <v>200</v>
      </c>
      <c r="Z23" s="25" t="s">
        <v>200</v>
      </c>
      <c r="AA23" s="26" t="s">
        <v>200</v>
      </c>
      <c r="AB23">
        <f>SUM(V23,X23,Z23)</f>
        <v>0</v>
      </c>
      <c r="AC23">
        <f>SUM(W23,Y23,AA23)</f>
        <v>0</v>
      </c>
      <c r="AD23" s="28">
        <f>T23-AB23</f>
        <v>2</v>
      </c>
      <c r="AE23" s="32"/>
      <c r="AF23" s="30">
        <f>U23-AC23</f>
        <v>0</v>
      </c>
    </row>
    <row r="24" spans="1:32" ht="22.5" x14ac:dyDescent="0.2">
      <c r="A24" s="44">
        <v>5652</v>
      </c>
      <c r="B24" s="6">
        <v>412</v>
      </c>
      <c r="C24" s="9"/>
      <c r="D24" s="23">
        <v>3</v>
      </c>
      <c r="E24" s="27" t="s">
        <v>200</v>
      </c>
      <c r="F24" s="26" t="s">
        <v>200</v>
      </c>
      <c r="G24" s="51" t="s">
        <v>200</v>
      </c>
      <c r="H24" t="s">
        <v>200</v>
      </c>
      <c r="I24" s="25" t="s">
        <v>200</v>
      </c>
      <c r="J24" s="26" t="s">
        <v>200</v>
      </c>
      <c r="K24">
        <f t="shared" si="0"/>
        <v>0</v>
      </c>
      <c r="L24">
        <f t="shared" si="0"/>
        <v>0</v>
      </c>
      <c r="M24" s="28">
        <f t="shared" si="1"/>
        <v>0</v>
      </c>
      <c r="N24" s="41">
        <v>0</v>
      </c>
      <c r="O24" s="30">
        <f t="shared" si="2"/>
        <v>3</v>
      </c>
      <c r="R24" s="11" t="s">
        <v>99</v>
      </c>
      <c r="S24" s="42" t="s">
        <v>98</v>
      </c>
      <c r="T24" s="8">
        <v>221</v>
      </c>
      <c r="U24" s="23">
        <v>51</v>
      </c>
      <c r="V24" s="27">
        <v>54</v>
      </c>
      <c r="W24" s="26">
        <v>143</v>
      </c>
      <c r="X24" s="51" t="s">
        <v>200</v>
      </c>
      <c r="Y24" t="s">
        <v>200</v>
      </c>
      <c r="Z24" s="25">
        <v>1</v>
      </c>
      <c r="AA24" s="26">
        <v>50</v>
      </c>
      <c r="AB24">
        <f t="shared" si="3"/>
        <v>55</v>
      </c>
      <c r="AC24">
        <f t="shared" si="4"/>
        <v>193</v>
      </c>
      <c r="AD24" s="28">
        <f t="shared" si="5"/>
        <v>166</v>
      </c>
      <c r="AE24" s="48">
        <v>142</v>
      </c>
      <c r="AF24" s="30">
        <f t="shared" si="6"/>
        <v>-142</v>
      </c>
    </row>
    <row r="25" spans="1:32" ht="12.75" x14ac:dyDescent="0.2">
      <c r="A25" s="44">
        <v>5653</v>
      </c>
      <c r="B25" s="6">
        <v>412</v>
      </c>
      <c r="C25" s="9"/>
      <c r="D25" s="23">
        <v>15</v>
      </c>
      <c r="E25" s="27" t="s">
        <v>200</v>
      </c>
      <c r="F25" s="26" t="s">
        <v>200</v>
      </c>
      <c r="G25" s="51" t="s">
        <v>200</v>
      </c>
      <c r="H25" t="s">
        <v>200</v>
      </c>
      <c r="I25" s="25" t="s">
        <v>200</v>
      </c>
      <c r="J25" s="26" t="s">
        <v>200</v>
      </c>
      <c r="K25">
        <f t="shared" si="0"/>
        <v>0</v>
      </c>
      <c r="L25">
        <f t="shared" si="0"/>
        <v>0</v>
      </c>
      <c r="M25" s="28">
        <f t="shared" si="1"/>
        <v>0</v>
      </c>
      <c r="N25" s="41">
        <v>0</v>
      </c>
      <c r="O25" s="30">
        <f t="shared" si="2"/>
        <v>15</v>
      </c>
      <c r="R25" s="12">
        <v>6193</v>
      </c>
      <c r="S25" s="6" t="s">
        <v>100</v>
      </c>
      <c r="T25" s="8">
        <v>11</v>
      </c>
      <c r="U25" s="24"/>
      <c r="V25" s="27" t="s">
        <v>200</v>
      </c>
      <c r="W25" s="26" t="s">
        <v>200</v>
      </c>
      <c r="X25" s="51" t="s">
        <v>200</v>
      </c>
      <c r="Y25" t="s">
        <v>200</v>
      </c>
      <c r="Z25" s="25" t="s">
        <v>200</v>
      </c>
      <c r="AA25" s="26" t="s">
        <v>200</v>
      </c>
      <c r="AB25">
        <f>SUM(V25,X25,Z25)</f>
        <v>0</v>
      </c>
      <c r="AC25">
        <f>SUM(W25,Y25,AA25)</f>
        <v>0</v>
      </c>
      <c r="AD25" s="28">
        <f>T25-AB25</f>
        <v>11</v>
      </c>
      <c r="AE25" s="32"/>
      <c r="AF25" s="30">
        <f>U25-AC25</f>
        <v>0</v>
      </c>
    </row>
    <row r="26" spans="1:32" ht="22.5" x14ac:dyDescent="0.2">
      <c r="A26" s="12">
        <v>5614</v>
      </c>
      <c r="B26" s="6" t="s">
        <v>177</v>
      </c>
      <c r="C26" s="9"/>
      <c r="D26" s="23">
        <v>2</v>
      </c>
      <c r="E26" s="27" t="s">
        <v>200</v>
      </c>
      <c r="F26" s="26" t="s">
        <v>200</v>
      </c>
      <c r="G26" s="51" t="s">
        <v>200</v>
      </c>
      <c r="H26" t="s">
        <v>200</v>
      </c>
      <c r="I26" s="25" t="s">
        <v>200</v>
      </c>
      <c r="J26" s="26" t="s">
        <v>200</v>
      </c>
      <c r="K26">
        <f t="shared" si="0"/>
        <v>0</v>
      </c>
      <c r="L26">
        <f t="shared" si="0"/>
        <v>0</v>
      </c>
      <c r="M26" s="28">
        <f t="shared" si="1"/>
        <v>0</v>
      </c>
      <c r="N26" s="41">
        <v>0</v>
      </c>
      <c r="O26" s="30">
        <f t="shared" si="2"/>
        <v>2</v>
      </c>
      <c r="R26" s="11" t="s">
        <v>106</v>
      </c>
      <c r="S26" s="42" t="s">
        <v>105</v>
      </c>
      <c r="T26" s="8">
        <v>555</v>
      </c>
      <c r="U26" s="23">
        <v>60</v>
      </c>
      <c r="V26" s="27">
        <v>100</v>
      </c>
      <c r="W26" s="26">
        <v>76</v>
      </c>
      <c r="X26" s="51">
        <v>9</v>
      </c>
      <c r="Y26">
        <v>0</v>
      </c>
      <c r="Z26" s="25">
        <v>2</v>
      </c>
      <c r="AA26" s="26">
        <v>70</v>
      </c>
      <c r="AB26">
        <f t="shared" si="3"/>
        <v>111</v>
      </c>
      <c r="AC26">
        <f t="shared" si="4"/>
        <v>146</v>
      </c>
      <c r="AD26" s="28">
        <f t="shared" si="5"/>
        <v>444</v>
      </c>
      <c r="AE26" s="48">
        <v>58</v>
      </c>
      <c r="AF26" s="36">
        <f t="shared" si="6"/>
        <v>-86</v>
      </c>
    </row>
    <row r="27" spans="1:32" ht="22.5" x14ac:dyDescent="0.2">
      <c r="A27" s="12">
        <v>5619</v>
      </c>
      <c r="B27" s="6" t="s">
        <v>177</v>
      </c>
      <c r="C27" s="9"/>
      <c r="D27" s="23">
        <v>5</v>
      </c>
      <c r="E27" s="27" t="s">
        <v>200</v>
      </c>
      <c r="F27" s="26" t="s">
        <v>200</v>
      </c>
      <c r="G27" s="51" t="s">
        <v>200</v>
      </c>
      <c r="H27" t="s">
        <v>200</v>
      </c>
      <c r="I27" s="25" t="s">
        <v>200</v>
      </c>
      <c r="J27" s="26" t="s">
        <v>200</v>
      </c>
      <c r="K27">
        <f t="shared" si="0"/>
        <v>0</v>
      </c>
      <c r="L27">
        <f t="shared" si="0"/>
        <v>0</v>
      </c>
      <c r="M27" s="28">
        <f t="shared" si="1"/>
        <v>0</v>
      </c>
      <c r="N27" s="41">
        <v>0</v>
      </c>
      <c r="O27" s="30">
        <f t="shared" si="2"/>
        <v>5</v>
      </c>
      <c r="R27" s="11" t="s">
        <v>113</v>
      </c>
      <c r="S27" s="6" t="s">
        <v>105</v>
      </c>
      <c r="T27" s="8">
        <v>1</v>
      </c>
      <c r="U27" s="24"/>
      <c r="V27" s="27" t="s">
        <v>200</v>
      </c>
      <c r="W27" s="26" t="s">
        <v>200</v>
      </c>
      <c r="X27" s="51" t="s">
        <v>200</v>
      </c>
      <c r="Y27" t="s">
        <v>200</v>
      </c>
      <c r="Z27" s="25" t="s">
        <v>200</v>
      </c>
      <c r="AA27" s="26" t="s">
        <v>200</v>
      </c>
      <c r="AB27">
        <f t="shared" ref="AB27:AB40" si="9">SUM(V27,X27,Z27)</f>
        <v>0</v>
      </c>
      <c r="AC27">
        <f t="shared" ref="AC27:AC40" si="10">SUM(W27,Y27,AA27)</f>
        <v>0</v>
      </c>
      <c r="AD27" s="28">
        <f t="shared" ref="AD27:AD40" si="11">T27-AB27</f>
        <v>1</v>
      </c>
      <c r="AE27" s="34">
        <v>0</v>
      </c>
      <c r="AF27" s="30">
        <f t="shared" ref="AF27:AF40" si="12">U27-AC27</f>
        <v>0</v>
      </c>
    </row>
    <row r="28" spans="1:32" ht="22.5" x14ac:dyDescent="0.2">
      <c r="A28" s="11" t="s">
        <v>191</v>
      </c>
      <c r="B28" s="6">
        <v>8450000248</v>
      </c>
      <c r="C28" s="8">
        <v>5</v>
      </c>
      <c r="D28" s="24"/>
      <c r="E28" s="27">
        <v>0</v>
      </c>
      <c r="F28" s="26">
        <v>5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 t="shared" si="0"/>
        <v>0</v>
      </c>
      <c r="L28">
        <f t="shared" si="0"/>
        <v>5</v>
      </c>
      <c r="M28" s="28">
        <f t="shared" si="1"/>
        <v>5</v>
      </c>
      <c r="N28" s="34">
        <v>0</v>
      </c>
      <c r="O28" s="30">
        <f t="shared" si="2"/>
        <v>-5</v>
      </c>
      <c r="R28" s="11" t="s">
        <v>110</v>
      </c>
      <c r="S28" s="6" t="s">
        <v>105</v>
      </c>
      <c r="T28" s="8">
        <v>1</v>
      </c>
      <c r="U28" s="23">
        <v>1</v>
      </c>
      <c r="V28" s="27" t="s">
        <v>200</v>
      </c>
      <c r="W28" s="26" t="s">
        <v>200</v>
      </c>
      <c r="X28" s="51" t="s">
        <v>200</v>
      </c>
      <c r="Y28" t="s">
        <v>200</v>
      </c>
      <c r="Z28" s="25" t="s">
        <v>200</v>
      </c>
      <c r="AA28" s="26" t="s">
        <v>200</v>
      </c>
      <c r="AB28">
        <f t="shared" si="9"/>
        <v>0</v>
      </c>
      <c r="AC28">
        <f t="shared" si="10"/>
        <v>0</v>
      </c>
      <c r="AD28" s="28">
        <f t="shared" si="11"/>
        <v>1</v>
      </c>
      <c r="AE28" s="34">
        <v>0</v>
      </c>
      <c r="AF28" s="30">
        <f t="shared" si="12"/>
        <v>1</v>
      </c>
    </row>
    <row r="29" spans="1:32" ht="22.5" x14ac:dyDescent="0.2">
      <c r="A29" s="11" t="s">
        <v>192</v>
      </c>
      <c r="B29" s="6">
        <v>8450000249</v>
      </c>
      <c r="C29" s="8">
        <v>5</v>
      </c>
      <c r="D29" s="24"/>
      <c r="E29" s="27">
        <v>1</v>
      </c>
      <c r="F29" s="26">
        <v>4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 t="shared" si="0"/>
        <v>1</v>
      </c>
      <c r="L29">
        <f t="shared" si="0"/>
        <v>4</v>
      </c>
      <c r="M29" s="28">
        <f t="shared" si="1"/>
        <v>4</v>
      </c>
      <c r="N29" s="34">
        <v>0</v>
      </c>
      <c r="O29" s="30">
        <f t="shared" si="2"/>
        <v>-4</v>
      </c>
      <c r="R29" s="11" t="s">
        <v>109</v>
      </c>
      <c r="S29" s="6" t="s">
        <v>105</v>
      </c>
      <c r="T29" s="8">
        <v>2</v>
      </c>
      <c r="U29" s="24"/>
      <c r="V29" s="27" t="s">
        <v>200</v>
      </c>
      <c r="W29" s="26" t="s">
        <v>200</v>
      </c>
      <c r="X29" s="51" t="s">
        <v>200</v>
      </c>
      <c r="Y29" t="s">
        <v>200</v>
      </c>
      <c r="Z29" s="25" t="s">
        <v>200</v>
      </c>
      <c r="AA29" s="26" t="s">
        <v>200</v>
      </c>
      <c r="AB29">
        <f t="shared" si="9"/>
        <v>0</v>
      </c>
      <c r="AC29">
        <f t="shared" si="10"/>
        <v>0</v>
      </c>
      <c r="AD29" s="28">
        <f t="shared" si="11"/>
        <v>2</v>
      </c>
      <c r="AE29" s="32"/>
      <c r="AF29" s="30">
        <f t="shared" si="12"/>
        <v>0</v>
      </c>
    </row>
    <row r="30" spans="1:32" ht="22.5" x14ac:dyDescent="0.2">
      <c r="A30" s="11" t="s">
        <v>194</v>
      </c>
      <c r="B30" s="6">
        <v>8450000251</v>
      </c>
      <c r="C30" s="8">
        <v>2</v>
      </c>
      <c r="D30" s="24"/>
      <c r="E30" s="27">
        <v>2</v>
      </c>
      <c r="F30" s="26">
        <v>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 t="shared" si="0"/>
        <v>2</v>
      </c>
      <c r="L30">
        <f t="shared" si="0"/>
        <v>0</v>
      </c>
      <c r="M30" s="28">
        <f t="shared" si="1"/>
        <v>0</v>
      </c>
      <c r="N30" s="34">
        <v>0</v>
      </c>
      <c r="O30" s="30">
        <f t="shared" si="2"/>
        <v>0</v>
      </c>
      <c r="R30" s="11" t="s">
        <v>112</v>
      </c>
      <c r="S30" s="6" t="s">
        <v>105</v>
      </c>
      <c r="T30" s="8">
        <v>1</v>
      </c>
      <c r="U30" s="24"/>
      <c r="V30" s="27" t="s">
        <v>200</v>
      </c>
      <c r="W30" s="26" t="s">
        <v>200</v>
      </c>
      <c r="X30" s="51" t="s">
        <v>200</v>
      </c>
      <c r="Y30" t="s">
        <v>200</v>
      </c>
      <c r="Z30" s="25" t="s">
        <v>200</v>
      </c>
      <c r="AA30" s="26" t="s">
        <v>200</v>
      </c>
      <c r="AB30">
        <f t="shared" si="9"/>
        <v>0</v>
      </c>
      <c r="AC30">
        <f t="shared" si="10"/>
        <v>0</v>
      </c>
      <c r="AD30" s="28">
        <f t="shared" si="11"/>
        <v>1</v>
      </c>
      <c r="AE30" s="32"/>
      <c r="AF30" s="30">
        <f t="shared" si="12"/>
        <v>0</v>
      </c>
    </row>
    <row r="31" spans="1:32" ht="22.5" x14ac:dyDescent="0.2">
      <c r="A31" s="12">
        <v>5094</v>
      </c>
      <c r="B31" s="6" t="s">
        <v>5</v>
      </c>
      <c r="C31" s="7">
        <v>16000</v>
      </c>
      <c r="D31" s="23">
        <v>10</v>
      </c>
      <c r="E31" s="27" t="s">
        <v>200</v>
      </c>
      <c r="F31" s="26" t="s">
        <v>200</v>
      </c>
      <c r="G31" s="51">
        <v>18549</v>
      </c>
      <c r="H31">
        <v>2146</v>
      </c>
      <c r="I31" s="25" t="s">
        <v>200</v>
      </c>
      <c r="J31" s="26" t="s">
        <v>200</v>
      </c>
      <c r="K31">
        <f t="shared" si="0"/>
        <v>18549</v>
      </c>
      <c r="L31">
        <f t="shared" si="0"/>
        <v>2146</v>
      </c>
      <c r="M31" s="28">
        <f t="shared" si="1"/>
        <v>-2549</v>
      </c>
      <c r="N31" s="35">
        <v>0</v>
      </c>
      <c r="O31" s="30">
        <f t="shared" si="2"/>
        <v>-2136</v>
      </c>
      <c r="R31" s="11" t="s">
        <v>114</v>
      </c>
      <c r="S31" s="6" t="s">
        <v>105</v>
      </c>
      <c r="T31" s="8">
        <v>1</v>
      </c>
      <c r="U31" s="24"/>
      <c r="V31" s="27" t="s">
        <v>200</v>
      </c>
      <c r="W31" s="26" t="s">
        <v>200</v>
      </c>
      <c r="X31" s="51" t="s">
        <v>200</v>
      </c>
      <c r="Y31" t="s">
        <v>200</v>
      </c>
      <c r="Z31" s="25" t="s">
        <v>200</v>
      </c>
      <c r="AA31" s="26" t="s">
        <v>200</v>
      </c>
      <c r="AB31">
        <f t="shared" si="9"/>
        <v>0</v>
      </c>
      <c r="AC31">
        <f t="shared" si="10"/>
        <v>0</v>
      </c>
      <c r="AD31" s="28">
        <f t="shared" si="11"/>
        <v>1</v>
      </c>
      <c r="AE31" s="32"/>
      <c r="AF31" s="30">
        <f t="shared" si="12"/>
        <v>0</v>
      </c>
    </row>
    <row r="32" spans="1:32" ht="22.5" x14ac:dyDescent="0.2">
      <c r="A32" s="12">
        <v>2912</v>
      </c>
      <c r="B32" s="6" t="s">
        <v>6</v>
      </c>
      <c r="C32" s="8">
        <v>1</v>
      </c>
      <c r="D32" s="23">
        <v>1</v>
      </c>
      <c r="E32" s="27" t="s">
        <v>200</v>
      </c>
      <c r="F32" s="26" t="s">
        <v>200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 t="shared" si="0"/>
        <v>0</v>
      </c>
      <c r="L32">
        <f t="shared" si="0"/>
        <v>0</v>
      </c>
      <c r="M32" s="28">
        <f t="shared" si="1"/>
        <v>1</v>
      </c>
      <c r="N32" s="41">
        <v>0</v>
      </c>
      <c r="O32" s="30">
        <f t="shared" si="2"/>
        <v>1</v>
      </c>
      <c r="R32" s="11" t="s">
        <v>116</v>
      </c>
      <c r="S32" s="6" t="s">
        <v>105</v>
      </c>
      <c r="T32" s="9"/>
      <c r="U32" s="23">
        <v>1</v>
      </c>
      <c r="V32" s="27" t="s">
        <v>200</v>
      </c>
      <c r="W32" s="26" t="s">
        <v>200</v>
      </c>
      <c r="X32" s="51" t="s">
        <v>200</v>
      </c>
      <c r="Y32" t="s">
        <v>200</v>
      </c>
      <c r="Z32" s="25" t="s">
        <v>200</v>
      </c>
      <c r="AA32" s="26" t="s">
        <v>200</v>
      </c>
      <c r="AB32">
        <f t="shared" si="9"/>
        <v>0</v>
      </c>
      <c r="AC32">
        <f t="shared" si="10"/>
        <v>0</v>
      </c>
      <c r="AD32" s="28">
        <f t="shared" si="11"/>
        <v>0</v>
      </c>
      <c r="AE32" s="32"/>
      <c r="AF32" s="30">
        <f t="shared" si="12"/>
        <v>1</v>
      </c>
    </row>
    <row r="33" spans="1:32" ht="22.5" x14ac:dyDescent="0.2">
      <c r="A33" s="12">
        <v>2930</v>
      </c>
      <c r="B33" s="6" t="s">
        <v>19</v>
      </c>
      <c r="C33" s="8">
        <v>2</v>
      </c>
      <c r="D33" s="24"/>
      <c r="E33" s="27" t="s">
        <v>200</v>
      </c>
      <c r="F33" s="26" t="s">
        <v>200</v>
      </c>
      <c r="G33" s="51" t="s">
        <v>200</v>
      </c>
      <c r="H33" t="s">
        <v>200</v>
      </c>
      <c r="I33" s="25" t="s">
        <v>200</v>
      </c>
      <c r="J33" s="26" t="s">
        <v>200</v>
      </c>
      <c r="K33">
        <f t="shared" si="0"/>
        <v>0</v>
      </c>
      <c r="L33">
        <f t="shared" si="0"/>
        <v>0</v>
      </c>
      <c r="M33" s="28">
        <f t="shared" si="1"/>
        <v>2</v>
      </c>
      <c r="N33" s="41">
        <v>0</v>
      </c>
      <c r="O33" s="30">
        <f t="shared" si="2"/>
        <v>0</v>
      </c>
      <c r="R33" s="11" t="s">
        <v>111</v>
      </c>
      <c r="S33" s="6" t="s">
        <v>105</v>
      </c>
      <c r="T33" s="8">
        <v>1</v>
      </c>
      <c r="U33" s="23">
        <v>1</v>
      </c>
      <c r="V33" s="27" t="s">
        <v>200</v>
      </c>
      <c r="W33" s="26" t="s">
        <v>200</v>
      </c>
      <c r="X33" s="51" t="s">
        <v>200</v>
      </c>
      <c r="Y33" t="s">
        <v>200</v>
      </c>
      <c r="Z33" s="25" t="s">
        <v>200</v>
      </c>
      <c r="AA33" s="26" t="s">
        <v>200</v>
      </c>
      <c r="AB33">
        <f t="shared" si="9"/>
        <v>0</v>
      </c>
      <c r="AC33">
        <f t="shared" si="10"/>
        <v>0</v>
      </c>
      <c r="AD33" s="28">
        <f t="shared" si="11"/>
        <v>1</v>
      </c>
      <c r="AE33" s="32"/>
      <c r="AF33" s="30">
        <f t="shared" si="12"/>
        <v>1</v>
      </c>
    </row>
    <row r="34" spans="1:32" ht="22.5" x14ac:dyDescent="0.2">
      <c r="A34" s="12">
        <v>1664</v>
      </c>
      <c r="B34" s="6" t="s">
        <v>26</v>
      </c>
      <c r="C34" s="8">
        <v>1</v>
      </c>
      <c r="D34" s="23">
        <v>5</v>
      </c>
      <c r="E34" s="27" t="s">
        <v>200</v>
      </c>
      <c r="F34" s="26" t="s">
        <v>200</v>
      </c>
      <c r="G34" s="51">
        <v>6</v>
      </c>
      <c r="H34">
        <v>3</v>
      </c>
      <c r="I34" s="25" t="s">
        <v>200</v>
      </c>
      <c r="J34" s="26" t="s">
        <v>200</v>
      </c>
      <c r="K34">
        <f t="shared" si="0"/>
        <v>6</v>
      </c>
      <c r="L34">
        <f t="shared" si="0"/>
        <v>3</v>
      </c>
      <c r="M34" s="28">
        <f t="shared" si="1"/>
        <v>-5</v>
      </c>
      <c r="N34" s="34">
        <v>0</v>
      </c>
      <c r="O34" s="30">
        <f t="shared" si="2"/>
        <v>2</v>
      </c>
      <c r="R34" s="11" t="s">
        <v>117</v>
      </c>
      <c r="S34" s="6" t="s">
        <v>105</v>
      </c>
      <c r="T34" s="9"/>
      <c r="U34" s="23">
        <v>1</v>
      </c>
      <c r="V34" s="27" t="s">
        <v>200</v>
      </c>
      <c r="W34" s="26" t="s">
        <v>200</v>
      </c>
      <c r="X34" s="51" t="s">
        <v>200</v>
      </c>
      <c r="Y34" t="s">
        <v>200</v>
      </c>
      <c r="Z34" s="25" t="s">
        <v>200</v>
      </c>
      <c r="AA34" s="26" t="s">
        <v>200</v>
      </c>
      <c r="AB34">
        <f t="shared" si="9"/>
        <v>0</v>
      </c>
      <c r="AC34">
        <f t="shared" si="10"/>
        <v>0</v>
      </c>
      <c r="AD34" s="28">
        <f t="shared" si="11"/>
        <v>0</v>
      </c>
      <c r="AE34" s="32"/>
      <c r="AF34" s="30">
        <f t="shared" si="12"/>
        <v>1</v>
      </c>
    </row>
    <row r="35" spans="1:32" ht="22.5" x14ac:dyDescent="0.2">
      <c r="A35" s="11" t="s">
        <v>29</v>
      </c>
      <c r="B35" s="6" t="s">
        <v>28</v>
      </c>
      <c r="C35" s="9"/>
      <c r="D35" s="23">
        <v>10</v>
      </c>
      <c r="E35" s="27" t="s">
        <v>200</v>
      </c>
      <c r="F35" s="26" t="s">
        <v>200</v>
      </c>
      <c r="G35" s="51" t="s">
        <v>200</v>
      </c>
      <c r="H35" t="s">
        <v>200</v>
      </c>
      <c r="I35" s="25" t="s">
        <v>200</v>
      </c>
      <c r="J35" s="26" t="s">
        <v>200</v>
      </c>
      <c r="K35">
        <f t="shared" si="0"/>
        <v>0</v>
      </c>
      <c r="L35">
        <f t="shared" si="0"/>
        <v>0</v>
      </c>
      <c r="M35" s="28">
        <f t="shared" si="1"/>
        <v>0</v>
      </c>
      <c r="N35" s="41">
        <v>0</v>
      </c>
      <c r="O35" s="30">
        <f t="shared" si="2"/>
        <v>10</v>
      </c>
      <c r="R35" s="11" t="s">
        <v>119</v>
      </c>
      <c r="S35" s="6" t="s">
        <v>105</v>
      </c>
      <c r="T35" s="9"/>
      <c r="U35" s="23">
        <v>1</v>
      </c>
      <c r="V35" s="27" t="s">
        <v>200</v>
      </c>
      <c r="W35" s="26" t="s">
        <v>200</v>
      </c>
      <c r="X35" s="51" t="s">
        <v>200</v>
      </c>
      <c r="Y35" t="s">
        <v>200</v>
      </c>
      <c r="Z35" s="25" t="s">
        <v>200</v>
      </c>
      <c r="AA35" s="26" t="s">
        <v>200</v>
      </c>
      <c r="AB35">
        <f t="shared" si="9"/>
        <v>0</v>
      </c>
      <c r="AC35">
        <f t="shared" si="10"/>
        <v>0</v>
      </c>
      <c r="AD35" s="28">
        <f t="shared" si="11"/>
        <v>0</v>
      </c>
      <c r="AE35" s="32"/>
      <c r="AF35" s="30">
        <f t="shared" si="12"/>
        <v>1</v>
      </c>
    </row>
    <row r="36" spans="1:32" ht="22.5" x14ac:dyDescent="0.2">
      <c r="A36" s="11" t="s">
        <v>31</v>
      </c>
      <c r="B36" s="6" t="s">
        <v>30</v>
      </c>
      <c r="C36" s="8">
        <v>1</v>
      </c>
      <c r="D36" s="23">
        <v>8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 t="shared" si="0"/>
        <v>0</v>
      </c>
      <c r="L36">
        <f t="shared" si="0"/>
        <v>0</v>
      </c>
      <c r="M36" s="28">
        <f t="shared" si="1"/>
        <v>1</v>
      </c>
      <c r="N36" s="41">
        <v>0</v>
      </c>
      <c r="O36" s="30">
        <f t="shared" si="2"/>
        <v>8</v>
      </c>
      <c r="R36" s="11" t="s">
        <v>107</v>
      </c>
      <c r="S36" s="6" t="s">
        <v>105</v>
      </c>
      <c r="T36" s="8">
        <v>5</v>
      </c>
      <c r="U36" s="23">
        <v>2</v>
      </c>
      <c r="V36" s="27" t="s">
        <v>200</v>
      </c>
      <c r="W36" s="26" t="s">
        <v>200</v>
      </c>
      <c r="X36" s="51" t="s">
        <v>200</v>
      </c>
      <c r="Y36" t="s">
        <v>200</v>
      </c>
      <c r="Z36" s="25" t="s">
        <v>200</v>
      </c>
      <c r="AA36" s="26" t="s">
        <v>200</v>
      </c>
      <c r="AB36">
        <f t="shared" si="9"/>
        <v>0</v>
      </c>
      <c r="AC36">
        <f t="shared" si="10"/>
        <v>0</v>
      </c>
      <c r="AD36" s="28">
        <f t="shared" si="11"/>
        <v>5</v>
      </c>
      <c r="AE36" s="32"/>
      <c r="AF36" s="30">
        <f t="shared" si="12"/>
        <v>2</v>
      </c>
    </row>
    <row r="37" spans="1:32" ht="22.5" x14ac:dyDescent="0.2">
      <c r="A37" s="11" t="s">
        <v>41</v>
      </c>
      <c r="B37" s="6" t="s">
        <v>40</v>
      </c>
      <c r="C37" s="8">
        <v>1</v>
      </c>
      <c r="D37" s="23">
        <v>2</v>
      </c>
      <c r="E37" s="27" t="s">
        <v>200</v>
      </c>
      <c r="F37" s="26" t="s">
        <v>200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 t="shared" si="0"/>
        <v>0</v>
      </c>
      <c r="L37">
        <f t="shared" si="0"/>
        <v>0</v>
      </c>
      <c r="M37" s="28">
        <f t="shared" si="1"/>
        <v>1</v>
      </c>
      <c r="N37" s="34">
        <v>0</v>
      </c>
      <c r="O37" s="30">
        <f t="shared" si="2"/>
        <v>2</v>
      </c>
      <c r="R37" s="11" t="s">
        <v>118</v>
      </c>
      <c r="S37" s="6" t="s">
        <v>105</v>
      </c>
      <c r="T37" s="9"/>
      <c r="U37" s="23">
        <v>2</v>
      </c>
      <c r="V37" s="27" t="s">
        <v>200</v>
      </c>
      <c r="W37" s="26" t="s">
        <v>200</v>
      </c>
      <c r="X37" s="51" t="s">
        <v>200</v>
      </c>
      <c r="Y37" t="s">
        <v>200</v>
      </c>
      <c r="Z37" s="25" t="s">
        <v>200</v>
      </c>
      <c r="AA37" s="26" t="s">
        <v>200</v>
      </c>
      <c r="AB37">
        <f t="shared" si="9"/>
        <v>0</v>
      </c>
      <c r="AC37">
        <f t="shared" si="10"/>
        <v>0</v>
      </c>
      <c r="AD37" s="28">
        <f t="shared" si="11"/>
        <v>0</v>
      </c>
      <c r="AE37" s="32"/>
      <c r="AF37" s="30">
        <f t="shared" si="12"/>
        <v>2</v>
      </c>
    </row>
    <row r="38" spans="1:32" ht="22.5" x14ac:dyDescent="0.2">
      <c r="A38" s="11" t="s">
        <v>51</v>
      </c>
      <c r="B38" s="6" t="s">
        <v>50</v>
      </c>
      <c r="C38" s="8">
        <v>2</v>
      </c>
      <c r="D38" s="24"/>
      <c r="E38" s="27" t="s">
        <v>200</v>
      </c>
      <c r="F38" s="26" t="s">
        <v>200</v>
      </c>
      <c r="G38" s="51" t="s">
        <v>200</v>
      </c>
      <c r="H38" t="s">
        <v>200</v>
      </c>
      <c r="I38" s="25" t="s">
        <v>200</v>
      </c>
      <c r="J38" s="26" t="s">
        <v>200</v>
      </c>
      <c r="K38">
        <f t="shared" ref="K38:L69" si="13">SUM(E38,G38,I38)</f>
        <v>0</v>
      </c>
      <c r="L38">
        <f t="shared" si="13"/>
        <v>0</v>
      </c>
      <c r="M38" s="28">
        <f t="shared" si="1"/>
        <v>2</v>
      </c>
      <c r="N38" s="34">
        <v>0</v>
      </c>
      <c r="O38" s="30">
        <f t="shared" si="2"/>
        <v>0</v>
      </c>
      <c r="R38" s="11" t="s">
        <v>108</v>
      </c>
      <c r="S38" s="6" t="s">
        <v>105</v>
      </c>
      <c r="T38" s="8">
        <v>3</v>
      </c>
      <c r="U38" s="23">
        <v>2</v>
      </c>
      <c r="V38" s="27" t="s">
        <v>200</v>
      </c>
      <c r="W38" s="26" t="s">
        <v>200</v>
      </c>
      <c r="X38" s="51" t="s">
        <v>200</v>
      </c>
      <c r="Y38" t="s">
        <v>200</v>
      </c>
      <c r="Z38" s="25" t="s">
        <v>200</v>
      </c>
      <c r="AA38" s="26" t="s">
        <v>200</v>
      </c>
      <c r="AB38">
        <f t="shared" si="9"/>
        <v>0</v>
      </c>
      <c r="AC38">
        <f t="shared" si="10"/>
        <v>0</v>
      </c>
      <c r="AD38" s="28">
        <f t="shared" si="11"/>
        <v>3</v>
      </c>
      <c r="AE38" s="32"/>
      <c r="AF38" s="30">
        <f t="shared" si="12"/>
        <v>2</v>
      </c>
    </row>
    <row r="39" spans="1:32" ht="22.5" x14ac:dyDescent="0.2">
      <c r="A39" s="11" t="s">
        <v>83</v>
      </c>
      <c r="B39" s="6" t="s">
        <v>82</v>
      </c>
      <c r="C39" s="9"/>
      <c r="D39" s="23">
        <v>8</v>
      </c>
      <c r="E39" s="27" t="s">
        <v>200</v>
      </c>
      <c r="F39" s="26" t="s">
        <v>200</v>
      </c>
      <c r="G39" s="51" t="s">
        <v>200</v>
      </c>
      <c r="H39" t="s">
        <v>200</v>
      </c>
      <c r="I39" s="25" t="s">
        <v>200</v>
      </c>
      <c r="J39" s="26" t="s">
        <v>200</v>
      </c>
      <c r="K39">
        <f t="shared" si="13"/>
        <v>0</v>
      </c>
      <c r="L39">
        <f t="shared" si="13"/>
        <v>0</v>
      </c>
      <c r="M39" s="28">
        <f t="shared" si="1"/>
        <v>0</v>
      </c>
      <c r="N39" s="41">
        <v>0</v>
      </c>
      <c r="O39" s="30">
        <f t="shared" si="2"/>
        <v>8</v>
      </c>
      <c r="R39" s="11" t="s">
        <v>115</v>
      </c>
      <c r="S39" s="6" t="s">
        <v>105</v>
      </c>
      <c r="T39" s="9"/>
      <c r="U39" s="23">
        <v>3</v>
      </c>
      <c r="V39" s="27" t="s">
        <v>200</v>
      </c>
      <c r="W39" s="26" t="s">
        <v>200</v>
      </c>
      <c r="X39" s="51" t="s">
        <v>200</v>
      </c>
      <c r="Y39" t="s">
        <v>200</v>
      </c>
      <c r="Z39" s="25" t="s">
        <v>200</v>
      </c>
      <c r="AA39" s="26" t="s">
        <v>200</v>
      </c>
      <c r="AB39">
        <f t="shared" si="9"/>
        <v>0</v>
      </c>
      <c r="AC39">
        <f t="shared" si="10"/>
        <v>0</v>
      </c>
      <c r="AD39" s="28">
        <f t="shared" si="11"/>
        <v>0</v>
      </c>
      <c r="AE39" s="32"/>
      <c r="AF39" s="30">
        <f t="shared" si="12"/>
        <v>3</v>
      </c>
    </row>
    <row r="40" spans="1:32" ht="22.5" x14ac:dyDescent="0.2">
      <c r="A40" s="11" t="s">
        <v>85</v>
      </c>
      <c r="B40" s="6" t="s">
        <v>84</v>
      </c>
      <c r="C40" s="9"/>
      <c r="D40" s="23">
        <v>1</v>
      </c>
      <c r="E40" s="27" t="s">
        <v>200</v>
      </c>
      <c r="F40" s="26" t="s">
        <v>200</v>
      </c>
      <c r="G40" s="51" t="s">
        <v>200</v>
      </c>
      <c r="H40" t="s">
        <v>200</v>
      </c>
      <c r="I40" s="25" t="s">
        <v>200</v>
      </c>
      <c r="J40" s="26" t="s">
        <v>200</v>
      </c>
      <c r="K40">
        <f t="shared" si="13"/>
        <v>0</v>
      </c>
      <c r="L40">
        <f t="shared" si="13"/>
        <v>0</v>
      </c>
      <c r="M40" s="28">
        <f t="shared" si="1"/>
        <v>0</v>
      </c>
      <c r="N40" s="41">
        <v>0</v>
      </c>
      <c r="O40" s="30">
        <f t="shared" si="2"/>
        <v>1</v>
      </c>
      <c r="R40" s="11" t="s">
        <v>121</v>
      </c>
      <c r="S40" s="6" t="s">
        <v>120</v>
      </c>
      <c r="T40" s="8">
        <v>88</v>
      </c>
      <c r="U40" s="23">
        <v>14</v>
      </c>
      <c r="V40" s="27" t="s">
        <v>200</v>
      </c>
      <c r="W40" s="26" t="s">
        <v>200</v>
      </c>
      <c r="X40" s="51" t="s">
        <v>200</v>
      </c>
      <c r="Y40" t="s">
        <v>200</v>
      </c>
      <c r="Z40" s="25" t="s">
        <v>200</v>
      </c>
      <c r="AA40" s="26" t="s">
        <v>200</v>
      </c>
      <c r="AB40">
        <f t="shared" si="9"/>
        <v>0</v>
      </c>
      <c r="AC40">
        <f t="shared" si="10"/>
        <v>0</v>
      </c>
      <c r="AD40" s="28">
        <f t="shared" si="11"/>
        <v>88</v>
      </c>
      <c r="AE40" s="32"/>
      <c r="AF40" s="30">
        <f t="shared" si="12"/>
        <v>14</v>
      </c>
    </row>
    <row r="41" spans="1:32" ht="12.75" x14ac:dyDescent="0.2">
      <c r="A41" s="11" t="s">
        <v>90</v>
      </c>
      <c r="B41" s="6" t="s">
        <v>89</v>
      </c>
      <c r="C41" s="8">
        <v>13</v>
      </c>
      <c r="D41" s="24"/>
      <c r="E41" s="27">
        <v>0</v>
      </c>
      <c r="F41" s="26">
        <v>20</v>
      </c>
      <c r="G41" s="51" t="s">
        <v>200</v>
      </c>
      <c r="H41" t="s">
        <v>200</v>
      </c>
      <c r="I41" s="25">
        <v>0</v>
      </c>
      <c r="J41" s="26">
        <v>25</v>
      </c>
      <c r="K41">
        <f t="shared" si="13"/>
        <v>0</v>
      </c>
      <c r="L41">
        <f t="shared" si="13"/>
        <v>45</v>
      </c>
      <c r="M41" s="28">
        <f t="shared" si="1"/>
        <v>13</v>
      </c>
      <c r="N41" s="41">
        <v>0</v>
      </c>
      <c r="O41" s="30">
        <f t="shared" si="2"/>
        <v>-45</v>
      </c>
      <c r="R41" s="1" t="s">
        <v>203</v>
      </c>
      <c r="S41" s="1" t="s">
        <v>203</v>
      </c>
      <c r="T41" s="1" t="s">
        <v>203</v>
      </c>
      <c r="U41" s="1" t="s">
        <v>203</v>
      </c>
      <c r="V41" s="1" t="s">
        <v>203</v>
      </c>
      <c r="W41" s="1" t="s">
        <v>203</v>
      </c>
      <c r="X41" s="1" t="s">
        <v>203</v>
      </c>
      <c r="Y41" s="1" t="s">
        <v>203</v>
      </c>
      <c r="Z41" s="1" t="s">
        <v>203</v>
      </c>
      <c r="AA41" s="1" t="s">
        <v>203</v>
      </c>
      <c r="AB41" s="1" t="s">
        <v>203</v>
      </c>
      <c r="AC41" s="1" t="s">
        <v>203</v>
      </c>
      <c r="AD41" s="1" t="s">
        <v>203</v>
      </c>
      <c r="AE41" s="1" t="s">
        <v>203</v>
      </c>
      <c r="AF41" s="1" t="s">
        <v>203</v>
      </c>
    </row>
    <row r="42" spans="1:32" ht="12.75" x14ac:dyDescent="0.2">
      <c r="A42" s="12">
        <v>12944</v>
      </c>
      <c r="B42" s="6" t="s">
        <v>89</v>
      </c>
      <c r="C42" s="8">
        <v>20</v>
      </c>
      <c r="D42" s="23">
        <v>25</v>
      </c>
      <c r="E42" s="27" t="s">
        <v>200</v>
      </c>
      <c r="F42" s="26" t="s">
        <v>200</v>
      </c>
      <c r="G42" s="51" t="s">
        <v>200</v>
      </c>
      <c r="H42" t="s">
        <v>200</v>
      </c>
      <c r="I42" s="25" t="s">
        <v>200</v>
      </c>
      <c r="J42" s="26" t="s">
        <v>200</v>
      </c>
      <c r="K42">
        <f t="shared" si="13"/>
        <v>0</v>
      </c>
      <c r="L42">
        <f t="shared" si="13"/>
        <v>0</v>
      </c>
      <c r="M42" s="28">
        <f t="shared" si="1"/>
        <v>20</v>
      </c>
      <c r="N42" s="41">
        <v>0</v>
      </c>
      <c r="O42" s="30">
        <f t="shared" si="2"/>
        <v>25</v>
      </c>
    </row>
    <row r="43" spans="1:32" ht="12.75" x14ac:dyDescent="0.2">
      <c r="A43" s="11" t="s">
        <v>113</v>
      </c>
      <c r="B43" s="6" t="s">
        <v>105</v>
      </c>
      <c r="C43" s="8">
        <v>1</v>
      </c>
      <c r="D43" s="24"/>
      <c r="E43" s="27" t="s">
        <v>200</v>
      </c>
      <c r="F43" s="26" t="s">
        <v>200</v>
      </c>
      <c r="G43" s="51" t="s">
        <v>200</v>
      </c>
      <c r="H43" t="s">
        <v>200</v>
      </c>
      <c r="I43" s="25" t="s">
        <v>200</v>
      </c>
      <c r="J43" s="26" t="s">
        <v>200</v>
      </c>
      <c r="K43">
        <f t="shared" si="13"/>
        <v>0</v>
      </c>
      <c r="L43">
        <f t="shared" si="13"/>
        <v>0</v>
      </c>
      <c r="M43" s="28">
        <f t="shared" si="1"/>
        <v>1</v>
      </c>
      <c r="N43" s="34">
        <v>0</v>
      </c>
      <c r="O43" s="30">
        <f t="shared" si="2"/>
        <v>0</v>
      </c>
    </row>
    <row r="44" spans="1:32" ht="12.75" x14ac:dyDescent="0.2">
      <c r="A44" s="11" t="s">
        <v>110</v>
      </c>
      <c r="B44" s="6" t="s">
        <v>105</v>
      </c>
      <c r="C44" s="8">
        <v>1</v>
      </c>
      <c r="D44" s="23">
        <v>1</v>
      </c>
      <c r="E44" s="27" t="s">
        <v>200</v>
      </c>
      <c r="F44" s="26" t="s">
        <v>200</v>
      </c>
      <c r="G44" s="51" t="s">
        <v>200</v>
      </c>
      <c r="H44" t="s">
        <v>200</v>
      </c>
      <c r="I44" s="25" t="s">
        <v>200</v>
      </c>
      <c r="J44" s="26" t="s">
        <v>200</v>
      </c>
      <c r="K44">
        <f t="shared" si="13"/>
        <v>0</v>
      </c>
      <c r="L44">
        <f t="shared" si="13"/>
        <v>0</v>
      </c>
      <c r="M44" s="28">
        <f t="shared" si="1"/>
        <v>1</v>
      </c>
      <c r="N44" s="34">
        <v>0</v>
      </c>
      <c r="O44" s="30">
        <f t="shared" si="2"/>
        <v>1</v>
      </c>
    </row>
    <row r="45" spans="1:32" ht="12.75" x14ac:dyDescent="0.2">
      <c r="A45" s="12">
        <v>2807</v>
      </c>
      <c r="B45" s="6" t="s">
        <v>126</v>
      </c>
      <c r="C45" s="8">
        <v>12</v>
      </c>
      <c r="D45" s="24"/>
      <c r="E45" s="27">
        <v>123</v>
      </c>
      <c r="F45" s="26">
        <v>50</v>
      </c>
      <c r="G45" s="51" t="s">
        <v>200</v>
      </c>
      <c r="H45" t="s">
        <v>200</v>
      </c>
      <c r="I45" s="25">
        <v>50</v>
      </c>
      <c r="J45" s="26">
        <v>0</v>
      </c>
      <c r="K45">
        <f t="shared" si="13"/>
        <v>173</v>
      </c>
      <c r="L45">
        <f t="shared" si="13"/>
        <v>50</v>
      </c>
      <c r="M45" s="28">
        <f t="shared" si="1"/>
        <v>-161</v>
      </c>
      <c r="N45" s="34">
        <v>0</v>
      </c>
      <c r="O45" s="30">
        <f t="shared" si="2"/>
        <v>-50</v>
      </c>
    </row>
    <row r="46" spans="1:32" ht="12.75" x14ac:dyDescent="0.2">
      <c r="A46" s="12">
        <v>12390</v>
      </c>
      <c r="B46" s="6" t="s">
        <v>133</v>
      </c>
      <c r="C46" s="8">
        <v>2</v>
      </c>
      <c r="D46" s="24"/>
      <c r="E46" s="27" t="s">
        <v>200</v>
      </c>
      <c r="F46" s="26" t="s">
        <v>200</v>
      </c>
      <c r="G46" s="51" t="s">
        <v>200</v>
      </c>
      <c r="H46" t="s">
        <v>200</v>
      </c>
      <c r="I46" s="25" t="s">
        <v>200</v>
      </c>
      <c r="J46" s="26" t="s">
        <v>200</v>
      </c>
      <c r="K46">
        <f t="shared" si="13"/>
        <v>0</v>
      </c>
      <c r="L46">
        <f t="shared" si="13"/>
        <v>0</v>
      </c>
      <c r="M46" s="28">
        <f t="shared" si="1"/>
        <v>2</v>
      </c>
      <c r="N46" s="34">
        <v>0</v>
      </c>
      <c r="O46" s="30">
        <f t="shared" si="2"/>
        <v>0</v>
      </c>
    </row>
    <row r="47" spans="1:32" ht="22.5" x14ac:dyDescent="0.2">
      <c r="A47" s="12">
        <v>12960</v>
      </c>
      <c r="B47" s="6" t="s">
        <v>138</v>
      </c>
      <c r="C47" s="9"/>
      <c r="D47" s="22">
        <v>1500</v>
      </c>
      <c r="E47" s="27" t="s">
        <v>200</v>
      </c>
      <c r="F47" s="26" t="s">
        <v>200</v>
      </c>
      <c r="G47" s="51" t="s">
        <v>200</v>
      </c>
      <c r="H47" t="s">
        <v>200</v>
      </c>
      <c r="I47" s="25" t="s">
        <v>200</v>
      </c>
      <c r="J47" s="26" t="s">
        <v>200</v>
      </c>
      <c r="K47">
        <f t="shared" si="13"/>
        <v>0</v>
      </c>
      <c r="L47">
        <f t="shared" si="13"/>
        <v>0</v>
      </c>
      <c r="M47" s="28">
        <f t="shared" si="1"/>
        <v>0</v>
      </c>
      <c r="N47" s="34">
        <v>0</v>
      </c>
      <c r="O47" s="30">
        <f t="shared" si="2"/>
        <v>1500</v>
      </c>
    </row>
    <row r="48" spans="1:32" ht="12.75" x14ac:dyDescent="0.2">
      <c r="A48" s="12">
        <v>7243</v>
      </c>
      <c r="B48" s="6" t="s">
        <v>147</v>
      </c>
      <c r="C48" s="9"/>
      <c r="D48" s="23">
        <v>24</v>
      </c>
      <c r="E48" s="27" t="s">
        <v>200</v>
      </c>
      <c r="F48" s="26" t="s">
        <v>200</v>
      </c>
      <c r="G48" s="51" t="s">
        <v>200</v>
      </c>
      <c r="H48" t="s">
        <v>200</v>
      </c>
      <c r="I48" s="25" t="s">
        <v>200</v>
      </c>
      <c r="J48" s="26" t="s">
        <v>200</v>
      </c>
      <c r="K48">
        <f t="shared" si="13"/>
        <v>0</v>
      </c>
      <c r="L48">
        <f t="shared" si="13"/>
        <v>0</v>
      </c>
      <c r="M48" s="28">
        <f t="shared" si="1"/>
        <v>0</v>
      </c>
      <c r="N48" s="41">
        <v>0</v>
      </c>
      <c r="O48" s="30">
        <f t="shared" si="2"/>
        <v>24</v>
      </c>
    </row>
    <row r="49" spans="1:15" ht="12.75" x14ac:dyDescent="0.2">
      <c r="A49" s="12">
        <v>7244</v>
      </c>
      <c r="B49" s="6" t="s">
        <v>148</v>
      </c>
      <c r="C49" s="8">
        <v>3</v>
      </c>
      <c r="D49" s="23">
        <v>7</v>
      </c>
      <c r="E49" s="27" t="s">
        <v>200</v>
      </c>
      <c r="F49" s="26" t="s">
        <v>200</v>
      </c>
      <c r="G49" s="51" t="s">
        <v>200</v>
      </c>
      <c r="H49" t="s">
        <v>200</v>
      </c>
      <c r="I49" s="25" t="s">
        <v>200</v>
      </c>
      <c r="J49" s="26" t="s">
        <v>200</v>
      </c>
      <c r="K49">
        <f t="shared" si="13"/>
        <v>0</v>
      </c>
      <c r="L49">
        <f t="shared" si="13"/>
        <v>0</v>
      </c>
      <c r="M49" s="28">
        <f t="shared" si="1"/>
        <v>3</v>
      </c>
      <c r="N49" s="41">
        <v>0</v>
      </c>
      <c r="O49" s="30">
        <f t="shared" si="2"/>
        <v>7</v>
      </c>
    </row>
    <row r="50" spans="1:15" ht="12.75" x14ac:dyDescent="0.2">
      <c r="A50" s="12">
        <v>3832</v>
      </c>
      <c r="B50" s="6" t="s">
        <v>156</v>
      </c>
      <c r="C50" s="9"/>
      <c r="D50" s="23">
        <v>2</v>
      </c>
      <c r="E50" s="27" t="s">
        <v>200</v>
      </c>
      <c r="F50" s="26" t="s">
        <v>200</v>
      </c>
      <c r="G50" s="51" t="s">
        <v>200</v>
      </c>
      <c r="H50" t="s">
        <v>200</v>
      </c>
      <c r="I50" s="25" t="s">
        <v>200</v>
      </c>
      <c r="J50" s="26" t="s">
        <v>200</v>
      </c>
      <c r="K50">
        <f t="shared" si="13"/>
        <v>0</v>
      </c>
      <c r="L50">
        <f t="shared" si="13"/>
        <v>0</v>
      </c>
      <c r="M50" s="28">
        <f t="shared" si="1"/>
        <v>0</v>
      </c>
      <c r="N50" s="41">
        <v>0</v>
      </c>
      <c r="O50" s="30">
        <f t="shared" si="2"/>
        <v>2</v>
      </c>
    </row>
    <row r="51" spans="1:15" ht="12.75" x14ac:dyDescent="0.2">
      <c r="A51" s="12">
        <v>1942</v>
      </c>
      <c r="B51" s="6" t="s">
        <v>158</v>
      </c>
      <c r="C51" s="8">
        <v>135</v>
      </c>
      <c r="D51" s="23">
        <v>77</v>
      </c>
      <c r="E51" s="27" t="s">
        <v>200</v>
      </c>
      <c r="F51" s="26" t="s">
        <v>200</v>
      </c>
      <c r="G51" s="51">
        <v>50</v>
      </c>
      <c r="H51">
        <v>0</v>
      </c>
      <c r="I51" s="25" t="s">
        <v>200</v>
      </c>
      <c r="J51" s="26" t="s">
        <v>200</v>
      </c>
      <c r="K51">
        <f t="shared" si="13"/>
        <v>50</v>
      </c>
      <c r="L51">
        <f t="shared" si="13"/>
        <v>0</v>
      </c>
      <c r="M51" s="28">
        <f t="shared" si="1"/>
        <v>85</v>
      </c>
      <c r="N51" s="34">
        <v>0</v>
      </c>
      <c r="O51" s="30">
        <f t="shared" si="2"/>
        <v>77</v>
      </c>
    </row>
    <row r="52" spans="1:15" ht="12.75" x14ac:dyDescent="0.2">
      <c r="A52" s="12">
        <v>1946</v>
      </c>
      <c r="B52" s="6" t="s">
        <v>159</v>
      </c>
      <c r="C52" s="8">
        <v>132</v>
      </c>
      <c r="D52" s="23">
        <v>78</v>
      </c>
      <c r="E52" s="27" t="s">
        <v>200</v>
      </c>
      <c r="F52" s="26" t="s">
        <v>200</v>
      </c>
      <c r="G52" s="51">
        <v>55</v>
      </c>
      <c r="H52">
        <v>0</v>
      </c>
      <c r="I52" s="25" t="s">
        <v>200</v>
      </c>
      <c r="J52" s="26" t="s">
        <v>200</v>
      </c>
      <c r="K52">
        <f t="shared" si="13"/>
        <v>55</v>
      </c>
      <c r="L52">
        <f t="shared" si="13"/>
        <v>0</v>
      </c>
      <c r="M52" s="28">
        <f t="shared" si="1"/>
        <v>77</v>
      </c>
      <c r="N52" s="34">
        <v>0</v>
      </c>
      <c r="O52" s="30">
        <f t="shared" si="2"/>
        <v>78</v>
      </c>
    </row>
    <row r="53" spans="1:15" ht="12.75" x14ac:dyDescent="0.2">
      <c r="A53" s="12">
        <v>3103</v>
      </c>
      <c r="B53" s="6" t="s">
        <v>163</v>
      </c>
      <c r="C53" s="8">
        <v>719</v>
      </c>
      <c r="D53" s="23">
        <v>250</v>
      </c>
      <c r="E53" s="27" t="s">
        <v>200</v>
      </c>
      <c r="F53" s="26" t="s">
        <v>200</v>
      </c>
      <c r="G53" s="51" t="s">
        <v>200</v>
      </c>
      <c r="H53" t="s">
        <v>200</v>
      </c>
      <c r="I53" s="25">
        <v>160</v>
      </c>
      <c r="J53" s="26">
        <v>0</v>
      </c>
      <c r="K53">
        <f t="shared" si="13"/>
        <v>160</v>
      </c>
      <c r="L53">
        <f t="shared" si="13"/>
        <v>0</v>
      </c>
      <c r="M53" s="28">
        <f t="shared" si="1"/>
        <v>559</v>
      </c>
      <c r="N53" s="34">
        <v>0</v>
      </c>
      <c r="O53" s="30">
        <f t="shared" si="2"/>
        <v>250</v>
      </c>
    </row>
    <row r="54" spans="1:15" ht="12.75" x14ac:dyDescent="0.2">
      <c r="A54" s="11" t="s">
        <v>165</v>
      </c>
      <c r="B54" s="6" t="s">
        <v>164</v>
      </c>
      <c r="C54" s="7">
        <v>1644</v>
      </c>
      <c r="D54" s="23">
        <v>157</v>
      </c>
      <c r="E54" s="27">
        <v>130</v>
      </c>
      <c r="F54" s="26">
        <v>270</v>
      </c>
      <c r="G54" s="51">
        <v>586</v>
      </c>
      <c r="H54">
        <v>0</v>
      </c>
      <c r="I54" s="25">
        <v>379</v>
      </c>
      <c r="J54" s="26">
        <v>0</v>
      </c>
      <c r="K54">
        <f t="shared" si="13"/>
        <v>1095</v>
      </c>
      <c r="L54">
        <f t="shared" si="13"/>
        <v>270</v>
      </c>
      <c r="M54" s="28">
        <f t="shared" si="1"/>
        <v>549</v>
      </c>
      <c r="N54" s="34">
        <v>0</v>
      </c>
      <c r="O54" s="30">
        <f t="shared" si="2"/>
        <v>-113</v>
      </c>
    </row>
    <row r="55" spans="1:15" ht="12.75" x14ac:dyDescent="0.2">
      <c r="A55" s="12">
        <v>453</v>
      </c>
      <c r="B55" s="6" t="s">
        <v>166</v>
      </c>
      <c r="C55" s="8">
        <v>76</v>
      </c>
      <c r="D55" s="23">
        <v>154</v>
      </c>
      <c r="E55" s="27">
        <v>774</v>
      </c>
      <c r="F55" s="26">
        <v>641</v>
      </c>
      <c r="G55" s="51" t="s">
        <v>200</v>
      </c>
      <c r="H55" t="s">
        <v>200</v>
      </c>
      <c r="I55" s="25">
        <v>653</v>
      </c>
      <c r="J55" s="26">
        <v>60</v>
      </c>
      <c r="K55">
        <f t="shared" si="13"/>
        <v>1427</v>
      </c>
      <c r="L55">
        <f t="shared" si="13"/>
        <v>701</v>
      </c>
      <c r="M55" s="28">
        <f t="shared" si="1"/>
        <v>-1351</v>
      </c>
      <c r="N55" s="35">
        <v>0</v>
      </c>
      <c r="O55" s="30">
        <f t="shared" si="2"/>
        <v>-547</v>
      </c>
    </row>
    <row r="56" spans="1:15" ht="12.75" x14ac:dyDescent="0.2">
      <c r="A56" s="12">
        <v>14802</v>
      </c>
      <c r="B56" s="6" t="s">
        <v>167</v>
      </c>
      <c r="C56" s="8">
        <v>462</v>
      </c>
      <c r="D56" s="23">
        <v>78</v>
      </c>
      <c r="E56" s="27" t="s">
        <v>200</v>
      </c>
      <c r="F56" s="26" t="s">
        <v>200</v>
      </c>
      <c r="G56" s="51">
        <v>417</v>
      </c>
      <c r="H56">
        <v>0</v>
      </c>
      <c r="I56" s="25">
        <v>95</v>
      </c>
      <c r="J56" s="26">
        <v>0</v>
      </c>
      <c r="K56">
        <f t="shared" si="13"/>
        <v>512</v>
      </c>
      <c r="L56">
        <f t="shared" si="13"/>
        <v>0</v>
      </c>
      <c r="M56" s="28">
        <f t="shared" si="1"/>
        <v>-50</v>
      </c>
      <c r="N56" s="34">
        <v>0</v>
      </c>
      <c r="O56" s="30">
        <f t="shared" si="2"/>
        <v>78</v>
      </c>
    </row>
    <row r="57" spans="1:15" ht="12.75" x14ac:dyDescent="0.2">
      <c r="A57" s="12">
        <v>497</v>
      </c>
      <c r="B57" s="6" t="s">
        <v>168</v>
      </c>
      <c r="C57" s="8">
        <v>522</v>
      </c>
      <c r="D57" s="23">
        <v>19</v>
      </c>
      <c r="E57" s="27" t="s">
        <v>200</v>
      </c>
      <c r="F57" s="26" t="s">
        <v>200</v>
      </c>
      <c r="G57" s="51">
        <v>670</v>
      </c>
      <c r="H57">
        <v>81</v>
      </c>
      <c r="I57" s="25">
        <v>145</v>
      </c>
      <c r="J57" s="26">
        <v>0</v>
      </c>
      <c r="K57">
        <f t="shared" si="13"/>
        <v>815</v>
      </c>
      <c r="L57">
        <f t="shared" si="13"/>
        <v>81</v>
      </c>
      <c r="M57" s="28">
        <f t="shared" si="1"/>
        <v>-293</v>
      </c>
      <c r="N57" s="34">
        <v>0</v>
      </c>
      <c r="O57" s="30">
        <f t="shared" si="2"/>
        <v>-62</v>
      </c>
    </row>
    <row r="58" spans="1:15" ht="12.75" x14ac:dyDescent="0.2">
      <c r="A58" s="12">
        <v>510</v>
      </c>
      <c r="B58" s="6" t="s">
        <v>169</v>
      </c>
      <c r="C58" s="8">
        <v>534</v>
      </c>
      <c r="D58" s="23">
        <v>4</v>
      </c>
      <c r="E58" s="27" t="s">
        <v>200</v>
      </c>
      <c r="F58" s="26" t="s">
        <v>200</v>
      </c>
      <c r="G58" s="51">
        <v>501</v>
      </c>
      <c r="H58">
        <v>0</v>
      </c>
      <c r="I58" s="25">
        <v>95</v>
      </c>
      <c r="J58" s="26">
        <v>0</v>
      </c>
      <c r="K58">
        <f t="shared" si="13"/>
        <v>596</v>
      </c>
      <c r="L58">
        <f t="shared" si="13"/>
        <v>0</v>
      </c>
      <c r="M58" s="28">
        <f t="shared" si="1"/>
        <v>-62</v>
      </c>
      <c r="N58" s="34">
        <v>0</v>
      </c>
      <c r="O58" s="30">
        <f t="shared" si="2"/>
        <v>4</v>
      </c>
    </row>
    <row r="59" spans="1:15" ht="12.75" x14ac:dyDescent="0.2">
      <c r="A59" s="12">
        <v>217</v>
      </c>
      <c r="B59" s="6" t="s">
        <v>171</v>
      </c>
      <c r="C59" s="8">
        <v>30</v>
      </c>
      <c r="D59" s="24"/>
      <c r="E59" s="27" t="s">
        <v>200</v>
      </c>
      <c r="F59" s="26" t="s">
        <v>200</v>
      </c>
      <c r="G59" s="51" t="s">
        <v>200</v>
      </c>
      <c r="H59" t="s">
        <v>200</v>
      </c>
      <c r="I59" s="25" t="s">
        <v>200</v>
      </c>
      <c r="J59" s="26" t="s">
        <v>200</v>
      </c>
      <c r="K59">
        <f t="shared" si="13"/>
        <v>0</v>
      </c>
      <c r="L59">
        <f t="shared" si="13"/>
        <v>0</v>
      </c>
      <c r="M59" s="28">
        <f t="shared" si="1"/>
        <v>30</v>
      </c>
      <c r="N59" s="34">
        <v>0</v>
      </c>
      <c r="O59" s="30">
        <f t="shared" si="2"/>
        <v>0</v>
      </c>
    </row>
    <row r="60" spans="1:15" ht="12.75" x14ac:dyDescent="0.2">
      <c r="A60" s="12">
        <v>222</v>
      </c>
      <c r="B60" s="6" t="s">
        <v>172</v>
      </c>
      <c r="C60" s="8">
        <v>30</v>
      </c>
      <c r="D60" s="24"/>
      <c r="E60" s="27" t="s">
        <v>200</v>
      </c>
      <c r="F60" s="26" t="s">
        <v>200</v>
      </c>
      <c r="G60" s="51" t="s">
        <v>200</v>
      </c>
      <c r="H60" t="s">
        <v>200</v>
      </c>
      <c r="I60" s="25" t="s">
        <v>200</v>
      </c>
      <c r="J60" s="26" t="s">
        <v>200</v>
      </c>
      <c r="K60">
        <f t="shared" si="13"/>
        <v>0</v>
      </c>
      <c r="L60">
        <f t="shared" si="13"/>
        <v>0</v>
      </c>
      <c r="M60" s="28">
        <f t="shared" si="1"/>
        <v>30</v>
      </c>
      <c r="N60" s="34">
        <v>0</v>
      </c>
      <c r="O60" s="30">
        <f t="shared" si="2"/>
        <v>0</v>
      </c>
    </row>
    <row r="61" spans="1:15" x14ac:dyDescent="0.2">
      <c r="A61" s="11" t="s">
        <v>178</v>
      </c>
      <c r="B61" s="6">
        <v>6001546875</v>
      </c>
      <c r="C61" s="8">
        <v>15</v>
      </c>
      <c r="D61" s="23">
        <v>4</v>
      </c>
      <c r="E61" s="27" t="s">
        <v>200</v>
      </c>
      <c r="F61" s="26" t="s">
        <v>200</v>
      </c>
      <c r="G61" s="51" t="s">
        <v>200</v>
      </c>
      <c r="H61" t="s">
        <v>200</v>
      </c>
      <c r="I61" s="25" t="s">
        <v>200</v>
      </c>
      <c r="J61" s="26" t="s">
        <v>200</v>
      </c>
      <c r="K61">
        <f t="shared" si="13"/>
        <v>0</v>
      </c>
      <c r="L61">
        <f t="shared" si="13"/>
        <v>0</v>
      </c>
      <c r="M61" s="28">
        <f t="shared" si="1"/>
        <v>15</v>
      </c>
      <c r="N61" s="32"/>
      <c r="O61" s="30">
        <f t="shared" si="2"/>
        <v>4</v>
      </c>
    </row>
    <row r="62" spans="1:15" x14ac:dyDescent="0.2">
      <c r="A62" s="11" t="s">
        <v>179</v>
      </c>
      <c r="B62" s="6">
        <v>6001546876</v>
      </c>
      <c r="C62" s="8">
        <v>13</v>
      </c>
      <c r="D62" s="23">
        <v>6</v>
      </c>
      <c r="E62" s="27" t="s">
        <v>200</v>
      </c>
      <c r="F62" s="26" t="s">
        <v>200</v>
      </c>
      <c r="G62" s="51" t="s">
        <v>200</v>
      </c>
      <c r="H62" t="s">
        <v>200</v>
      </c>
      <c r="I62" s="25" t="s">
        <v>200</v>
      </c>
      <c r="J62" s="26" t="s">
        <v>200</v>
      </c>
      <c r="K62">
        <f t="shared" si="13"/>
        <v>0</v>
      </c>
      <c r="L62">
        <f t="shared" si="13"/>
        <v>0</v>
      </c>
      <c r="M62" s="28">
        <f t="shared" si="1"/>
        <v>13</v>
      </c>
      <c r="N62" s="32"/>
      <c r="O62" s="30">
        <f t="shared" si="2"/>
        <v>6</v>
      </c>
    </row>
    <row r="63" spans="1:15" x14ac:dyDescent="0.2">
      <c r="A63" s="11" t="s">
        <v>180</v>
      </c>
      <c r="B63" s="6">
        <v>6001548803</v>
      </c>
      <c r="C63" s="8">
        <v>10</v>
      </c>
      <c r="D63" s="24"/>
      <c r="E63" s="27">
        <v>1</v>
      </c>
      <c r="F63" s="26">
        <v>2</v>
      </c>
      <c r="G63" s="51" t="s">
        <v>200</v>
      </c>
      <c r="H63" t="s">
        <v>200</v>
      </c>
      <c r="I63" s="25">
        <v>1</v>
      </c>
      <c r="J63" s="26">
        <v>0</v>
      </c>
      <c r="K63">
        <f t="shared" si="13"/>
        <v>2</v>
      </c>
      <c r="L63">
        <f t="shared" si="13"/>
        <v>2</v>
      </c>
      <c r="M63" s="28">
        <f t="shared" si="1"/>
        <v>8</v>
      </c>
      <c r="N63" s="32"/>
      <c r="O63" s="30">
        <f t="shared" si="2"/>
        <v>-2</v>
      </c>
    </row>
    <row r="64" spans="1:15" x14ac:dyDescent="0.2">
      <c r="A64" s="11" t="s">
        <v>181</v>
      </c>
      <c r="B64" s="6">
        <v>6001548803</v>
      </c>
      <c r="C64" s="8">
        <v>3</v>
      </c>
      <c r="D64" s="23">
        <v>2</v>
      </c>
      <c r="E64" s="27" t="s">
        <v>200</v>
      </c>
      <c r="F64" s="26" t="s">
        <v>200</v>
      </c>
      <c r="G64" s="51" t="s">
        <v>200</v>
      </c>
      <c r="H64" t="s">
        <v>200</v>
      </c>
      <c r="I64" s="25" t="s">
        <v>200</v>
      </c>
      <c r="J64" s="26" t="s">
        <v>200</v>
      </c>
      <c r="K64">
        <f t="shared" si="13"/>
        <v>0</v>
      </c>
      <c r="L64">
        <f t="shared" si="13"/>
        <v>0</v>
      </c>
      <c r="M64" s="28">
        <f t="shared" si="1"/>
        <v>3</v>
      </c>
      <c r="N64" s="32"/>
      <c r="O64" s="30">
        <f t="shared" si="2"/>
        <v>2</v>
      </c>
    </row>
    <row r="65" spans="1:15" x14ac:dyDescent="0.2">
      <c r="A65" s="11" t="s">
        <v>182</v>
      </c>
      <c r="B65" s="6">
        <v>6001548804</v>
      </c>
      <c r="C65" s="8">
        <v>10</v>
      </c>
      <c r="D65" s="24"/>
      <c r="E65" s="27">
        <v>2</v>
      </c>
      <c r="F65" s="26">
        <v>2</v>
      </c>
      <c r="G65" s="51" t="s">
        <v>200</v>
      </c>
      <c r="H65" t="s">
        <v>200</v>
      </c>
      <c r="I65" s="25">
        <v>1</v>
      </c>
      <c r="J65" s="26">
        <v>0</v>
      </c>
      <c r="K65">
        <f t="shared" si="13"/>
        <v>3</v>
      </c>
      <c r="L65">
        <f t="shared" si="13"/>
        <v>2</v>
      </c>
      <c r="M65" s="28">
        <f t="shared" si="1"/>
        <v>7</v>
      </c>
      <c r="N65" s="32"/>
      <c r="O65" s="30">
        <f t="shared" si="2"/>
        <v>-2</v>
      </c>
    </row>
    <row r="66" spans="1:15" x14ac:dyDescent="0.2">
      <c r="A66" s="11" t="s">
        <v>183</v>
      </c>
      <c r="B66" s="6">
        <v>6001548804</v>
      </c>
      <c r="C66" s="8">
        <v>4</v>
      </c>
      <c r="D66" s="23">
        <v>4</v>
      </c>
      <c r="E66" s="27" t="s">
        <v>200</v>
      </c>
      <c r="F66" s="26" t="s">
        <v>200</v>
      </c>
      <c r="G66" s="51" t="s">
        <v>200</v>
      </c>
      <c r="H66" t="s">
        <v>200</v>
      </c>
      <c r="I66" s="25" t="s">
        <v>200</v>
      </c>
      <c r="J66" s="26" t="s">
        <v>200</v>
      </c>
      <c r="K66">
        <f t="shared" si="13"/>
        <v>0</v>
      </c>
      <c r="L66">
        <f t="shared" si="13"/>
        <v>0</v>
      </c>
      <c r="M66" s="28">
        <f t="shared" si="1"/>
        <v>4</v>
      </c>
      <c r="N66" s="32"/>
      <c r="O66" s="30">
        <f t="shared" si="2"/>
        <v>4</v>
      </c>
    </row>
    <row r="67" spans="1:15" x14ac:dyDescent="0.2">
      <c r="A67" s="11" t="s">
        <v>184</v>
      </c>
      <c r="B67" s="6">
        <v>6001548809</v>
      </c>
      <c r="C67" s="9"/>
      <c r="D67" s="23">
        <v>1</v>
      </c>
      <c r="E67" s="27" t="s">
        <v>200</v>
      </c>
      <c r="F67" s="26" t="s">
        <v>200</v>
      </c>
      <c r="G67" s="51" t="s">
        <v>200</v>
      </c>
      <c r="H67" t="s">
        <v>200</v>
      </c>
      <c r="I67" s="25" t="s">
        <v>200</v>
      </c>
      <c r="J67" s="26" t="s">
        <v>200</v>
      </c>
      <c r="K67">
        <f t="shared" si="13"/>
        <v>0</v>
      </c>
      <c r="L67">
        <f t="shared" si="13"/>
        <v>0</v>
      </c>
      <c r="M67" s="28">
        <f t="shared" si="1"/>
        <v>0</v>
      </c>
      <c r="N67" s="32"/>
      <c r="O67" s="30">
        <f t="shared" si="2"/>
        <v>1</v>
      </c>
    </row>
    <row r="68" spans="1:15" x14ac:dyDescent="0.2">
      <c r="A68" s="11" t="s">
        <v>185</v>
      </c>
      <c r="B68" s="6">
        <v>6001548811</v>
      </c>
      <c r="C68" s="9"/>
      <c r="D68" s="23">
        <v>1</v>
      </c>
      <c r="E68" s="27" t="s">
        <v>200</v>
      </c>
      <c r="F68" s="26" t="s">
        <v>200</v>
      </c>
      <c r="G68" s="51" t="s">
        <v>200</v>
      </c>
      <c r="H68" t="s">
        <v>200</v>
      </c>
      <c r="I68" s="25" t="s">
        <v>200</v>
      </c>
      <c r="J68" s="26" t="s">
        <v>200</v>
      </c>
      <c r="K68">
        <f t="shared" si="13"/>
        <v>0</v>
      </c>
      <c r="L68">
        <f t="shared" si="13"/>
        <v>0</v>
      </c>
      <c r="M68" s="28">
        <f t="shared" si="1"/>
        <v>0</v>
      </c>
      <c r="N68" s="32"/>
      <c r="O68" s="30">
        <f t="shared" si="2"/>
        <v>1</v>
      </c>
    </row>
    <row r="69" spans="1:15" x14ac:dyDescent="0.2">
      <c r="A69" s="11" t="s">
        <v>186</v>
      </c>
      <c r="B69" s="6">
        <v>6001549270</v>
      </c>
      <c r="C69" s="9"/>
      <c r="D69" s="23">
        <v>1</v>
      </c>
      <c r="E69" s="27" t="s">
        <v>200</v>
      </c>
      <c r="F69" s="26" t="s">
        <v>200</v>
      </c>
      <c r="G69" s="51" t="s">
        <v>200</v>
      </c>
      <c r="H69" t="s">
        <v>200</v>
      </c>
      <c r="I69" s="25" t="s">
        <v>200</v>
      </c>
      <c r="J69" s="26" t="s">
        <v>200</v>
      </c>
      <c r="K69">
        <f t="shared" si="13"/>
        <v>0</v>
      </c>
      <c r="L69">
        <f t="shared" si="13"/>
        <v>0</v>
      </c>
      <c r="M69" s="28">
        <f t="shared" si="1"/>
        <v>0</v>
      </c>
      <c r="N69" s="32"/>
      <c r="O69" s="30">
        <f t="shared" si="2"/>
        <v>1</v>
      </c>
    </row>
    <row r="70" spans="1:15" ht="12.75" x14ac:dyDescent="0.2">
      <c r="A70" s="11" t="s">
        <v>188</v>
      </c>
      <c r="B70" s="6">
        <v>8450000245</v>
      </c>
      <c r="C70" s="8">
        <v>9</v>
      </c>
      <c r="D70" s="23">
        <v>2</v>
      </c>
      <c r="E70" s="27">
        <v>0</v>
      </c>
      <c r="F70" s="26">
        <v>3</v>
      </c>
      <c r="G70" s="51" t="s">
        <v>200</v>
      </c>
      <c r="H70" t="s">
        <v>200</v>
      </c>
      <c r="I70" s="25" t="s">
        <v>200</v>
      </c>
      <c r="J70" s="26" t="s">
        <v>200</v>
      </c>
      <c r="K70">
        <f t="shared" ref="K70:L101" si="14">SUM(E70,G70,I70)</f>
        <v>0</v>
      </c>
      <c r="L70">
        <f t="shared" si="14"/>
        <v>3</v>
      </c>
      <c r="M70" s="28">
        <f t="shared" ref="M70:M133" si="15">C70-K70</f>
        <v>9</v>
      </c>
      <c r="N70" s="34"/>
      <c r="O70" s="30">
        <f t="shared" ref="O70:O133" si="16">D70-L70</f>
        <v>-1</v>
      </c>
    </row>
    <row r="71" spans="1:15" x14ac:dyDescent="0.2">
      <c r="A71" s="11" t="s">
        <v>187</v>
      </c>
      <c r="B71" s="6">
        <v>8450000245</v>
      </c>
      <c r="C71" s="8">
        <v>20</v>
      </c>
      <c r="D71" s="24"/>
      <c r="E71" s="27" t="s">
        <v>200</v>
      </c>
      <c r="F71" s="26" t="s">
        <v>200</v>
      </c>
      <c r="G71" s="51" t="s">
        <v>200</v>
      </c>
      <c r="H71" t="s">
        <v>200</v>
      </c>
      <c r="I71" s="25" t="s">
        <v>200</v>
      </c>
      <c r="J71" s="26" t="s">
        <v>200</v>
      </c>
      <c r="K71">
        <f t="shared" si="14"/>
        <v>0</v>
      </c>
      <c r="L71">
        <f t="shared" si="14"/>
        <v>0</v>
      </c>
      <c r="M71" s="28">
        <f t="shared" si="15"/>
        <v>20</v>
      </c>
      <c r="N71" s="32"/>
      <c r="O71" s="30">
        <f t="shared" si="16"/>
        <v>0</v>
      </c>
    </row>
    <row r="72" spans="1:15" x14ac:dyDescent="0.2">
      <c r="A72" s="11" t="s">
        <v>190</v>
      </c>
      <c r="B72" s="6">
        <v>8450000245</v>
      </c>
      <c r="C72" s="8">
        <v>1</v>
      </c>
      <c r="D72" s="24"/>
      <c r="E72" s="27" t="s">
        <v>200</v>
      </c>
      <c r="F72" s="26" t="s">
        <v>200</v>
      </c>
      <c r="G72" s="51" t="s">
        <v>200</v>
      </c>
      <c r="H72" t="s">
        <v>200</v>
      </c>
      <c r="I72" s="25" t="s">
        <v>200</v>
      </c>
      <c r="J72" s="26" t="s">
        <v>200</v>
      </c>
      <c r="K72">
        <f t="shared" si="14"/>
        <v>0</v>
      </c>
      <c r="L72">
        <f t="shared" si="14"/>
        <v>0</v>
      </c>
      <c r="M72" s="28">
        <f t="shared" si="15"/>
        <v>1</v>
      </c>
      <c r="N72" s="32"/>
      <c r="O72" s="30">
        <f t="shared" si="16"/>
        <v>0</v>
      </c>
    </row>
    <row r="73" spans="1:15" x14ac:dyDescent="0.2">
      <c r="A73" s="11" t="s">
        <v>189</v>
      </c>
      <c r="B73" s="6">
        <v>8450000245</v>
      </c>
      <c r="C73" s="8">
        <v>1</v>
      </c>
      <c r="D73" s="23">
        <v>3</v>
      </c>
      <c r="E73" s="27" t="s">
        <v>200</v>
      </c>
      <c r="F73" s="26" t="s">
        <v>200</v>
      </c>
      <c r="G73" s="51" t="s">
        <v>200</v>
      </c>
      <c r="H73" t="s">
        <v>200</v>
      </c>
      <c r="I73" s="25" t="s">
        <v>200</v>
      </c>
      <c r="J73" s="26" t="s">
        <v>200</v>
      </c>
      <c r="K73">
        <f t="shared" si="14"/>
        <v>0</v>
      </c>
      <c r="L73">
        <f t="shared" si="14"/>
        <v>0</v>
      </c>
      <c r="M73" s="28">
        <f t="shared" si="15"/>
        <v>1</v>
      </c>
      <c r="N73" s="32"/>
      <c r="O73" s="30">
        <f t="shared" si="16"/>
        <v>3</v>
      </c>
    </row>
    <row r="74" spans="1:15" x14ac:dyDescent="0.2">
      <c r="A74" s="11" t="s">
        <v>193</v>
      </c>
      <c r="B74" s="6">
        <v>8450000250</v>
      </c>
      <c r="C74" s="8">
        <v>2</v>
      </c>
      <c r="D74" s="24"/>
      <c r="E74" s="27">
        <v>0</v>
      </c>
      <c r="F74" s="26">
        <v>1</v>
      </c>
      <c r="G74" s="51" t="s">
        <v>200</v>
      </c>
      <c r="H74" t="s">
        <v>200</v>
      </c>
      <c r="I74" s="25" t="s">
        <v>200</v>
      </c>
      <c r="J74" s="26" t="s">
        <v>200</v>
      </c>
      <c r="K74">
        <f t="shared" si="14"/>
        <v>0</v>
      </c>
      <c r="L74">
        <f t="shared" si="14"/>
        <v>1</v>
      </c>
      <c r="M74" s="28">
        <f t="shared" si="15"/>
        <v>2</v>
      </c>
      <c r="N74" s="32"/>
      <c r="O74" s="30">
        <f t="shared" si="16"/>
        <v>-1</v>
      </c>
    </row>
    <row r="75" spans="1:15" x14ac:dyDescent="0.2">
      <c r="A75" s="11" t="s">
        <v>195</v>
      </c>
      <c r="B75" s="6">
        <v>8450000256</v>
      </c>
      <c r="C75" s="8">
        <v>16</v>
      </c>
      <c r="D75" s="23">
        <v>6</v>
      </c>
      <c r="E75" s="27" t="s">
        <v>200</v>
      </c>
      <c r="F75" s="26" t="s">
        <v>200</v>
      </c>
      <c r="G75" s="51" t="s">
        <v>200</v>
      </c>
      <c r="H75" t="s">
        <v>200</v>
      </c>
      <c r="I75" s="25" t="s">
        <v>200</v>
      </c>
      <c r="J75" s="26" t="s">
        <v>200</v>
      </c>
      <c r="K75">
        <f t="shared" si="14"/>
        <v>0</v>
      </c>
      <c r="L75">
        <f t="shared" si="14"/>
        <v>0</v>
      </c>
      <c r="M75" s="28">
        <f t="shared" si="15"/>
        <v>16</v>
      </c>
      <c r="N75" s="32"/>
      <c r="O75" s="30">
        <f t="shared" si="16"/>
        <v>6</v>
      </c>
    </row>
    <row r="76" spans="1:15" x14ac:dyDescent="0.2">
      <c r="A76" s="12">
        <v>5099</v>
      </c>
      <c r="B76" s="6" t="s">
        <v>4</v>
      </c>
      <c r="C76" s="7">
        <v>72223</v>
      </c>
      <c r="D76" s="24"/>
      <c r="E76" s="27" t="s">
        <v>200</v>
      </c>
      <c r="F76" s="26" t="s">
        <v>200</v>
      </c>
      <c r="G76" s="51" t="s">
        <v>200</v>
      </c>
      <c r="H76" t="s">
        <v>200</v>
      </c>
      <c r="I76" s="25" t="s">
        <v>200</v>
      </c>
      <c r="J76" s="26" t="s">
        <v>200</v>
      </c>
      <c r="K76">
        <f t="shared" si="14"/>
        <v>0</v>
      </c>
      <c r="L76">
        <f t="shared" si="14"/>
        <v>0</v>
      </c>
      <c r="M76" s="28">
        <f t="shared" si="15"/>
        <v>72223</v>
      </c>
      <c r="N76" s="32"/>
      <c r="O76" s="30">
        <f t="shared" si="16"/>
        <v>0</v>
      </c>
    </row>
    <row r="77" spans="1:15" x14ac:dyDescent="0.2">
      <c r="A77" s="12">
        <v>5107</v>
      </c>
      <c r="B77" s="6" t="s">
        <v>5</v>
      </c>
      <c r="C77" s="7">
        <v>29400</v>
      </c>
      <c r="D77" s="24"/>
      <c r="E77" s="27" t="s">
        <v>200</v>
      </c>
      <c r="F77" s="26" t="s">
        <v>200</v>
      </c>
      <c r="G77" s="51" t="s">
        <v>200</v>
      </c>
      <c r="H77" t="s">
        <v>200</v>
      </c>
      <c r="I77" s="25" t="s">
        <v>200</v>
      </c>
      <c r="J77" s="26" t="s">
        <v>200</v>
      </c>
      <c r="K77">
        <f t="shared" si="14"/>
        <v>0</v>
      </c>
      <c r="L77">
        <f t="shared" si="14"/>
        <v>0</v>
      </c>
      <c r="M77" s="28">
        <f t="shared" si="15"/>
        <v>29400</v>
      </c>
      <c r="N77" s="32"/>
      <c r="O77" s="30">
        <f t="shared" si="16"/>
        <v>0</v>
      </c>
    </row>
    <row r="78" spans="1:15" x14ac:dyDescent="0.2">
      <c r="A78" s="12">
        <v>2919</v>
      </c>
      <c r="B78" s="6" t="s">
        <v>7</v>
      </c>
      <c r="C78" s="9"/>
      <c r="D78" s="23">
        <v>31</v>
      </c>
      <c r="E78" s="27" t="s">
        <v>200</v>
      </c>
      <c r="F78" s="26" t="s">
        <v>200</v>
      </c>
      <c r="G78" s="51" t="s">
        <v>200</v>
      </c>
      <c r="H78" t="s">
        <v>200</v>
      </c>
      <c r="I78" s="25" t="s">
        <v>200</v>
      </c>
      <c r="J78" s="26" t="s">
        <v>200</v>
      </c>
      <c r="K78">
        <f t="shared" si="14"/>
        <v>0</v>
      </c>
      <c r="L78">
        <f t="shared" si="14"/>
        <v>0</v>
      </c>
      <c r="M78" s="28">
        <f t="shared" si="15"/>
        <v>0</v>
      </c>
      <c r="N78" s="32"/>
      <c r="O78" s="30">
        <f t="shared" si="16"/>
        <v>31</v>
      </c>
    </row>
    <row r="79" spans="1:15" x14ac:dyDescent="0.2">
      <c r="A79" s="12">
        <v>51</v>
      </c>
      <c r="B79" s="6" t="s">
        <v>8</v>
      </c>
      <c r="C79" s="8">
        <v>289</v>
      </c>
      <c r="D79" s="23">
        <v>63</v>
      </c>
      <c r="E79" s="27">
        <v>262</v>
      </c>
      <c r="F79" s="26">
        <v>0</v>
      </c>
      <c r="G79" s="51" t="s">
        <v>200</v>
      </c>
      <c r="H79" t="s">
        <v>200</v>
      </c>
      <c r="I79" s="25" t="s">
        <v>200</v>
      </c>
      <c r="J79" s="26" t="s">
        <v>200</v>
      </c>
      <c r="K79">
        <f t="shared" si="14"/>
        <v>262</v>
      </c>
      <c r="L79">
        <f t="shared" si="14"/>
        <v>0</v>
      </c>
      <c r="M79" s="28">
        <f t="shared" si="15"/>
        <v>27</v>
      </c>
      <c r="N79" s="32"/>
      <c r="O79" s="30">
        <f t="shared" si="16"/>
        <v>63</v>
      </c>
    </row>
    <row r="80" spans="1:15" x14ac:dyDescent="0.2">
      <c r="A80" s="11" t="s">
        <v>10</v>
      </c>
      <c r="B80" s="6" t="s">
        <v>9</v>
      </c>
      <c r="C80" s="8">
        <v>197</v>
      </c>
      <c r="D80" s="23">
        <v>59</v>
      </c>
      <c r="E80" s="27">
        <v>34</v>
      </c>
      <c r="F80" s="26">
        <v>0</v>
      </c>
      <c r="G80" s="51">
        <v>1</v>
      </c>
      <c r="H80">
        <v>0</v>
      </c>
      <c r="I80" s="25" t="s">
        <v>200</v>
      </c>
      <c r="J80" s="26" t="s">
        <v>200</v>
      </c>
      <c r="K80">
        <f t="shared" si="14"/>
        <v>35</v>
      </c>
      <c r="L80">
        <f t="shared" si="14"/>
        <v>0</v>
      </c>
      <c r="M80" s="28">
        <f t="shared" si="15"/>
        <v>162</v>
      </c>
      <c r="N80" s="32"/>
      <c r="O80" s="30">
        <f t="shared" si="16"/>
        <v>59</v>
      </c>
    </row>
    <row r="81" spans="1:15" x14ac:dyDescent="0.2">
      <c r="A81" s="11" t="s">
        <v>12</v>
      </c>
      <c r="B81" s="6" t="s">
        <v>11</v>
      </c>
      <c r="C81" s="8">
        <v>289</v>
      </c>
      <c r="D81" s="23">
        <v>47</v>
      </c>
      <c r="E81" s="27" t="s">
        <v>200</v>
      </c>
      <c r="F81" s="26" t="s">
        <v>200</v>
      </c>
      <c r="G81" s="51" t="s">
        <v>200</v>
      </c>
      <c r="H81" t="s">
        <v>200</v>
      </c>
      <c r="I81" s="25" t="s">
        <v>200</v>
      </c>
      <c r="J81" s="26" t="s">
        <v>200</v>
      </c>
      <c r="K81">
        <f t="shared" si="14"/>
        <v>0</v>
      </c>
      <c r="L81">
        <f t="shared" si="14"/>
        <v>0</v>
      </c>
      <c r="M81" s="28">
        <f t="shared" si="15"/>
        <v>289</v>
      </c>
      <c r="N81" s="32"/>
      <c r="O81" s="30">
        <f t="shared" si="16"/>
        <v>47</v>
      </c>
    </row>
    <row r="82" spans="1:15" x14ac:dyDescent="0.2">
      <c r="A82" s="11" t="s">
        <v>14</v>
      </c>
      <c r="B82" s="6" t="s">
        <v>13</v>
      </c>
      <c r="C82" s="8">
        <v>108</v>
      </c>
      <c r="D82" s="23">
        <v>26</v>
      </c>
      <c r="E82" s="27">
        <v>178</v>
      </c>
      <c r="F82" s="26">
        <v>0</v>
      </c>
      <c r="G82" s="51" t="s">
        <v>200</v>
      </c>
      <c r="H82" t="s">
        <v>200</v>
      </c>
      <c r="I82" s="25" t="s">
        <v>200</v>
      </c>
      <c r="J82" s="26" t="s">
        <v>200</v>
      </c>
      <c r="K82">
        <f t="shared" si="14"/>
        <v>178</v>
      </c>
      <c r="L82">
        <f t="shared" si="14"/>
        <v>0</v>
      </c>
      <c r="M82" s="28">
        <f t="shared" si="15"/>
        <v>-70</v>
      </c>
      <c r="N82" s="32"/>
      <c r="O82" s="30">
        <f t="shared" si="16"/>
        <v>26</v>
      </c>
    </row>
    <row r="83" spans="1:15" x14ac:dyDescent="0.2">
      <c r="A83" s="11" t="s">
        <v>15</v>
      </c>
      <c r="B83" s="6" t="s">
        <v>13</v>
      </c>
      <c r="C83" s="8">
        <v>74</v>
      </c>
      <c r="D83" s="23">
        <v>54</v>
      </c>
      <c r="E83" s="27" t="s">
        <v>200</v>
      </c>
      <c r="F83" s="26" t="s">
        <v>200</v>
      </c>
      <c r="G83" s="51" t="s">
        <v>200</v>
      </c>
      <c r="H83" t="s">
        <v>200</v>
      </c>
      <c r="I83" s="25" t="s">
        <v>200</v>
      </c>
      <c r="J83" s="26" t="s">
        <v>200</v>
      </c>
      <c r="K83">
        <f t="shared" si="14"/>
        <v>0</v>
      </c>
      <c r="L83">
        <f t="shared" si="14"/>
        <v>0</v>
      </c>
      <c r="M83" s="28">
        <f t="shared" si="15"/>
        <v>74</v>
      </c>
      <c r="N83" s="32"/>
      <c r="O83" s="30">
        <f t="shared" si="16"/>
        <v>54</v>
      </c>
    </row>
    <row r="84" spans="1:15" x14ac:dyDescent="0.2">
      <c r="A84" s="12">
        <v>1940</v>
      </c>
      <c r="B84" s="6" t="s">
        <v>16</v>
      </c>
      <c r="C84" s="8">
        <v>16</v>
      </c>
      <c r="D84" s="24"/>
      <c r="E84" s="27" t="s">
        <v>200</v>
      </c>
      <c r="F84" s="26" t="s">
        <v>200</v>
      </c>
      <c r="G84" s="51" t="s">
        <v>200</v>
      </c>
      <c r="H84" t="s">
        <v>200</v>
      </c>
      <c r="I84" s="25" t="s">
        <v>200</v>
      </c>
      <c r="J84" s="26" t="s">
        <v>200</v>
      </c>
      <c r="K84">
        <f t="shared" si="14"/>
        <v>0</v>
      </c>
      <c r="L84">
        <f t="shared" si="14"/>
        <v>0</v>
      </c>
      <c r="M84" s="28">
        <f t="shared" si="15"/>
        <v>16</v>
      </c>
      <c r="N84" s="32"/>
      <c r="O84" s="30">
        <f t="shared" si="16"/>
        <v>0</v>
      </c>
    </row>
    <row r="85" spans="1:15" x14ac:dyDescent="0.2">
      <c r="A85" s="11" t="s">
        <v>18</v>
      </c>
      <c r="B85" s="6" t="s">
        <v>16</v>
      </c>
      <c r="C85" s="8">
        <v>154</v>
      </c>
      <c r="D85" s="23">
        <v>47</v>
      </c>
      <c r="E85" s="27" t="s">
        <v>200</v>
      </c>
      <c r="F85" s="26" t="s">
        <v>200</v>
      </c>
      <c r="G85" s="51" t="s">
        <v>200</v>
      </c>
      <c r="H85" t="s">
        <v>200</v>
      </c>
      <c r="I85" s="25" t="s">
        <v>200</v>
      </c>
      <c r="J85" s="26" t="s">
        <v>200</v>
      </c>
      <c r="K85">
        <f t="shared" si="14"/>
        <v>0</v>
      </c>
      <c r="L85">
        <f t="shared" si="14"/>
        <v>0</v>
      </c>
      <c r="M85" s="28">
        <f t="shared" si="15"/>
        <v>154</v>
      </c>
      <c r="N85" s="32"/>
      <c r="O85" s="30">
        <f t="shared" si="16"/>
        <v>47</v>
      </c>
    </row>
    <row r="86" spans="1:15" x14ac:dyDescent="0.2">
      <c r="A86" s="11" t="s">
        <v>17</v>
      </c>
      <c r="B86" s="6" t="s">
        <v>16</v>
      </c>
      <c r="C86" s="8">
        <v>182</v>
      </c>
      <c r="D86" s="23">
        <v>58</v>
      </c>
      <c r="E86" s="27">
        <v>144</v>
      </c>
      <c r="F86" s="26">
        <v>0</v>
      </c>
      <c r="G86" s="51">
        <v>1</v>
      </c>
      <c r="H86">
        <v>0</v>
      </c>
      <c r="I86" s="25" t="s">
        <v>200</v>
      </c>
      <c r="J86" s="26" t="s">
        <v>200</v>
      </c>
      <c r="K86">
        <f t="shared" si="14"/>
        <v>145</v>
      </c>
      <c r="L86">
        <f t="shared" si="14"/>
        <v>0</v>
      </c>
      <c r="M86" s="28">
        <f t="shared" si="15"/>
        <v>37</v>
      </c>
      <c r="N86" s="32"/>
      <c r="O86" s="30">
        <f t="shared" si="16"/>
        <v>58</v>
      </c>
    </row>
    <row r="87" spans="1:15" x14ac:dyDescent="0.2">
      <c r="A87" s="12">
        <v>2977</v>
      </c>
      <c r="B87" s="6" t="s">
        <v>20</v>
      </c>
      <c r="C87" s="9"/>
      <c r="D87" s="23">
        <v>2</v>
      </c>
      <c r="E87" s="27" t="s">
        <v>200</v>
      </c>
      <c r="F87" s="26" t="s">
        <v>200</v>
      </c>
      <c r="G87" s="51" t="s">
        <v>200</v>
      </c>
      <c r="H87" t="s">
        <v>200</v>
      </c>
      <c r="I87" s="25" t="s">
        <v>200</v>
      </c>
      <c r="J87" s="26" t="s">
        <v>200</v>
      </c>
      <c r="K87">
        <f t="shared" si="14"/>
        <v>0</v>
      </c>
      <c r="L87">
        <f t="shared" si="14"/>
        <v>0</v>
      </c>
      <c r="M87" s="28">
        <f t="shared" si="15"/>
        <v>0</v>
      </c>
      <c r="N87" s="32"/>
      <c r="O87" s="30">
        <f t="shared" si="16"/>
        <v>2</v>
      </c>
    </row>
    <row r="88" spans="1:15" x14ac:dyDescent="0.2">
      <c r="A88" s="12">
        <v>2980</v>
      </c>
      <c r="B88" s="6" t="s">
        <v>20</v>
      </c>
      <c r="C88" s="8">
        <v>16</v>
      </c>
      <c r="D88" s="23">
        <v>6</v>
      </c>
      <c r="E88" s="27" t="s">
        <v>200</v>
      </c>
      <c r="F88" s="26" t="s">
        <v>200</v>
      </c>
      <c r="G88" s="51" t="s">
        <v>200</v>
      </c>
      <c r="H88" t="s">
        <v>200</v>
      </c>
      <c r="I88" s="25" t="s">
        <v>200</v>
      </c>
      <c r="J88" s="26" t="s">
        <v>200</v>
      </c>
      <c r="K88">
        <f t="shared" si="14"/>
        <v>0</v>
      </c>
      <c r="L88">
        <f t="shared" si="14"/>
        <v>0</v>
      </c>
      <c r="M88" s="28">
        <f t="shared" si="15"/>
        <v>16</v>
      </c>
      <c r="N88" s="32"/>
      <c r="O88" s="30">
        <f t="shared" si="16"/>
        <v>6</v>
      </c>
    </row>
    <row r="89" spans="1:15" x14ac:dyDescent="0.2">
      <c r="A89" s="12">
        <v>2990</v>
      </c>
      <c r="B89" s="6" t="s">
        <v>21</v>
      </c>
      <c r="C89" s="9"/>
      <c r="D89" s="23">
        <v>1</v>
      </c>
      <c r="E89" s="27" t="s">
        <v>200</v>
      </c>
      <c r="F89" s="26" t="s">
        <v>200</v>
      </c>
      <c r="G89" s="51" t="s">
        <v>200</v>
      </c>
      <c r="H89" t="s">
        <v>200</v>
      </c>
      <c r="I89" s="25" t="s">
        <v>200</v>
      </c>
      <c r="J89" s="26" t="s">
        <v>200</v>
      </c>
      <c r="K89">
        <f t="shared" si="14"/>
        <v>0</v>
      </c>
      <c r="L89">
        <f t="shared" si="14"/>
        <v>0</v>
      </c>
      <c r="M89" s="28">
        <f t="shared" si="15"/>
        <v>0</v>
      </c>
      <c r="N89" s="32"/>
      <c r="O89" s="30">
        <f t="shared" si="16"/>
        <v>1</v>
      </c>
    </row>
    <row r="90" spans="1:15" x14ac:dyDescent="0.2">
      <c r="A90" s="12">
        <v>7335</v>
      </c>
      <c r="B90" s="6" t="s">
        <v>22</v>
      </c>
      <c r="C90" s="8">
        <v>1</v>
      </c>
      <c r="D90" s="23">
        <v>5</v>
      </c>
      <c r="E90" s="27" t="s">
        <v>200</v>
      </c>
      <c r="F90" s="26" t="s">
        <v>200</v>
      </c>
      <c r="G90" s="51" t="s">
        <v>200</v>
      </c>
      <c r="H90" t="s">
        <v>200</v>
      </c>
      <c r="I90" s="25" t="s">
        <v>200</v>
      </c>
      <c r="J90" s="26" t="s">
        <v>200</v>
      </c>
      <c r="K90">
        <f t="shared" si="14"/>
        <v>0</v>
      </c>
      <c r="L90">
        <f t="shared" si="14"/>
        <v>0</v>
      </c>
      <c r="M90" s="28">
        <f t="shared" si="15"/>
        <v>1</v>
      </c>
      <c r="N90" s="32"/>
      <c r="O90" s="30">
        <f t="shared" si="16"/>
        <v>5</v>
      </c>
    </row>
    <row r="91" spans="1:15" x14ac:dyDescent="0.2">
      <c r="A91" s="12">
        <v>3008</v>
      </c>
      <c r="B91" s="6" t="s">
        <v>23</v>
      </c>
      <c r="C91" s="9"/>
      <c r="D91" s="23">
        <v>2</v>
      </c>
      <c r="E91" s="27" t="s">
        <v>200</v>
      </c>
      <c r="F91" s="26" t="s">
        <v>200</v>
      </c>
      <c r="G91" s="51" t="s">
        <v>200</v>
      </c>
      <c r="H91" t="s">
        <v>200</v>
      </c>
      <c r="I91" s="25" t="s">
        <v>200</v>
      </c>
      <c r="J91" s="26" t="s">
        <v>200</v>
      </c>
      <c r="K91">
        <f t="shared" si="14"/>
        <v>0</v>
      </c>
      <c r="L91">
        <f t="shared" si="14"/>
        <v>0</v>
      </c>
      <c r="M91" s="28">
        <f t="shared" si="15"/>
        <v>0</v>
      </c>
      <c r="N91" s="32"/>
      <c r="O91" s="30">
        <f t="shared" si="16"/>
        <v>2</v>
      </c>
    </row>
    <row r="92" spans="1:15" x14ac:dyDescent="0.2">
      <c r="A92" s="11" t="s">
        <v>25</v>
      </c>
      <c r="B92" s="6" t="s">
        <v>24</v>
      </c>
      <c r="C92" s="8">
        <v>1</v>
      </c>
      <c r="D92" s="24"/>
      <c r="E92" s="27" t="s">
        <v>200</v>
      </c>
      <c r="F92" s="26" t="s">
        <v>200</v>
      </c>
      <c r="G92" s="51" t="s">
        <v>200</v>
      </c>
      <c r="H92" t="s">
        <v>200</v>
      </c>
      <c r="I92" s="25" t="s">
        <v>200</v>
      </c>
      <c r="J92" s="26" t="s">
        <v>200</v>
      </c>
      <c r="K92">
        <f t="shared" si="14"/>
        <v>0</v>
      </c>
      <c r="L92">
        <f t="shared" si="14"/>
        <v>0</v>
      </c>
      <c r="M92" s="28">
        <f t="shared" si="15"/>
        <v>1</v>
      </c>
      <c r="N92" s="32"/>
      <c r="O92" s="30">
        <f t="shared" si="16"/>
        <v>0</v>
      </c>
    </row>
    <row r="93" spans="1:15" x14ac:dyDescent="0.2">
      <c r="A93" s="12">
        <v>1656</v>
      </c>
      <c r="B93" s="6" t="s">
        <v>24</v>
      </c>
      <c r="C93" s="8">
        <v>5</v>
      </c>
      <c r="D93" s="23">
        <v>5</v>
      </c>
      <c r="E93" s="27" t="s">
        <v>200</v>
      </c>
      <c r="F93" s="26" t="s">
        <v>200</v>
      </c>
      <c r="G93" s="51">
        <v>6</v>
      </c>
      <c r="H93">
        <v>3</v>
      </c>
      <c r="I93" s="25" t="s">
        <v>200</v>
      </c>
      <c r="J93" s="26" t="s">
        <v>200</v>
      </c>
      <c r="K93">
        <f t="shared" si="14"/>
        <v>6</v>
      </c>
      <c r="L93">
        <f t="shared" si="14"/>
        <v>3</v>
      </c>
      <c r="M93" s="28">
        <f t="shared" si="15"/>
        <v>-1</v>
      </c>
      <c r="N93" s="32"/>
      <c r="O93" s="30">
        <f t="shared" si="16"/>
        <v>2</v>
      </c>
    </row>
    <row r="94" spans="1:15" x14ac:dyDescent="0.2">
      <c r="A94" s="11" t="s">
        <v>27</v>
      </c>
      <c r="B94" s="6" t="s">
        <v>26</v>
      </c>
      <c r="C94" s="8">
        <v>4</v>
      </c>
      <c r="D94" s="24"/>
      <c r="E94" s="27" t="s">
        <v>200</v>
      </c>
      <c r="F94" s="26" t="s">
        <v>200</v>
      </c>
      <c r="G94" s="51" t="s">
        <v>200</v>
      </c>
      <c r="H94" t="s">
        <v>200</v>
      </c>
      <c r="I94" s="25" t="s">
        <v>200</v>
      </c>
      <c r="J94" s="26" t="s">
        <v>200</v>
      </c>
      <c r="K94">
        <f t="shared" si="14"/>
        <v>0</v>
      </c>
      <c r="L94">
        <f t="shared" si="14"/>
        <v>0</v>
      </c>
      <c r="M94" s="28">
        <f t="shared" si="15"/>
        <v>4</v>
      </c>
      <c r="N94" s="32"/>
      <c r="O94" s="30">
        <f t="shared" si="16"/>
        <v>0</v>
      </c>
    </row>
    <row r="95" spans="1:15" x14ac:dyDescent="0.2">
      <c r="A95" s="11" t="s">
        <v>33</v>
      </c>
      <c r="B95" s="6" t="s">
        <v>32</v>
      </c>
      <c r="C95" s="9"/>
      <c r="D95" s="23">
        <v>15</v>
      </c>
      <c r="E95" s="27" t="s">
        <v>200</v>
      </c>
      <c r="F95" s="26" t="s">
        <v>200</v>
      </c>
      <c r="G95" s="51" t="s">
        <v>200</v>
      </c>
      <c r="H95" t="s">
        <v>200</v>
      </c>
      <c r="I95" s="25" t="s">
        <v>200</v>
      </c>
      <c r="J95" s="26" t="s">
        <v>200</v>
      </c>
      <c r="K95">
        <f t="shared" si="14"/>
        <v>0</v>
      </c>
      <c r="L95">
        <f t="shared" si="14"/>
        <v>0</v>
      </c>
      <c r="M95" s="28">
        <f t="shared" si="15"/>
        <v>0</v>
      </c>
      <c r="N95" s="32"/>
      <c r="O95" s="30">
        <f t="shared" si="16"/>
        <v>15</v>
      </c>
    </row>
    <row r="96" spans="1:15" x14ac:dyDescent="0.2">
      <c r="A96" s="12">
        <v>421</v>
      </c>
      <c r="B96" s="6" t="s">
        <v>34</v>
      </c>
      <c r="C96" s="9"/>
      <c r="D96" s="23">
        <v>2</v>
      </c>
      <c r="E96" s="27" t="s">
        <v>200</v>
      </c>
      <c r="F96" s="26" t="s">
        <v>200</v>
      </c>
      <c r="G96" s="51" t="s">
        <v>200</v>
      </c>
      <c r="H96" t="s">
        <v>200</v>
      </c>
      <c r="I96" s="25" t="s">
        <v>200</v>
      </c>
      <c r="J96" s="26" t="s">
        <v>200</v>
      </c>
      <c r="K96">
        <f t="shared" si="14"/>
        <v>0</v>
      </c>
      <c r="L96">
        <f t="shared" si="14"/>
        <v>0</v>
      </c>
      <c r="M96" s="28">
        <f t="shared" si="15"/>
        <v>0</v>
      </c>
      <c r="N96" s="32"/>
      <c r="O96" s="30">
        <f t="shared" si="16"/>
        <v>2</v>
      </c>
    </row>
    <row r="97" spans="1:15" x14ac:dyDescent="0.2">
      <c r="A97" s="12">
        <v>6751</v>
      </c>
      <c r="B97" s="6" t="s">
        <v>37</v>
      </c>
      <c r="C97" s="9"/>
      <c r="D97" s="23">
        <v>3</v>
      </c>
      <c r="E97" s="27" t="s">
        <v>200</v>
      </c>
      <c r="F97" s="26" t="s">
        <v>200</v>
      </c>
      <c r="G97" s="51" t="s">
        <v>200</v>
      </c>
      <c r="H97" t="s">
        <v>200</v>
      </c>
      <c r="I97" s="25" t="s">
        <v>200</v>
      </c>
      <c r="J97" s="26" t="s">
        <v>200</v>
      </c>
      <c r="K97">
        <f t="shared" si="14"/>
        <v>0</v>
      </c>
      <c r="L97">
        <f t="shared" si="14"/>
        <v>0</v>
      </c>
      <c r="M97" s="28">
        <f t="shared" si="15"/>
        <v>0</v>
      </c>
      <c r="N97" s="32"/>
      <c r="O97" s="30">
        <f t="shared" si="16"/>
        <v>3</v>
      </c>
    </row>
    <row r="98" spans="1:15" x14ac:dyDescent="0.2">
      <c r="A98" s="12">
        <v>1689</v>
      </c>
      <c r="B98" s="6" t="s">
        <v>38</v>
      </c>
      <c r="C98" s="9"/>
      <c r="D98" s="23">
        <v>5</v>
      </c>
      <c r="E98" s="27" t="s">
        <v>200</v>
      </c>
      <c r="F98" s="26" t="s">
        <v>200</v>
      </c>
      <c r="G98" s="51" t="s">
        <v>200</v>
      </c>
      <c r="H98" t="s">
        <v>200</v>
      </c>
      <c r="I98" s="25" t="s">
        <v>200</v>
      </c>
      <c r="J98" s="26" t="s">
        <v>200</v>
      </c>
      <c r="K98">
        <f t="shared" si="14"/>
        <v>0</v>
      </c>
      <c r="L98">
        <f t="shared" si="14"/>
        <v>0</v>
      </c>
      <c r="M98" s="28">
        <f t="shared" si="15"/>
        <v>0</v>
      </c>
      <c r="N98" s="32"/>
      <c r="O98" s="30">
        <f t="shared" si="16"/>
        <v>5</v>
      </c>
    </row>
    <row r="99" spans="1:15" x14ac:dyDescent="0.2">
      <c r="A99" s="12">
        <v>6294</v>
      </c>
      <c r="B99" s="6" t="s">
        <v>39</v>
      </c>
      <c r="C99" s="9"/>
      <c r="D99" s="23">
        <v>8</v>
      </c>
      <c r="E99" s="27" t="s">
        <v>200</v>
      </c>
      <c r="F99" s="26" t="s">
        <v>200</v>
      </c>
      <c r="G99" s="51" t="s">
        <v>200</v>
      </c>
      <c r="H99" t="s">
        <v>200</v>
      </c>
      <c r="I99" s="25" t="s">
        <v>200</v>
      </c>
      <c r="J99" s="26" t="s">
        <v>200</v>
      </c>
      <c r="K99">
        <f t="shared" si="14"/>
        <v>0</v>
      </c>
      <c r="L99">
        <f t="shared" si="14"/>
        <v>0</v>
      </c>
      <c r="M99" s="28">
        <f t="shared" si="15"/>
        <v>0</v>
      </c>
      <c r="N99" s="32"/>
      <c r="O99" s="30">
        <f t="shared" si="16"/>
        <v>8</v>
      </c>
    </row>
    <row r="100" spans="1:15" x14ac:dyDescent="0.2">
      <c r="A100" s="11" t="s">
        <v>44</v>
      </c>
      <c r="B100" s="6" t="s">
        <v>43</v>
      </c>
      <c r="C100" s="9"/>
      <c r="D100" s="23">
        <v>2</v>
      </c>
      <c r="E100" s="27" t="s">
        <v>200</v>
      </c>
      <c r="F100" s="26" t="s">
        <v>200</v>
      </c>
      <c r="G100" s="51" t="s">
        <v>200</v>
      </c>
      <c r="H100" t="s">
        <v>200</v>
      </c>
      <c r="I100" s="25" t="s">
        <v>200</v>
      </c>
      <c r="J100" s="26" t="s">
        <v>200</v>
      </c>
      <c r="K100">
        <f t="shared" si="14"/>
        <v>0</v>
      </c>
      <c r="L100">
        <f t="shared" si="14"/>
        <v>0</v>
      </c>
      <c r="M100" s="28">
        <f t="shared" si="15"/>
        <v>0</v>
      </c>
      <c r="N100" s="32"/>
      <c r="O100" s="30">
        <f t="shared" si="16"/>
        <v>2</v>
      </c>
    </row>
    <row r="101" spans="1:15" x14ac:dyDescent="0.2">
      <c r="A101" s="12">
        <v>15740</v>
      </c>
      <c r="B101" s="6" t="s">
        <v>45</v>
      </c>
      <c r="C101" s="8">
        <v>11</v>
      </c>
      <c r="D101" s="23">
        <v>1</v>
      </c>
      <c r="E101" s="27">
        <v>1</v>
      </c>
      <c r="F101" s="26">
        <v>0</v>
      </c>
      <c r="G101" s="51" t="s">
        <v>200</v>
      </c>
      <c r="H101" t="s">
        <v>200</v>
      </c>
      <c r="I101" s="25">
        <v>1</v>
      </c>
      <c r="J101" s="26">
        <v>0</v>
      </c>
      <c r="K101">
        <f t="shared" si="14"/>
        <v>2</v>
      </c>
      <c r="L101">
        <f t="shared" si="14"/>
        <v>0</v>
      </c>
      <c r="M101" s="28">
        <f t="shared" si="15"/>
        <v>9</v>
      </c>
      <c r="N101" s="32"/>
      <c r="O101" s="30">
        <f t="shared" si="16"/>
        <v>1</v>
      </c>
    </row>
    <row r="102" spans="1:15" x14ac:dyDescent="0.2">
      <c r="A102" s="11" t="s">
        <v>46</v>
      </c>
      <c r="B102" s="6" t="s">
        <v>45</v>
      </c>
      <c r="C102" s="8">
        <v>1</v>
      </c>
      <c r="D102" s="23">
        <v>1</v>
      </c>
      <c r="E102" s="27" t="s">
        <v>200</v>
      </c>
      <c r="F102" s="26" t="s">
        <v>200</v>
      </c>
      <c r="G102" s="51" t="s">
        <v>200</v>
      </c>
      <c r="H102" t="s">
        <v>200</v>
      </c>
      <c r="I102" s="25" t="s">
        <v>200</v>
      </c>
      <c r="J102" s="26" t="s">
        <v>200</v>
      </c>
      <c r="K102">
        <f t="shared" ref="K102:L133" si="17">SUM(E102,G102,I102)</f>
        <v>0</v>
      </c>
      <c r="L102">
        <f t="shared" si="17"/>
        <v>0</v>
      </c>
      <c r="M102" s="28">
        <f t="shared" si="15"/>
        <v>1</v>
      </c>
      <c r="N102" s="32"/>
      <c r="O102" s="30">
        <f t="shared" si="16"/>
        <v>1</v>
      </c>
    </row>
    <row r="103" spans="1:15" x14ac:dyDescent="0.2">
      <c r="A103" s="11" t="s">
        <v>48</v>
      </c>
      <c r="B103" s="6" t="s">
        <v>47</v>
      </c>
      <c r="C103" s="8">
        <v>4</v>
      </c>
      <c r="D103" s="23">
        <v>4</v>
      </c>
      <c r="E103" s="27" t="s">
        <v>200</v>
      </c>
      <c r="F103" s="26" t="s">
        <v>200</v>
      </c>
      <c r="G103" s="51" t="s">
        <v>200</v>
      </c>
      <c r="H103" t="s">
        <v>200</v>
      </c>
      <c r="I103" s="25" t="s">
        <v>200</v>
      </c>
      <c r="J103" s="26" t="s">
        <v>200</v>
      </c>
      <c r="K103">
        <f t="shared" si="17"/>
        <v>0</v>
      </c>
      <c r="L103">
        <f t="shared" si="17"/>
        <v>0</v>
      </c>
      <c r="M103" s="28">
        <f t="shared" si="15"/>
        <v>4</v>
      </c>
      <c r="N103" s="32"/>
      <c r="O103" s="30">
        <f t="shared" si="16"/>
        <v>4</v>
      </c>
    </row>
    <row r="104" spans="1:15" x14ac:dyDescent="0.2">
      <c r="A104" s="12">
        <v>14420</v>
      </c>
      <c r="B104" s="6" t="s">
        <v>49</v>
      </c>
      <c r="C104" s="8">
        <v>4</v>
      </c>
      <c r="D104" s="23">
        <v>8</v>
      </c>
      <c r="E104" s="27">
        <v>0</v>
      </c>
      <c r="F104" s="26">
        <v>2</v>
      </c>
      <c r="G104" s="51" t="s">
        <v>200</v>
      </c>
      <c r="H104" t="s">
        <v>200</v>
      </c>
      <c r="I104" s="25" t="s">
        <v>200</v>
      </c>
      <c r="J104" s="26" t="s">
        <v>200</v>
      </c>
      <c r="K104">
        <f t="shared" si="17"/>
        <v>0</v>
      </c>
      <c r="L104">
        <f t="shared" si="17"/>
        <v>2</v>
      </c>
      <c r="M104" s="28">
        <f t="shared" si="15"/>
        <v>4</v>
      </c>
      <c r="N104" s="32"/>
      <c r="O104" s="30">
        <f t="shared" si="16"/>
        <v>6</v>
      </c>
    </row>
    <row r="105" spans="1:15" x14ac:dyDescent="0.2">
      <c r="A105" s="11" t="s">
        <v>53</v>
      </c>
      <c r="B105" s="6" t="s">
        <v>52</v>
      </c>
      <c r="C105" s="8">
        <v>5</v>
      </c>
      <c r="D105" s="24"/>
      <c r="E105" s="27" t="s">
        <v>200</v>
      </c>
      <c r="F105" s="26" t="s">
        <v>200</v>
      </c>
      <c r="G105" s="51" t="s">
        <v>200</v>
      </c>
      <c r="H105" t="s">
        <v>200</v>
      </c>
      <c r="I105" s="25" t="s">
        <v>200</v>
      </c>
      <c r="J105" s="26" t="s">
        <v>200</v>
      </c>
      <c r="K105">
        <f t="shared" si="17"/>
        <v>0</v>
      </c>
      <c r="L105">
        <f t="shared" si="17"/>
        <v>0</v>
      </c>
      <c r="M105" s="28">
        <f t="shared" si="15"/>
        <v>5</v>
      </c>
      <c r="N105" s="32"/>
      <c r="O105" s="30">
        <f t="shared" si="16"/>
        <v>0</v>
      </c>
    </row>
    <row r="106" spans="1:15" x14ac:dyDescent="0.2">
      <c r="A106" s="12">
        <v>14422</v>
      </c>
      <c r="B106" s="6" t="s">
        <v>54</v>
      </c>
      <c r="C106" s="8">
        <v>2</v>
      </c>
      <c r="D106" s="23">
        <v>1</v>
      </c>
      <c r="E106" s="27" t="s">
        <v>200</v>
      </c>
      <c r="F106" s="26" t="s">
        <v>200</v>
      </c>
      <c r="G106" s="51" t="s">
        <v>200</v>
      </c>
      <c r="H106" t="s">
        <v>200</v>
      </c>
      <c r="I106" s="25" t="s">
        <v>200</v>
      </c>
      <c r="J106" s="26" t="s">
        <v>200</v>
      </c>
      <c r="K106">
        <f t="shared" si="17"/>
        <v>0</v>
      </c>
      <c r="L106">
        <f t="shared" si="17"/>
        <v>0</v>
      </c>
      <c r="M106" s="28">
        <f t="shared" si="15"/>
        <v>2</v>
      </c>
      <c r="N106" s="32"/>
      <c r="O106" s="30">
        <f t="shared" si="16"/>
        <v>1</v>
      </c>
    </row>
    <row r="107" spans="1:15" x14ac:dyDescent="0.2">
      <c r="A107" s="12">
        <v>14423</v>
      </c>
      <c r="B107" s="6" t="s">
        <v>55</v>
      </c>
      <c r="C107" s="8">
        <v>3</v>
      </c>
      <c r="D107" s="23">
        <v>2</v>
      </c>
      <c r="E107" s="27" t="s">
        <v>200</v>
      </c>
      <c r="F107" s="26" t="s">
        <v>200</v>
      </c>
      <c r="G107" s="51" t="s">
        <v>200</v>
      </c>
      <c r="H107" t="s">
        <v>200</v>
      </c>
      <c r="I107" s="25" t="s">
        <v>200</v>
      </c>
      <c r="J107" s="26" t="s">
        <v>200</v>
      </c>
      <c r="K107">
        <f t="shared" si="17"/>
        <v>0</v>
      </c>
      <c r="L107">
        <f t="shared" si="17"/>
        <v>0</v>
      </c>
      <c r="M107" s="28">
        <f t="shared" si="15"/>
        <v>3</v>
      </c>
      <c r="N107" s="32"/>
      <c r="O107" s="30">
        <f t="shared" si="16"/>
        <v>2</v>
      </c>
    </row>
    <row r="108" spans="1:15" x14ac:dyDescent="0.2">
      <c r="A108" s="12">
        <v>14424</v>
      </c>
      <c r="B108" s="6" t="s">
        <v>56</v>
      </c>
      <c r="C108" s="8">
        <v>4</v>
      </c>
      <c r="D108" s="24"/>
      <c r="E108" s="27" t="s">
        <v>200</v>
      </c>
      <c r="F108" s="26" t="s">
        <v>200</v>
      </c>
      <c r="G108" s="51" t="s">
        <v>200</v>
      </c>
      <c r="H108" t="s">
        <v>200</v>
      </c>
      <c r="I108" s="25" t="s">
        <v>200</v>
      </c>
      <c r="J108" s="26" t="s">
        <v>200</v>
      </c>
      <c r="K108">
        <f t="shared" si="17"/>
        <v>0</v>
      </c>
      <c r="L108">
        <f t="shared" si="17"/>
        <v>0</v>
      </c>
      <c r="M108" s="28">
        <f t="shared" si="15"/>
        <v>4</v>
      </c>
      <c r="N108" s="32"/>
      <c r="O108" s="30">
        <f t="shared" si="16"/>
        <v>0</v>
      </c>
    </row>
    <row r="109" spans="1:15" x14ac:dyDescent="0.2">
      <c r="A109" s="12">
        <v>14425</v>
      </c>
      <c r="B109" s="6" t="s">
        <v>57</v>
      </c>
      <c r="C109" s="8">
        <v>5</v>
      </c>
      <c r="D109" s="24"/>
      <c r="E109" s="27" t="s">
        <v>200</v>
      </c>
      <c r="F109" s="26" t="s">
        <v>200</v>
      </c>
      <c r="G109" s="51" t="s">
        <v>200</v>
      </c>
      <c r="H109" t="s">
        <v>200</v>
      </c>
      <c r="I109" s="25" t="s">
        <v>200</v>
      </c>
      <c r="J109" s="26" t="s">
        <v>200</v>
      </c>
      <c r="K109">
        <f t="shared" si="17"/>
        <v>0</v>
      </c>
      <c r="L109">
        <f t="shared" si="17"/>
        <v>0</v>
      </c>
      <c r="M109" s="28">
        <f t="shared" si="15"/>
        <v>5</v>
      </c>
      <c r="N109" s="32"/>
      <c r="O109" s="30">
        <f t="shared" si="16"/>
        <v>0</v>
      </c>
    </row>
    <row r="110" spans="1:15" x14ac:dyDescent="0.2">
      <c r="A110" s="12">
        <v>11945</v>
      </c>
      <c r="B110" s="6" t="s">
        <v>58</v>
      </c>
      <c r="C110" s="8">
        <v>4</v>
      </c>
      <c r="D110" s="23">
        <v>21</v>
      </c>
      <c r="E110" s="27" t="s">
        <v>200</v>
      </c>
      <c r="F110" s="26" t="s">
        <v>200</v>
      </c>
      <c r="G110" s="51" t="s">
        <v>200</v>
      </c>
      <c r="H110" t="s">
        <v>200</v>
      </c>
      <c r="I110" s="25" t="s">
        <v>200</v>
      </c>
      <c r="J110" s="26" t="s">
        <v>200</v>
      </c>
      <c r="K110">
        <f t="shared" si="17"/>
        <v>0</v>
      </c>
      <c r="L110">
        <f t="shared" si="17"/>
        <v>0</v>
      </c>
      <c r="M110" s="28">
        <f t="shared" si="15"/>
        <v>4</v>
      </c>
      <c r="N110" s="32"/>
      <c r="O110" s="30">
        <f t="shared" si="16"/>
        <v>21</v>
      </c>
    </row>
    <row r="111" spans="1:15" x14ac:dyDescent="0.2">
      <c r="A111" s="11" t="s">
        <v>62</v>
      </c>
      <c r="B111" s="6" t="s">
        <v>59</v>
      </c>
      <c r="C111" s="8">
        <v>662</v>
      </c>
      <c r="D111" s="24"/>
      <c r="E111" s="27" t="s">
        <v>200</v>
      </c>
      <c r="F111" s="26" t="s">
        <v>200</v>
      </c>
      <c r="G111" s="51" t="s">
        <v>200</v>
      </c>
      <c r="H111" t="s">
        <v>200</v>
      </c>
      <c r="I111" s="25" t="s">
        <v>200</v>
      </c>
      <c r="J111" s="26" t="s">
        <v>200</v>
      </c>
      <c r="K111">
        <f t="shared" si="17"/>
        <v>0</v>
      </c>
      <c r="L111">
        <f t="shared" si="17"/>
        <v>0</v>
      </c>
      <c r="M111" s="28">
        <f t="shared" si="15"/>
        <v>662</v>
      </c>
      <c r="N111" s="32"/>
      <c r="O111" s="30">
        <f t="shared" si="16"/>
        <v>0</v>
      </c>
    </row>
    <row r="112" spans="1:15" x14ac:dyDescent="0.2">
      <c r="A112" s="11" t="s">
        <v>64</v>
      </c>
      <c r="B112" s="6" t="s">
        <v>59</v>
      </c>
      <c r="C112" s="8">
        <v>2</v>
      </c>
      <c r="D112" s="23">
        <v>4</v>
      </c>
      <c r="E112" s="27" t="s">
        <v>200</v>
      </c>
      <c r="F112" s="26" t="s">
        <v>200</v>
      </c>
      <c r="G112" s="51" t="s">
        <v>200</v>
      </c>
      <c r="H112" t="s">
        <v>200</v>
      </c>
      <c r="I112" s="25" t="s">
        <v>200</v>
      </c>
      <c r="J112" s="26" t="s">
        <v>200</v>
      </c>
      <c r="K112">
        <f t="shared" si="17"/>
        <v>0</v>
      </c>
      <c r="L112">
        <f t="shared" si="17"/>
        <v>0</v>
      </c>
      <c r="M112" s="28">
        <f t="shared" si="15"/>
        <v>2</v>
      </c>
      <c r="N112" s="32"/>
      <c r="O112" s="30">
        <f t="shared" si="16"/>
        <v>4</v>
      </c>
    </row>
    <row r="113" spans="1:15" x14ac:dyDescent="0.2">
      <c r="A113" s="12">
        <v>40</v>
      </c>
      <c r="B113" s="6" t="s">
        <v>59</v>
      </c>
      <c r="C113" s="8">
        <v>12</v>
      </c>
      <c r="D113" s="23">
        <v>46</v>
      </c>
      <c r="E113" s="27">
        <v>138</v>
      </c>
      <c r="F113" s="26">
        <v>0</v>
      </c>
      <c r="G113" s="51">
        <v>0</v>
      </c>
      <c r="H113">
        <v>1</v>
      </c>
      <c r="I113" s="25">
        <v>20</v>
      </c>
      <c r="J113" s="26">
        <v>0</v>
      </c>
      <c r="K113">
        <f t="shared" si="17"/>
        <v>158</v>
      </c>
      <c r="L113">
        <f t="shared" si="17"/>
        <v>1</v>
      </c>
      <c r="M113" s="28">
        <f t="shared" si="15"/>
        <v>-146</v>
      </c>
      <c r="N113" s="32"/>
      <c r="O113" s="30">
        <f t="shared" si="16"/>
        <v>45</v>
      </c>
    </row>
    <row r="114" spans="1:15" x14ac:dyDescent="0.2">
      <c r="A114" s="11" t="s">
        <v>63</v>
      </c>
      <c r="B114" s="6" t="s">
        <v>59</v>
      </c>
      <c r="C114" s="8">
        <v>311</v>
      </c>
      <c r="D114" s="23">
        <v>110</v>
      </c>
      <c r="E114" s="27" t="s">
        <v>200</v>
      </c>
      <c r="F114" s="26" t="s">
        <v>200</v>
      </c>
      <c r="G114" s="51" t="s">
        <v>200</v>
      </c>
      <c r="H114" t="s">
        <v>200</v>
      </c>
      <c r="I114" s="25" t="s">
        <v>200</v>
      </c>
      <c r="J114" s="26" t="s">
        <v>200</v>
      </c>
      <c r="K114">
        <f t="shared" si="17"/>
        <v>0</v>
      </c>
      <c r="L114">
        <f t="shared" si="17"/>
        <v>0</v>
      </c>
      <c r="M114" s="28">
        <f t="shared" si="15"/>
        <v>311</v>
      </c>
      <c r="N114" s="32"/>
      <c r="O114" s="30">
        <f t="shared" si="16"/>
        <v>110</v>
      </c>
    </row>
    <row r="115" spans="1:15" ht="22.5" x14ac:dyDescent="0.25">
      <c r="A115" s="11" t="s">
        <v>61</v>
      </c>
      <c r="B115" s="6" t="s">
        <v>59</v>
      </c>
      <c r="C115" s="7">
        <v>2766</v>
      </c>
      <c r="D115" s="23">
        <v>146</v>
      </c>
      <c r="E115" s="27" t="s">
        <v>200</v>
      </c>
      <c r="F115" s="26" t="s">
        <v>200</v>
      </c>
      <c r="G115" s="51">
        <v>797</v>
      </c>
      <c r="H115">
        <v>-118</v>
      </c>
      <c r="I115" s="25" t="s">
        <v>200</v>
      </c>
      <c r="J115" s="26" t="s">
        <v>200</v>
      </c>
      <c r="K115">
        <f t="shared" si="17"/>
        <v>797</v>
      </c>
      <c r="L115" s="33">
        <f t="shared" si="17"/>
        <v>-118</v>
      </c>
      <c r="M115" s="28">
        <f t="shared" si="15"/>
        <v>1969</v>
      </c>
      <c r="N115" s="32"/>
      <c r="O115" s="30">
        <f t="shared" si="16"/>
        <v>264</v>
      </c>
    </row>
    <row r="116" spans="1:15" ht="22.5" x14ac:dyDescent="0.2">
      <c r="A116" s="11" t="s">
        <v>60</v>
      </c>
      <c r="B116" s="6" t="s">
        <v>59</v>
      </c>
      <c r="C116" s="7">
        <v>4268</v>
      </c>
      <c r="D116" s="23">
        <v>341</v>
      </c>
      <c r="E116" s="27" t="s">
        <v>200</v>
      </c>
      <c r="F116" s="26" t="s">
        <v>200</v>
      </c>
      <c r="G116" s="51" t="s">
        <v>200</v>
      </c>
      <c r="H116" t="s">
        <v>200</v>
      </c>
      <c r="I116" s="25" t="s">
        <v>200</v>
      </c>
      <c r="J116" s="26" t="s">
        <v>200</v>
      </c>
      <c r="K116">
        <f t="shared" si="17"/>
        <v>0</v>
      </c>
      <c r="L116">
        <f t="shared" si="17"/>
        <v>0</v>
      </c>
      <c r="M116" s="28">
        <f t="shared" si="15"/>
        <v>4268</v>
      </c>
      <c r="N116" s="32"/>
      <c r="O116" s="30">
        <f t="shared" si="16"/>
        <v>341</v>
      </c>
    </row>
    <row r="117" spans="1:15" x14ac:dyDescent="0.2">
      <c r="A117" s="11" t="s">
        <v>67</v>
      </c>
      <c r="B117" s="6" t="s">
        <v>65</v>
      </c>
      <c r="C117" s="7">
        <v>1343</v>
      </c>
      <c r="D117" s="23">
        <v>19</v>
      </c>
      <c r="E117" s="27" t="s">
        <v>200</v>
      </c>
      <c r="F117" s="26" t="s">
        <v>200</v>
      </c>
      <c r="G117" s="51" t="s">
        <v>200</v>
      </c>
      <c r="H117" t="s">
        <v>200</v>
      </c>
      <c r="I117" s="25" t="s">
        <v>200</v>
      </c>
      <c r="J117" s="26" t="s">
        <v>200</v>
      </c>
      <c r="K117">
        <f t="shared" si="17"/>
        <v>0</v>
      </c>
      <c r="L117">
        <f t="shared" si="17"/>
        <v>0</v>
      </c>
      <c r="M117" s="28">
        <f t="shared" si="15"/>
        <v>1343</v>
      </c>
      <c r="N117" s="32"/>
      <c r="O117" s="30">
        <f t="shared" si="16"/>
        <v>19</v>
      </c>
    </row>
    <row r="118" spans="1:15" x14ac:dyDescent="0.2">
      <c r="A118" s="11" t="s">
        <v>66</v>
      </c>
      <c r="B118" s="6" t="s">
        <v>65</v>
      </c>
      <c r="C118" s="7">
        <v>1421</v>
      </c>
      <c r="D118" s="23">
        <v>166</v>
      </c>
      <c r="E118" s="27" t="s">
        <v>200</v>
      </c>
      <c r="F118" s="26" t="s">
        <v>200</v>
      </c>
      <c r="G118" s="51" t="s">
        <v>200</v>
      </c>
      <c r="H118" t="s">
        <v>200</v>
      </c>
      <c r="I118" s="25" t="s">
        <v>200</v>
      </c>
      <c r="J118" s="26" t="s">
        <v>200</v>
      </c>
      <c r="K118">
        <f t="shared" si="17"/>
        <v>0</v>
      </c>
      <c r="L118">
        <f t="shared" si="17"/>
        <v>0</v>
      </c>
      <c r="M118" s="28">
        <f t="shared" si="15"/>
        <v>1421</v>
      </c>
      <c r="N118" s="32"/>
      <c r="O118" s="30">
        <f t="shared" si="16"/>
        <v>166</v>
      </c>
    </row>
    <row r="119" spans="1:15" x14ac:dyDescent="0.2">
      <c r="A119" s="11" t="s">
        <v>71</v>
      </c>
      <c r="B119" s="6" t="s">
        <v>68</v>
      </c>
      <c r="C119" s="8">
        <v>528</v>
      </c>
      <c r="D119" s="24"/>
      <c r="E119" s="27" t="s">
        <v>200</v>
      </c>
      <c r="F119" s="26" t="s">
        <v>200</v>
      </c>
      <c r="G119" s="51" t="s">
        <v>200</v>
      </c>
      <c r="H119" t="s">
        <v>200</v>
      </c>
      <c r="I119" s="25" t="s">
        <v>200</v>
      </c>
      <c r="J119" s="26" t="s">
        <v>200</v>
      </c>
      <c r="K119">
        <f t="shared" si="17"/>
        <v>0</v>
      </c>
      <c r="L119">
        <f t="shared" si="17"/>
        <v>0</v>
      </c>
      <c r="M119" s="28">
        <f t="shared" si="15"/>
        <v>528</v>
      </c>
      <c r="N119" s="32"/>
      <c r="O119" s="30">
        <f t="shared" si="16"/>
        <v>0</v>
      </c>
    </row>
    <row r="120" spans="1:15" x14ac:dyDescent="0.2">
      <c r="A120" s="11" t="s">
        <v>74</v>
      </c>
      <c r="B120" s="6" t="s">
        <v>68</v>
      </c>
      <c r="C120" s="8">
        <v>50</v>
      </c>
      <c r="D120" s="24"/>
      <c r="E120" s="27" t="s">
        <v>200</v>
      </c>
      <c r="F120" s="26" t="s">
        <v>200</v>
      </c>
      <c r="G120" s="51" t="s">
        <v>200</v>
      </c>
      <c r="H120" t="s">
        <v>200</v>
      </c>
      <c r="I120" s="25" t="s">
        <v>200</v>
      </c>
      <c r="J120" s="26" t="s">
        <v>200</v>
      </c>
      <c r="K120">
        <f t="shared" si="17"/>
        <v>0</v>
      </c>
      <c r="L120">
        <f t="shared" si="17"/>
        <v>0</v>
      </c>
      <c r="M120" s="28">
        <f t="shared" si="15"/>
        <v>50</v>
      </c>
      <c r="N120" s="32"/>
      <c r="O120" s="30">
        <f t="shared" si="16"/>
        <v>0</v>
      </c>
    </row>
    <row r="121" spans="1:15" x14ac:dyDescent="0.2">
      <c r="A121" s="12">
        <v>9205</v>
      </c>
      <c r="B121" s="6" t="s">
        <v>68</v>
      </c>
      <c r="C121" s="8">
        <v>11</v>
      </c>
      <c r="D121" s="23">
        <v>90</v>
      </c>
      <c r="E121" s="27">
        <v>16</v>
      </c>
      <c r="F121" s="26">
        <v>5</v>
      </c>
      <c r="G121" s="51" t="s">
        <v>200</v>
      </c>
      <c r="H121" t="s">
        <v>200</v>
      </c>
      <c r="I121" s="25" t="s">
        <v>200</v>
      </c>
      <c r="J121" s="26" t="s">
        <v>200</v>
      </c>
      <c r="K121">
        <f t="shared" si="17"/>
        <v>16</v>
      </c>
      <c r="L121">
        <f t="shared" si="17"/>
        <v>5</v>
      </c>
      <c r="M121" s="28">
        <f t="shared" si="15"/>
        <v>-5</v>
      </c>
      <c r="N121" s="32"/>
      <c r="O121" s="30">
        <f t="shared" si="16"/>
        <v>85</v>
      </c>
    </row>
    <row r="122" spans="1:15" x14ac:dyDescent="0.2">
      <c r="A122" s="11" t="s">
        <v>73</v>
      </c>
      <c r="B122" s="6" t="s">
        <v>68</v>
      </c>
      <c r="C122" s="8">
        <v>96</v>
      </c>
      <c r="D122" s="23">
        <v>115</v>
      </c>
      <c r="E122" s="27" t="s">
        <v>200</v>
      </c>
      <c r="F122" s="26" t="s">
        <v>200</v>
      </c>
      <c r="G122" s="51" t="s">
        <v>200</v>
      </c>
      <c r="H122" t="s">
        <v>200</v>
      </c>
      <c r="I122" s="25" t="s">
        <v>200</v>
      </c>
      <c r="J122" s="26" t="s">
        <v>200</v>
      </c>
      <c r="K122">
        <f t="shared" si="17"/>
        <v>0</v>
      </c>
      <c r="L122">
        <f t="shared" si="17"/>
        <v>0</v>
      </c>
      <c r="M122" s="28">
        <f t="shared" si="15"/>
        <v>96</v>
      </c>
      <c r="N122" s="32"/>
      <c r="O122" s="30">
        <f t="shared" si="16"/>
        <v>115</v>
      </c>
    </row>
    <row r="123" spans="1:15" x14ac:dyDescent="0.2">
      <c r="A123" s="11" t="s">
        <v>72</v>
      </c>
      <c r="B123" s="6" t="s">
        <v>68</v>
      </c>
      <c r="C123" s="8">
        <v>399</v>
      </c>
      <c r="D123" s="23">
        <v>150</v>
      </c>
      <c r="E123" s="27" t="s">
        <v>200</v>
      </c>
      <c r="F123" s="26" t="s">
        <v>200</v>
      </c>
      <c r="G123" s="51" t="s">
        <v>200</v>
      </c>
      <c r="H123" t="s">
        <v>200</v>
      </c>
      <c r="I123" s="25" t="s">
        <v>200</v>
      </c>
      <c r="J123" s="26" t="s">
        <v>200</v>
      </c>
      <c r="K123">
        <f t="shared" si="17"/>
        <v>0</v>
      </c>
      <c r="L123">
        <f t="shared" si="17"/>
        <v>0</v>
      </c>
      <c r="M123" s="28">
        <f t="shared" si="15"/>
        <v>399</v>
      </c>
      <c r="N123" s="32"/>
      <c r="O123" s="30">
        <f t="shared" si="16"/>
        <v>150</v>
      </c>
    </row>
    <row r="124" spans="1:15" x14ac:dyDescent="0.2">
      <c r="A124" s="11" t="s">
        <v>69</v>
      </c>
      <c r="B124" s="6" t="s">
        <v>68</v>
      </c>
      <c r="C124" s="7">
        <v>5047</v>
      </c>
      <c r="D124" s="24"/>
      <c r="E124" s="27" t="s">
        <v>200</v>
      </c>
      <c r="F124" s="26" t="s">
        <v>200</v>
      </c>
      <c r="G124" s="51">
        <v>1530</v>
      </c>
      <c r="H124">
        <v>-168</v>
      </c>
      <c r="I124" s="25" t="s">
        <v>200</v>
      </c>
      <c r="J124" s="26" t="s">
        <v>200</v>
      </c>
      <c r="K124">
        <f t="shared" si="17"/>
        <v>1530</v>
      </c>
      <c r="L124">
        <f t="shared" si="17"/>
        <v>-168</v>
      </c>
      <c r="M124" s="28">
        <f t="shared" si="15"/>
        <v>3517</v>
      </c>
      <c r="N124" s="32"/>
      <c r="O124" s="30">
        <f t="shared" si="16"/>
        <v>168</v>
      </c>
    </row>
    <row r="125" spans="1:15" ht="22.5" x14ac:dyDescent="0.2">
      <c r="A125" s="11" t="s">
        <v>70</v>
      </c>
      <c r="B125" s="6" t="s">
        <v>68</v>
      </c>
      <c r="C125" s="7">
        <v>3885</v>
      </c>
      <c r="D125" s="23">
        <v>241</v>
      </c>
      <c r="E125" s="27" t="s">
        <v>200</v>
      </c>
      <c r="F125" s="26" t="s">
        <v>200</v>
      </c>
      <c r="G125" s="51" t="s">
        <v>200</v>
      </c>
      <c r="H125" t="s">
        <v>200</v>
      </c>
      <c r="I125" s="25" t="s">
        <v>200</v>
      </c>
      <c r="J125" s="26" t="s">
        <v>200</v>
      </c>
      <c r="K125">
        <f t="shared" si="17"/>
        <v>0</v>
      </c>
      <c r="L125">
        <f t="shared" si="17"/>
        <v>0</v>
      </c>
      <c r="M125" s="28">
        <f t="shared" si="15"/>
        <v>3885</v>
      </c>
      <c r="N125" s="32"/>
      <c r="O125" s="30">
        <f t="shared" si="16"/>
        <v>241</v>
      </c>
    </row>
    <row r="126" spans="1:15" x14ac:dyDescent="0.2">
      <c r="A126" s="11" t="s">
        <v>77</v>
      </c>
      <c r="B126" s="6" t="s">
        <v>75</v>
      </c>
      <c r="C126" s="7">
        <v>1687</v>
      </c>
      <c r="D126" s="24"/>
      <c r="E126" s="27" t="s">
        <v>200</v>
      </c>
      <c r="F126" s="26" t="s">
        <v>200</v>
      </c>
      <c r="G126" s="51" t="s">
        <v>200</v>
      </c>
      <c r="H126" t="s">
        <v>200</v>
      </c>
      <c r="I126" s="25" t="s">
        <v>200</v>
      </c>
      <c r="J126" s="26" t="s">
        <v>200</v>
      </c>
      <c r="K126">
        <f t="shared" si="17"/>
        <v>0</v>
      </c>
      <c r="L126">
        <f t="shared" si="17"/>
        <v>0</v>
      </c>
      <c r="M126" s="28">
        <f t="shared" si="15"/>
        <v>1687</v>
      </c>
      <c r="N126" s="32"/>
      <c r="O126" s="30">
        <f t="shared" si="16"/>
        <v>0</v>
      </c>
    </row>
    <row r="127" spans="1:15" x14ac:dyDescent="0.2">
      <c r="A127" s="11" t="s">
        <v>78</v>
      </c>
      <c r="B127" s="6" t="s">
        <v>75</v>
      </c>
      <c r="C127" s="8">
        <v>100</v>
      </c>
      <c r="D127" s="24"/>
      <c r="E127" s="27" t="s">
        <v>200</v>
      </c>
      <c r="F127" s="26" t="s">
        <v>200</v>
      </c>
      <c r="G127" s="51" t="s">
        <v>200</v>
      </c>
      <c r="H127" t="s">
        <v>200</v>
      </c>
      <c r="I127" s="25" t="s">
        <v>200</v>
      </c>
      <c r="J127" s="26" t="s">
        <v>200</v>
      </c>
      <c r="K127">
        <f t="shared" si="17"/>
        <v>0</v>
      </c>
      <c r="L127">
        <f t="shared" si="17"/>
        <v>0</v>
      </c>
      <c r="M127" s="28">
        <f t="shared" si="15"/>
        <v>100</v>
      </c>
      <c r="N127" s="32"/>
      <c r="O127" s="30">
        <f t="shared" si="16"/>
        <v>0</v>
      </c>
    </row>
    <row r="128" spans="1:15" x14ac:dyDescent="0.2">
      <c r="A128" s="11" t="s">
        <v>79</v>
      </c>
      <c r="B128" s="6" t="s">
        <v>75</v>
      </c>
      <c r="C128" s="8">
        <v>79</v>
      </c>
      <c r="D128" s="23">
        <v>46</v>
      </c>
      <c r="E128" s="27" t="s">
        <v>200</v>
      </c>
      <c r="F128" s="26" t="s">
        <v>200</v>
      </c>
      <c r="G128" s="51" t="s">
        <v>200</v>
      </c>
      <c r="H128" t="s">
        <v>200</v>
      </c>
      <c r="I128" s="25" t="s">
        <v>200</v>
      </c>
      <c r="J128" s="26" t="s">
        <v>200</v>
      </c>
      <c r="K128">
        <f t="shared" si="17"/>
        <v>0</v>
      </c>
      <c r="L128">
        <f t="shared" si="17"/>
        <v>0</v>
      </c>
      <c r="M128" s="28">
        <f t="shared" si="15"/>
        <v>79</v>
      </c>
      <c r="N128" s="32"/>
      <c r="O128" s="30">
        <f t="shared" si="16"/>
        <v>46</v>
      </c>
    </row>
    <row r="129" spans="1:15" x14ac:dyDescent="0.2">
      <c r="A129" s="11" t="s">
        <v>76</v>
      </c>
      <c r="B129" s="6" t="s">
        <v>75</v>
      </c>
      <c r="C129" s="7">
        <v>2102</v>
      </c>
      <c r="D129" s="23">
        <v>362</v>
      </c>
      <c r="E129" s="27" t="s">
        <v>200</v>
      </c>
      <c r="F129" s="26" t="s">
        <v>200</v>
      </c>
      <c r="G129" s="51" t="s">
        <v>200</v>
      </c>
      <c r="H129" t="s">
        <v>200</v>
      </c>
      <c r="I129" s="25" t="s">
        <v>200</v>
      </c>
      <c r="J129" s="26" t="s">
        <v>200</v>
      </c>
      <c r="K129">
        <f t="shared" si="17"/>
        <v>0</v>
      </c>
      <c r="L129">
        <f t="shared" si="17"/>
        <v>0</v>
      </c>
      <c r="M129" s="28">
        <f t="shared" si="15"/>
        <v>2102</v>
      </c>
      <c r="N129" s="32"/>
      <c r="O129" s="30">
        <f t="shared" si="16"/>
        <v>362</v>
      </c>
    </row>
    <row r="130" spans="1:15" x14ac:dyDescent="0.2">
      <c r="A130" s="12">
        <v>8549</v>
      </c>
      <c r="B130" s="6" t="s">
        <v>80</v>
      </c>
      <c r="C130" s="8">
        <v>14</v>
      </c>
      <c r="D130" s="24"/>
      <c r="E130" s="27" t="s">
        <v>200</v>
      </c>
      <c r="F130" s="26" t="s">
        <v>200</v>
      </c>
      <c r="G130" s="51" t="s">
        <v>200</v>
      </c>
      <c r="H130" t="s">
        <v>200</v>
      </c>
      <c r="I130" s="25" t="s">
        <v>200</v>
      </c>
      <c r="J130" s="26" t="s">
        <v>200</v>
      </c>
      <c r="K130">
        <f t="shared" si="17"/>
        <v>0</v>
      </c>
      <c r="L130">
        <f t="shared" si="17"/>
        <v>0</v>
      </c>
      <c r="M130" s="28">
        <f t="shared" si="15"/>
        <v>14</v>
      </c>
      <c r="N130" s="32"/>
      <c r="O130" s="30">
        <f t="shared" si="16"/>
        <v>0</v>
      </c>
    </row>
    <row r="131" spans="1:15" x14ac:dyDescent="0.2">
      <c r="A131" s="12">
        <v>9569</v>
      </c>
      <c r="B131" s="6" t="s">
        <v>86</v>
      </c>
      <c r="C131" s="8">
        <v>5</v>
      </c>
      <c r="D131" s="24"/>
      <c r="E131" s="27" t="s">
        <v>200</v>
      </c>
      <c r="F131" s="26" t="s">
        <v>200</v>
      </c>
      <c r="G131" s="51" t="s">
        <v>200</v>
      </c>
      <c r="H131" t="s">
        <v>200</v>
      </c>
      <c r="I131" s="25" t="s">
        <v>200</v>
      </c>
      <c r="J131" s="26" t="s">
        <v>200</v>
      </c>
      <c r="K131">
        <f t="shared" si="17"/>
        <v>0</v>
      </c>
      <c r="L131">
        <f t="shared" si="17"/>
        <v>0</v>
      </c>
      <c r="M131" s="28">
        <f t="shared" si="15"/>
        <v>5</v>
      </c>
      <c r="N131" s="32"/>
      <c r="O131" s="30">
        <f t="shared" si="16"/>
        <v>0</v>
      </c>
    </row>
    <row r="132" spans="1:15" x14ac:dyDescent="0.2">
      <c r="A132" s="12">
        <v>9570</v>
      </c>
      <c r="B132" s="6" t="s">
        <v>87</v>
      </c>
      <c r="C132" s="8">
        <v>2</v>
      </c>
      <c r="D132" s="23">
        <v>9</v>
      </c>
      <c r="E132" s="27" t="s">
        <v>200</v>
      </c>
      <c r="F132" s="26" t="s">
        <v>200</v>
      </c>
      <c r="G132" s="51" t="s">
        <v>200</v>
      </c>
      <c r="H132" t="s">
        <v>200</v>
      </c>
      <c r="I132" s="25" t="s">
        <v>200</v>
      </c>
      <c r="J132" s="26" t="s">
        <v>200</v>
      </c>
      <c r="K132">
        <f t="shared" si="17"/>
        <v>0</v>
      </c>
      <c r="L132">
        <f t="shared" si="17"/>
        <v>0</v>
      </c>
      <c r="M132" s="28">
        <f t="shared" si="15"/>
        <v>2</v>
      </c>
      <c r="N132" s="32"/>
      <c r="O132" s="30">
        <f t="shared" si="16"/>
        <v>9</v>
      </c>
    </row>
    <row r="133" spans="1:15" x14ac:dyDescent="0.2">
      <c r="A133" s="12">
        <v>6186</v>
      </c>
      <c r="B133" s="6" t="s">
        <v>88</v>
      </c>
      <c r="C133" s="8">
        <v>2</v>
      </c>
      <c r="D133" s="23">
        <v>1</v>
      </c>
      <c r="E133" s="27" t="s">
        <v>200</v>
      </c>
      <c r="F133" s="26" t="s">
        <v>200</v>
      </c>
      <c r="G133" s="51" t="s">
        <v>200</v>
      </c>
      <c r="H133" t="s">
        <v>200</v>
      </c>
      <c r="I133" s="25" t="s">
        <v>200</v>
      </c>
      <c r="J133" s="26" t="s">
        <v>200</v>
      </c>
      <c r="K133">
        <f t="shared" si="17"/>
        <v>0</v>
      </c>
      <c r="L133">
        <f t="shared" si="17"/>
        <v>0</v>
      </c>
      <c r="M133" s="28">
        <f t="shared" si="15"/>
        <v>2</v>
      </c>
      <c r="N133" s="32"/>
      <c r="O133" s="30">
        <f t="shared" si="16"/>
        <v>1</v>
      </c>
    </row>
    <row r="134" spans="1:15" x14ac:dyDescent="0.2">
      <c r="A134" s="11" t="s">
        <v>95</v>
      </c>
      <c r="B134" s="6" t="s">
        <v>94</v>
      </c>
      <c r="C134" s="8">
        <v>31</v>
      </c>
      <c r="D134" s="23">
        <v>7</v>
      </c>
      <c r="E134" s="27" t="s">
        <v>200</v>
      </c>
      <c r="F134" s="26" t="s">
        <v>200</v>
      </c>
      <c r="G134" s="51" t="s">
        <v>200</v>
      </c>
      <c r="H134" t="s">
        <v>200</v>
      </c>
      <c r="I134" s="25" t="s">
        <v>200</v>
      </c>
      <c r="J134" s="26" t="s">
        <v>200</v>
      </c>
      <c r="K134">
        <f t="shared" ref="K134:L165" si="18">SUM(E134,G134,I134)</f>
        <v>0</v>
      </c>
      <c r="L134">
        <f t="shared" si="18"/>
        <v>0</v>
      </c>
      <c r="M134" s="28">
        <f t="shared" ref="M134:M192" si="19">C134-K134</f>
        <v>31</v>
      </c>
      <c r="N134" s="32"/>
      <c r="O134" s="30">
        <f t="shared" ref="O134:O192" si="20">D134-L134</f>
        <v>7</v>
      </c>
    </row>
    <row r="135" spans="1:15" x14ac:dyDescent="0.2">
      <c r="A135" s="11" t="s">
        <v>96</v>
      </c>
      <c r="B135" s="6" t="s">
        <v>94</v>
      </c>
      <c r="C135" s="9"/>
      <c r="D135" s="23">
        <v>10</v>
      </c>
      <c r="E135" s="27" t="s">
        <v>200</v>
      </c>
      <c r="F135" s="26" t="s">
        <v>200</v>
      </c>
      <c r="G135" s="51" t="s">
        <v>200</v>
      </c>
      <c r="H135" t="s">
        <v>200</v>
      </c>
      <c r="I135" s="25" t="s">
        <v>200</v>
      </c>
      <c r="J135" s="26" t="s">
        <v>200</v>
      </c>
      <c r="K135">
        <f t="shared" si="18"/>
        <v>0</v>
      </c>
      <c r="L135">
        <f t="shared" si="18"/>
        <v>0</v>
      </c>
      <c r="M135" s="28">
        <f t="shared" si="19"/>
        <v>0</v>
      </c>
      <c r="N135" s="32"/>
      <c r="O135" s="30">
        <f t="shared" si="20"/>
        <v>10</v>
      </c>
    </row>
    <row r="136" spans="1:15" x14ac:dyDescent="0.2">
      <c r="A136" s="12">
        <v>14606</v>
      </c>
      <c r="B136" s="6" t="s">
        <v>94</v>
      </c>
      <c r="C136" s="8">
        <v>190</v>
      </c>
      <c r="D136" s="23">
        <v>40</v>
      </c>
      <c r="E136" s="27">
        <v>33</v>
      </c>
      <c r="F136" s="26">
        <v>12</v>
      </c>
      <c r="G136" s="51">
        <v>10</v>
      </c>
      <c r="H136">
        <v>13</v>
      </c>
      <c r="I136" s="25" t="s">
        <v>200</v>
      </c>
      <c r="J136" s="26" t="s">
        <v>200</v>
      </c>
      <c r="K136">
        <f t="shared" si="18"/>
        <v>43</v>
      </c>
      <c r="L136">
        <f t="shared" si="18"/>
        <v>25</v>
      </c>
      <c r="M136" s="28">
        <f t="shared" si="19"/>
        <v>147</v>
      </c>
      <c r="N136" s="32"/>
      <c r="O136" s="30">
        <f t="shared" si="20"/>
        <v>15</v>
      </c>
    </row>
    <row r="137" spans="1:15" x14ac:dyDescent="0.2">
      <c r="A137" s="12">
        <v>422</v>
      </c>
      <c r="B137" s="6" t="s">
        <v>97</v>
      </c>
      <c r="C137" s="8">
        <v>86</v>
      </c>
      <c r="D137" s="24"/>
      <c r="E137" s="27" t="s">
        <v>200</v>
      </c>
      <c r="F137" s="26" t="s">
        <v>200</v>
      </c>
      <c r="G137" s="51" t="s">
        <v>200</v>
      </c>
      <c r="H137" t="s">
        <v>200</v>
      </c>
      <c r="I137" s="25" t="s">
        <v>200</v>
      </c>
      <c r="J137" s="26" t="s">
        <v>200</v>
      </c>
      <c r="K137">
        <f t="shared" si="18"/>
        <v>0</v>
      </c>
      <c r="L137">
        <f t="shared" si="18"/>
        <v>0</v>
      </c>
      <c r="M137" s="28">
        <f t="shared" si="19"/>
        <v>86</v>
      </c>
      <c r="N137" s="32"/>
      <c r="O137" s="30">
        <f t="shared" si="20"/>
        <v>0</v>
      </c>
    </row>
    <row r="138" spans="1:15" x14ac:dyDescent="0.2">
      <c r="A138" s="12">
        <v>6193</v>
      </c>
      <c r="B138" s="6" t="s">
        <v>100</v>
      </c>
      <c r="C138" s="8">
        <v>11</v>
      </c>
      <c r="D138" s="24"/>
      <c r="E138" s="27" t="s">
        <v>200</v>
      </c>
      <c r="F138" s="26" t="s">
        <v>200</v>
      </c>
      <c r="G138" s="51" t="s">
        <v>200</v>
      </c>
      <c r="H138" t="s">
        <v>200</v>
      </c>
      <c r="I138" s="25" t="s">
        <v>200</v>
      </c>
      <c r="J138" s="26" t="s">
        <v>200</v>
      </c>
      <c r="K138">
        <f t="shared" si="18"/>
        <v>0</v>
      </c>
      <c r="L138">
        <f t="shared" si="18"/>
        <v>0</v>
      </c>
      <c r="M138" s="28">
        <f t="shared" si="19"/>
        <v>11</v>
      </c>
      <c r="N138" s="32"/>
      <c r="O138" s="30">
        <f t="shared" si="20"/>
        <v>0</v>
      </c>
    </row>
    <row r="139" spans="1:15" x14ac:dyDescent="0.2">
      <c r="A139" s="12">
        <v>425</v>
      </c>
      <c r="B139" s="6" t="s">
        <v>101</v>
      </c>
      <c r="C139" s="8">
        <v>3</v>
      </c>
      <c r="D139" s="23">
        <v>3</v>
      </c>
      <c r="E139" s="27" t="s">
        <v>200</v>
      </c>
      <c r="F139" s="26" t="s">
        <v>200</v>
      </c>
      <c r="G139" s="51" t="s">
        <v>200</v>
      </c>
      <c r="H139" t="s">
        <v>200</v>
      </c>
      <c r="I139" s="25" t="s">
        <v>200</v>
      </c>
      <c r="J139" s="26" t="s">
        <v>200</v>
      </c>
      <c r="K139">
        <f t="shared" si="18"/>
        <v>0</v>
      </c>
      <c r="L139">
        <f t="shared" si="18"/>
        <v>0</v>
      </c>
      <c r="M139" s="28">
        <f t="shared" si="19"/>
        <v>3</v>
      </c>
      <c r="N139" s="32"/>
      <c r="O139" s="30">
        <f t="shared" si="20"/>
        <v>3</v>
      </c>
    </row>
    <row r="140" spans="1:15" x14ac:dyDescent="0.2">
      <c r="A140" s="12">
        <v>427</v>
      </c>
      <c r="B140" s="6" t="s">
        <v>102</v>
      </c>
      <c r="C140" s="8">
        <v>26</v>
      </c>
      <c r="D140" s="24"/>
      <c r="E140" s="27" t="s">
        <v>200</v>
      </c>
      <c r="F140" s="26" t="s">
        <v>200</v>
      </c>
      <c r="G140" s="51" t="s">
        <v>200</v>
      </c>
      <c r="H140" t="s">
        <v>200</v>
      </c>
      <c r="I140" s="25" t="s">
        <v>200</v>
      </c>
      <c r="J140" s="26" t="s">
        <v>200</v>
      </c>
      <c r="K140">
        <f t="shared" si="18"/>
        <v>0</v>
      </c>
      <c r="L140">
        <f t="shared" si="18"/>
        <v>0</v>
      </c>
      <c r="M140" s="28">
        <f t="shared" si="19"/>
        <v>26</v>
      </c>
      <c r="N140" s="32"/>
      <c r="O140" s="30">
        <f t="shared" si="20"/>
        <v>0</v>
      </c>
    </row>
    <row r="141" spans="1:15" x14ac:dyDescent="0.2">
      <c r="A141" s="11" t="s">
        <v>109</v>
      </c>
      <c r="B141" s="6" t="s">
        <v>105</v>
      </c>
      <c r="C141" s="8">
        <v>2</v>
      </c>
      <c r="D141" s="24"/>
      <c r="E141" s="27" t="s">
        <v>200</v>
      </c>
      <c r="F141" s="26" t="s">
        <v>200</v>
      </c>
      <c r="G141" s="51" t="s">
        <v>200</v>
      </c>
      <c r="H141" t="s">
        <v>200</v>
      </c>
      <c r="I141" s="25" t="s">
        <v>200</v>
      </c>
      <c r="J141" s="26" t="s">
        <v>200</v>
      </c>
      <c r="K141">
        <f t="shared" si="18"/>
        <v>0</v>
      </c>
      <c r="L141">
        <f t="shared" si="18"/>
        <v>0</v>
      </c>
      <c r="M141" s="28">
        <f t="shared" si="19"/>
        <v>2</v>
      </c>
      <c r="N141" s="32"/>
      <c r="O141" s="30">
        <f t="shared" si="20"/>
        <v>0</v>
      </c>
    </row>
    <row r="142" spans="1:15" x14ac:dyDescent="0.2">
      <c r="A142" s="11" t="s">
        <v>112</v>
      </c>
      <c r="B142" s="6" t="s">
        <v>105</v>
      </c>
      <c r="C142" s="8">
        <v>1</v>
      </c>
      <c r="D142" s="24"/>
      <c r="E142" s="27" t="s">
        <v>200</v>
      </c>
      <c r="F142" s="26" t="s">
        <v>200</v>
      </c>
      <c r="G142" s="51" t="s">
        <v>200</v>
      </c>
      <c r="H142" t="s">
        <v>200</v>
      </c>
      <c r="I142" s="25" t="s">
        <v>200</v>
      </c>
      <c r="J142" s="26" t="s">
        <v>200</v>
      </c>
      <c r="K142">
        <f t="shared" si="18"/>
        <v>0</v>
      </c>
      <c r="L142">
        <f t="shared" si="18"/>
        <v>0</v>
      </c>
      <c r="M142" s="28">
        <f t="shared" si="19"/>
        <v>1</v>
      </c>
      <c r="N142" s="32"/>
      <c r="O142" s="30">
        <f t="shared" si="20"/>
        <v>0</v>
      </c>
    </row>
    <row r="143" spans="1:15" x14ac:dyDescent="0.2">
      <c r="A143" s="11" t="s">
        <v>114</v>
      </c>
      <c r="B143" s="6" t="s">
        <v>105</v>
      </c>
      <c r="C143" s="8">
        <v>1</v>
      </c>
      <c r="D143" s="24"/>
      <c r="E143" s="27" t="s">
        <v>200</v>
      </c>
      <c r="F143" s="26" t="s">
        <v>200</v>
      </c>
      <c r="G143" s="51" t="s">
        <v>200</v>
      </c>
      <c r="H143" t="s">
        <v>200</v>
      </c>
      <c r="I143" s="25" t="s">
        <v>200</v>
      </c>
      <c r="J143" s="26" t="s">
        <v>200</v>
      </c>
      <c r="K143">
        <f t="shared" si="18"/>
        <v>0</v>
      </c>
      <c r="L143">
        <f t="shared" si="18"/>
        <v>0</v>
      </c>
      <c r="M143" s="28">
        <f t="shared" si="19"/>
        <v>1</v>
      </c>
      <c r="N143" s="32"/>
      <c r="O143" s="30">
        <f t="shared" si="20"/>
        <v>0</v>
      </c>
    </row>
    <row r="144" spans="1:15" x14ac:dyDescent="0.2">
      <c r="A144" s="11" t="s">
        <v>116</v>
      </c>
      <c r="B144" s="6" t="s">
        <v>105</v>
      </c>
      <c r="C144" s="9"/>
      <c r="D144" s="23">
        <v>1</v>
      </c>
      <c r="E144" s="27" t="s">
        <v>200</v>
      </c>
      <c r="F144" s="26" t="s">
        <v>200</v>
      </c>
      <c r="G144" s="51" t="s">
        <v>200</v>
      </c>
      <c r="H144" t="s">
        <v>200</v>
      </c>
      <c r="I144" s="25" t="s">
        <v>200</v>
      </c>
      <c r="J144" s="26" t="s">
        <v>200</v>
      </c>
      <c r="K144">
        <f t="shared" si="18"/>
        <v>0</v>
      </c>
      <c r="L144">
        <f t="shared" si="18"/>
        <v>0</v>
      </c>
      <c r="M144" s="28">
        <f t="shared" si="19"/>
        <v>0</v>
      </c>
      <c r="N144" s="32"/>
      <c r="O144" s="30">
        <f t="shared" si="20"/>
        <v>1</v>
      </c>
    </row>
    <row r="145" spans="1:15" x14ac:dyDescent="0.2">
      <c r="A145" s="11" t="s">
        <v>111</v>
      </c>
      <c r="B145" s="6" t="s">
        <v>105</v>
      </c>
      <c r="C145" s="8">
        <v>1</v>
      </c>
      <c r="D145" s="23">
        <v>1</v>
      </c>
      <c r="E145" s="27" t="s">
        <v>200</v>
      </c>
      <c r="F145" s="26" t="s">
        <v>200</v>
      </c>
      <c r="G145" s="51" t="s">
        <v>200</v>
      </c>
      <c r="H145" t="s">
        <v>200</v>
      </c>
      <c r="I145" s="25" t="s">
        <v>200</v>
      </c>
      <c r="J145" s="26" t="s">
        <v>200</v>
      </c>
      <c r="K145">
        <f t="shared" si="18"/>
        <v>0</v>
      </c>
      <c r="L145">
        <f t="shared" si="18"/>
        <v>0</v>
      </c>
      <c r="M145" s="28">
        <f t="shared" si="19"/>
        <v>1</v>
      </c>
      <c r="N145" s="32"/>
      <c r="O145" s="30">
        <f t="shared" si="20"/>
        <v>1</v>
      </c>
    </row>
    <row r="146" spans="1:15" x14ac:dyDescent="0.2">
      <c r="A146" s="11" t="s">
        <v>117</v>
      </c>
      <c r="B146" s="6" t="s">
        <v>105</v>
      </c>
      <c r="C146" s="9"/>
      <c r="D146" s="23">
        <v>1</v>
      </c>
      <c r="E146" s="27" t="s">
        <v>200</v>
      </c>
      <c r="F146" s="26" t="s">
        <v>200</v>
      </c>
      <c r="G146" s="51" t="s">
        <v>200</v>
      </c>
      <c r="H146" t="s">
        <v>200</v>
      </c>
      <c r="I146" s="25" t="s">
        <v>200</v>
      </c>
      <c r="J146" s="26" t="s">
        <v>200</v>
      </c>
      <c r="K146">
        <f t="shared" si="18"/>
        <v>0</v>
      </c>
      <c r="L146">
        <f t="shared" si="18"/>
        <v>0</v>
      </c>
      <c r="M146" s="28">
        <f t="shared" si="19"/>
        <v>0</v>
      </c>
      <c r="N146" s="32"/>
      <c r="O146" s="30">
        <f t="shared" si="20"/>
        <v>1</v>
      </c>
    </row>
    <row r="147" spans="1:15" x14ac:dyDescent="0.2">
      <c r="A147" s="11" t="s">
        <v>119</v>
      </c>
      <c r="B147" s="6" t="s">
        <v>105</v>
      </c>
      <c r="C147" s="9"/>
      <c r="D147" s="23">
        <v>1</v>
      </c>
      <c r="E147" s="27" t="s">
        <v>200</v>
      </c>
      <c r="F147" s="26" t="s">
        <v>200</v>
      </c>
      <c r="G147" s="51" t="s">
        <v>200</v>
      </c>
      <c r="H147" t="s">
        <v>200</v>
      </c>
      <c r="I147" s="25" t="s">
        <v>200</v>
      </c>
      <c r="J147" s="26" t="s">
        <v>200</v>
      </c>
      <c r="K147">
        <f t="shared" si="18"/>
        <v>0</v>
      </c>
      <c r="L147">
        <f t="shared" si="18"/>
        <v>0</v>
      </c>
      <c r="M147" s="28">
        <f t="shared" si="19"/>
        <v>0</v>
      </c>
      <c r="N147" s="32"/>
      <c r="O147" s="30">
        <f t="shared" si="20"/>
        <v>1</v>
      </c>
    </row>
    <row r="148" spans="1:15" x14ac:dyDescent="0.2">
      <c r="A148" s="11" t="s">
        <v>107</v>
      </c>
      <c r="B148" s="6" t="s">
        <v>105</v>
      </c>
      <c r="C148" s="8">
        <v>5</v>
      </c>
      <c r="D148" s="23">
        <v>2</v>
      </c>
      <c r="E148" s="27" t="s">
        <v>200</v>
      </c>
      <c r="F148" s="26" t="s">
        <v>200</v>
      </c>
      <c r="G148" s="51" t="s">
        <v>200</v>
      </c>
      <c r="H148" t="s">
        <v>200</v>
      </c>
      <c r="I148" s="25" t="s">
        <v>200</v>
      </c>
      <c r="J148" s="26" t="s">
        <v>200</v>
      </c>
      <c r="K148">
        <f t="shared" si="18"/>
        <v>0</v>
      </c>
      <c r="L148">
        <f t="shared" si="18"/>
        <v>0</v>
      </c>
      <c r="M148" s="28">
        <f t="shared" si="19"/>
        <v>5</v>
      </c>
      <c r="N148" s="32"/>
      <c r="O148" s="30">
        <f t="shared" si="20"/>
        <v>2</v>
      </c>
    </row>
    <row r="149" spans="1:15" x14ac:dyDescent="0.2">
      <c r="A149" s="11" t="s">
        <v>118</v>
      </c>
      <c r="B149" s="6" t="s">
        <v>105</v>
      </c>
      <c r="C149" s="9"/>
      <c r="D149" s="23">
        <v>2</v>
      </c>
      <c r="E149" s="27" t="s">
        <v>200</v>
      </c>
      <c r="F149" s="26" t="s">
        <v>200</v>
      </c>
      <c r="G149" s="51" t="s">
        <v>200</v>
      </c>
      <c r="H149" t="s">
        <v>200</v>
      </c>
      <c r="I149" s="25" t="s">
        <v>200</v>
      </c>
      <c r="J149" s="26" t="s">
        <v>200</v>
      </c>
      <c r="K149">
        <f t="shared" si="18"/>
        <v>0</v>
      </c>
      <c r="L149">
        <f t="shared" si="18"/>
        <v>0</v>
      </c>
      <c r="M149" s="28">
        <f t="shared" si="19"/>
        <v>0</v>
      </c>
      <c r="N149" s="32"/>
      <c r="O149" s="30">
        <f t="shared" si="20"/>
        <v>2</v>
      </c>
    </row>
    <row r="150" spans="1:15" x14ac:dyDescent="0.2">
      <c r="A150" s="11" t="s">
        <v>108</v>
      </c>
      <c r="B150" s="6" t="s">
        <v>105</v>
      </c>
      <c r="C150" s="8">
        <v>3</v>
      </c>
      <c r="D150" s="23">
        <v>2</v>
      </c>
      <c r="E150" s="27" t="s">
        <v>200</v>
      </c>
      <c r="F150" s="26" t="s">
        <v>200</v>
      </c>
      <c r="G150" s="51" t="s">
        <v>200</v>
      </c>
      <c r="H150" t="s">
        <v>200</v>
      </c>
      <c r="I150" s="25" t="s">
        <v>200</v>
      </c>
      <c r="J150" s="26" t="s">
        <v>200</v>
      </c>
      <c r="K150">
        <f t="shared" si="18"/>
        <v>0</v>
      </c>
      <c r="L150">
        <f t="shared" si="18"/>
        <v>0</v>
      </c>
      <c r="M150" s="28">
        <f t="shared" si="19"/>
        <v>3</v>
      </c>
      <c r="N150" s="32"/>
      <c r="O150" s="30">
        <f t="shared" si="20"/>
        <v>2</v>
      </c>
    </row>
    <row r="151" spans="1:15" x14ac:dyDescent="0.2">
      <c r="A151" s="11" t="s">
        <v>115</v>
      </c>
      <c r="B151" s="6" t="s">
        <v>105</v>
      </c>
      <c r="C151" s="9"/>
      <c r="D151" s="23">
        <v>3</v>
      </c>
      <c r="E151" s="27" t="s">
        <v>200</v>
      </c>
      <c r="F151" s="26" t="s">
        <v>200</v>
      </c>
      <c r="G151" s="51" t="s">
        <v>200</v>
      </c>
      <c r="H151" t="s">
        <v>200</v>
      </c>
      <c r="I151" s="25" t="s">
        <v>200</v>
      </c>
      <c r="J151" s="26" t="s">
        <v>200</v>
      </c>
      <c r="K151">
        <f t="shared" si="18"/>
        <v>0</v>
      </c>
      <c r="L151">
        <f t="shared" si="18"/>
        <v>0</v>
      </c>
      <c r="M151" s="28">
        <f t="shared" si="19"/>
        <v>0</v>
      </c>
      <c r="N151" s="32"/>
      <c r="O151" s="30">
        <f t="shared" si="20"/>
        <v>3</v>
      </c>
    </row>
    <row r="152" spans="1:15" x14ac:dyDescent="0.2">
      <c r="A152" s="11" t="s">
        <v>121</v>
      </c>
      <c r="B152" s="6" t="s">
        <v>120</v>
      </c>
      <c r="C152" s="8">
        <v>88</v>
      </c>
      <c r="D152" s="23">
        <v>14</v>
      </c>
      <c r="E152" s="27" t="s">
        <v>200</v>
      </c>
      <c r="F152" s="26" t="s">
        <v>200</v>
      </c>
      <c r="G152" s="51" t="s">
        <v>200</v>
      </c>
      <c r="H152" t="s">
        <v>200</v>
      </c>
      <c r="I152" s="25" t="s">
        <v>200</v>
      </c>
      <c r="J152" s="26" t="s">
        <v>200</v>
      </c>
      <c r="K152">
        <f t="shared" si="18"/>
        <v>0</v>
      </c>
      <c r="L152">
        <f t="shared" si="18"/>
        <v>0</v>
      </c>
      <c r="M152" s="28">
        <f t="shared" si="19"/>
        <v>88</v>
      </c>
      <c r="N152" s="32"/>
      <c r="O152" s="30">
        <f t="shared" si="20"/>
        <v>14</v>
      </c>
    </row>
    <row r="153" spans="1:15" ht="15" x14ac:dyDescent="0.25">
      <c r="A153" s="12">
        <v>10899</v>
      </c>
      <c r="B153" s="6" t="s">
        <v>123</v>
      </c>
      <c r="C153" s="7">
        <v>3042</v>
      </c>
      <c r="D153" s="23">
        <v>384</v>
      </c>
      <c r="E153" s="27" t="s">
        <v>200</v>
      </c>
      <c r="F153" s="26" t="s">
        <v>200</v>
      </c>
      <c r="G153" s="51">
        <v>855</v>
      </c>
      <c r="H153">
        <v>-136</v>
      </c>
      <c r="I153" s="25" t="s">
        <v>200</v>
      </c>
      <c r="J153" s="26" t="s">
        <v>200</v>
      </c>
      <c r="K153">
        <f t="shared" si="18"/>
        <v>855</v>
      </c>
      <c r="L153" s="33">
        <f t="shared" si="18"/>
        <v>-136</v>
      </c>
      <c r="M153" s="28">
        <f t="shared" si="19"/>
        <v>2187</v>
      </c>
      <c r="O153" s="30">
        <f t="shared" si="20"/>
        <v>520</v>
      </c>
    </row>
    <row r="154" spans="1:15" x14ac:dyDescent="0.2">
      <c r="A154" s="11" t="s">
        <v>125</v>
      </c>
      <c r="B154" s="6" t="s">
        <v>124</v>
      </c>
      <c r="C154" s="8">
        <v>386</v>
      </c>
      <c r="D154" s="23">
        <v>41</v>
      </c>
      <c r="E154" s="27" t="s">
        <v>200</v>
      </c>
      <c r="F154" s="26" t="s">
        <v>200</v>
      </c>
      <c r="G154" s="51" t="s">
        <v>200</v>
      </c>
      <c r="H154" t="s">
        <v>200</v>
      </c>
      <c r="I154" s="25" t="s">
        <v>200</v>
      </c>
      <c r="J154" s="26" t="s">
        <v>200</v>
      </c>
      <c r="K154">
        <f t="shared" si="18"/>
        <v>0</v>
      </c>
      <c r="L154">
        <f t="shared" si="18"/>
        <v>0</v>
      </c>
      <c r="M154" s="28">
        <f t="shared" si="19"/>
        <v>386</v>
      </c>
      <c r="N154" s="32"/>
      <c r="O154" s="30">
        <f t="shared" si="20"/>
        <v>41</v>
      </c>
    </row>
    <row r="155" spans="1:15" x14ac:dyDescent="0.2">
      <c r="A155" s="12">
        <v>13323</v>
      </c>
      <c r="B155" s="6" t="s">
        <v>126</v>
      </c>
      <c r="C155" s="8">
        <v>482</v>
      </c>
      <c r="D155" s="24"/>
      <c r="E155" s="27" t="s">
        <v>200</v>
      </c>
      <c r="F155" s="26" t="s">
        <v>200</v>
      </c>
      <c r="G155" s="51" t="s">
        <v>200</v>
      </c>
      <c r="H155" t="s">
        <v>200</v>
      </c>
      <c r="I155" s="25" t="s">
        <v>200</v>
      </c>
      <c r="J155" s="26" t="s">
        <v>200</v>
      </c>
      <c r="K155">
        <f t="shared" si="18"/>
        <v>0</v>
      </c>
      <c r="L155">
        <f t="shared" si="18"/>
        <v>0</v>
      </c>
      <c r="M155" s="28">
        <f t="shared" si="19"/>
        <v>482</v>
      </c>
      <c r="N155" s="32"/>
      <c r="O155" s="30">
        <f t="shared" si="20"/>
        <v>0</v>
      </c>
    </row>
    <row r="156" spans="1:15" ht="15" x14ac:dyDescent="0.25">
      <c r="A156" s="12">
        <v>1945</v>
      </c>
      <c r="B156" s="6" t="s">
        <v>126</v>
      </c>
      <c r="C156" s="7">
        <v>5460</v>
      </c>
      <c r="D156" s="23">
        <v>712</v>
      </c>
      <c r="E156" s="27" t="s">
        <v>200</v>
      </c>
      <c r="F156" s="26" t="s">
        <v>200</v>
      </c>
      <c r="G156" s="51">
        <v>1572</v>
      </c>
      <c r="H156">
        <v>-239</v>
      </c>
      <c r="I156" s="25" t="s">
        <v>200</v>
      </c>
      <c r="J156" s="26" t="s">
        <v>200</v>
      </c>
      <c r="K156">
        <f t="shared" si="18"/>
        <v>1572</v>
      </c>
      <c r="L156" s="33">
        <f t="shared" si="18"/>
        <v>-239</v>
      </c>
      <c r="M156" s="28">
        <f t="shared" si="19"/>
        <v>3888</v>
      </c>
      <c r="O156" s="30">
        <f t="shared" si="20"/>
        <v>951</v>
      </c>
    </row>
    <row r="157" spans="1:15" x14ac:dyDescent="0.2">
      <c r="A157" s="11" t="s">
        <v>130</v>
      </c>
      <c r="B157" s="6" t="s">
        <v>129</v>
      </c>
      <c r="C157" s="9"/>
      <c r="D157" s="23">
        <v>9</v>
      </c>
      <c r="E157" s="27" t="s">
        <v>200</v>
      </c>
      <c r="F157" s="26" t="s">
        <v>200</v>
      </c>
      <c r="G157" s="51" t="s">
        <v>200</v>
      </c>
      <c r="H157" t="s">
        <v>200</v>
      </c>
      <c r="I157" s="25" t="s">
        <v>200</v>
      </c>
      <c r="J157" s="26" t="s">
        <v>200</v>
      </c>
      <c r="K157">
        <f t="shared" si="18"/>
        <v>0</v>
      </c>
      <c r="L157">
        <f t="shared" si="18"/>
        <v>0</v>
      </c>
      <c r="M157" s="28">
        <f t="shared" si="19"/>
        <v>0</v>
      </c>
      <c r="N157" s="32"/>
      <c r="O157" s="30">
        <f t="shared" si="20"/>
        <v>9</v>
      </c>
    </row>
    <row r="158" spans="1:15" x14ac:dyDescent="0.2">
      <c r="A158" s="12">
        <v>2173</v>
      </c>
      <c r="B158" s="6" t="s">
        <v>131</v>
      </c>
      <c r="C158" s="8">
        <v>12</v>
      </c>
      <c r="D158" s="23">
        <v>36</v>
      </c>
      <c r="E158" s="27">
        <v>0</v>
      </c>
      <c r="F158" s="26">
        <v>30</v>
      </c>
      <c r="G158" s="51" t="s">
        <v>200</v>
      </c>
      <c r="H158" t="s">
        <v>200</v>
      </c>
      <c r="I158" s="25" t="s">
        <v>200</v>
      </c>
      <c r="J158" s="26" t="s">
        <v>200</v>
      </c>
      <c r="K158">
        <f t="shared" si="18"/>
        <v>0</v>
      </c>
      <c r="L158">
        <f t="shared" si="18"/>
        <v>30</v>
      </c>
      <c r="M158" s="28">
        <f t="shared" si="19"/>
        <v>12</v>
      </c>
      <c r="N158" s="32"/>
      <c r="O158" s="30">
        <f t="shared" si="20"/>
        <v>6</v>
      </c>
    </row>
    <row r="159" spans="1:15" x14ac:dyDescent="0.2">
      <c r="A159" s="12">
        <v>1580</v>
      </c>
      <c r="B159" s="6" t="s">
        <v>132</v>
      </c>
      <c r="C159" s="8">
        <v>49</v>
      </c>
      <c r="D159" s="23">
        <v>48</v>
      </c>
      <c r="E159" s="27" t="s">
        <v>200</v>
      </c>
      <c r="F159" s="26" t="s">
        <v>200</v>
      </c>
      <c r="G159" s="51" t="s">
        <v>200</v>
      </c>
      <c r="H159" t="s">
        <v>200</v>
      </c>
      <c r="I159" s="25" t="s">
        <v>200</v>
      </c>
      <c r="J159" s="26" t="s">
        <v>200</v>
      </c>
      <c r="K159">
        <f t="shared" si="18"/>
        <v>0</v>
      </c>
      <c r="L159">
        <f t="shared" si="18"/>
        <v>0</v>
      </c>
      <c r="M159" s="28">
        <f t="shared" si="19"/>
        <v>49</v>
      </c>
      <c r="N159" s="32"/>
      <c r="O159" s="30">
        <f t="shared" si="20"/>
        <v>48</v>
      </c>
    </row>
    <row r="160" spans="1:15" x14ac:dyDescent="0.2">
      <c r="A160" s="11" t="s">
        <v>134</v>
      </c>
      <c r="B160" s="6" t="s">
        <v>133</v>
      </c>
      <c r="C160" s="9"/>
      <c r="D160" s="23">
        <v>19</v>
      </c>
      <c r="E160" s="27" t="s">
        <v>200</v>
      </c>
      <c r="F160" s="26" t="s">
        <v>200</v>
      </c>
      <c r="G160" s="51" t="s">
        <v>200</v>
      </c>
      <c r="H160" t="s">
        <v>200</v>
      </c>
      <c r="I160" s="25" t="s">
        <v>200</v>
      </c>
      <c r="J160" s="26" t="s">
        <v>200</v>
      </c>
      <c r="K160">
        <f t="shared" si="18"/>
        <v>0</v>
      </c>
      <c r="L160">
        <f t="shared" si="18"/>
        <v>0</v>
      </c>
      <c r="M160" s="28">
        <f t="shared" si="19"/>
        <v>0</v>
      </c>
      <c r="N160" s="32"/>
      <c r="O160" s="30">
        <f t="shared" si="20"/>
        <v>19</v>
      </c>
    </row>
    <row r="161" spans="1:15" x14ac:dyDescent="0.2">
      <c r="A161" s="12">
        <v>1600</v>
      </c>
      <c r="B161" s="6" t="s">
        <v>133</v>
      </c>
      <c r="C161" s="8">
        <v>48</v>
      </c>
      <c r="D161" s="23">
        <v>48</v>
      </c>
      <c r="E161" s="27" t="s">
        <v>200</v>
      </c>
      <c r="F161" s="26" t="s">
        <v>200</v>
      </c>
      <c r="G161" s="51" t="s">
        <v>200</v>
      </c>
      <c r="H161" t="s">
        <v>200</v>
      </c>
      <c r="I161" s="25" t="s">
        <v>200</v>
      </c>
      <c r="J161" s="26" t="s">
        <v>200</v>
      </c>
      <c r="K161">
        <f t="shared" si="18"/>
        <v>0</v>
      </c>
      <c r="L161">
        <f t="shared" si="18"/>
        <v>0</v>
      </c>
      <c r="M161" s="28">
        <f t="shared" si="19"/>
        <v>48</v>
      </c>
      <c r="N161" s="32"/>
      <c r="O161" s="30">
        <f t="shared" si="20"/>
        <v>48</v>
      </c>
    </row>
    <row r="162" spans="1:15" x14ac:dyDescent="0.2">
      <c r="A162" s="12">
        <v>15735</v>
      </c>
      <c r="B162" s="6" t="s">
        <v>135</v>
      </c>
      <c r="C162" s="9"/>
      <c r="D162" s="23">
        <v>9</v>
      </c>
      <c r="E162" s="27" t="s">
        <v>200</v>
      </c>
      <c r="F162" s="26" t="s">
        <v>200</v>
      </c>
      <c r="G162" s="51" t="s">
        <v>200</v>
      </c>
      <c r="H162" t="s">
        <v>200</v>
      </c>
      <c r="I162" s="25" t="s">
        <v>200</v>
      </c>
      <c r="J162" s="26" t="s">
        <v>200</v>
      </c>
      <c r="K162">
        <f t="shared" si="18"/>
        <v>0</v>
      </c>
      <c r="L162">
        <f t="shared" si="18"/>
        <v>0</v>
      </c>
      <c r="M162" s="28">
        <f t="shared" si="19"/>
        <v>0</v>
      </c>
      <c r="N162" s="32"/>
      <c r="O162" s="30">
        <f t="shared" si="20"/>
        <v>9</v>
      </c>
    </row>
    <row r="163" spans="1:15" x14ac:dyDescent="0.2">
      <c r="A163" s="11" t="s">
        <v>137</v>
      </c>
      <c r="B163" s="6" t="s">
        <v>136</v>
      </c>
      <c r="C163" s="9"/>
      <c r="D163" s="23">
        <v>4</v>
      </c>
      <c r="E163" s="27" t="s">
        <v>200</v>
      </c>
      <c r="F163" s="26" t="s">
        <v>200</v>
      </c>
      <c r="G163" s="51" t="s">
        <v>200</v>
      </c>
      <c r="H163" t="s">
        <v>200</v>
      </c>
      <c r="I163" s="25" t="s">
        <v>200</v>
      </c>
      <c r="J163" s="26" t="s">
        <v>200</v>
      </c>
      <c r="K163">
        <f t="shared" si="18"/>
        <v>0</v>
      </c>
      <c r="L163">
        <f t="shared" si="18"/>
        <v>0</v>
      </c>
      <c r="M163" s="28">
        <f t="shared" si="19"/>
        <v>0</v>
      </c>
      <c r="N163" s="32"/>
      <c r="O163" s="30">
        <f t="shared" si="20"/>
        <v>4</v>
      </c>
    </row>
    <row r="164" spans="1:15" x14ac:dyDescent="0.2">
      <c r="A164" s="12">
        <v>5189</v>
      </c>
      <c r="B164" s="6" t="s">
        <v>139</v>
      </c>
      <c r="C164" s="8">
        <v>94</v>
      </c>
      <c r="D164" s="23">
        <v>60</v>
      </c>
      <c r="E164" s="27" t="s">
        <v>200</v>
      </c>
      <c r="F164" s="26" t="s">
        <v>200</v>
      </c>
      <c r="G164" s="51" t="s">
        <v>200</v>
      </c>
      <c r="H164" t="s">
        <v>200</v>
      </c>
      <c r="I164" s="25">
        <v>0</v>
      </c>
      <c r="J164" s="26">
        <v>30</v>
      </c>
      <c r="K164">
        <f t="shared" si="18"/>
        <v>0</v>
      </c>
      <c r="L164">
        <f t="shared" si="18"/>
        <v>30</v>
      </c>
      <c r="M164" s="28">
        <f t="shared" si="19"/>
        <v>94</v>
      </c>
      <c r="N164" s="32"/>
      <c r="O164" s="30">
        <f t="shared" si="20"/>
        <v>30</v>
      </c>
    </row>
    <row r="165" spans="1:15" ht="22.5" x14ac:dyDescent="0.2">
      <c r="A165" s="11" t="s">
        <v>141</v>
      </c>
      <c r="B165" s="6" t="s">
        <v>140</v>
      </c>
      <c r="C165" s="9"/>
      <c r="D165" s="23">
        <v>1</v>
      </c>
      <c r="E165" s="27" t="s">
        <v>200</v>
      </c>
      <c r="F165" s="26" t="s">
        <v>200</v>
      </c>
      <c r="G165" s="51" t="s">
        <v>200</v>
      </c>
      <c r="H165" t="s">
        <v>200</v>
      </c>
      <c r="I165" s="25" t="s">
        <v>200</v>
      </c>
      <c r="J165" s="26" t="s">
        <v>200</v>
      </c>
      <c r="K165">
        <f t="shared" si="18"/>
        <v>0</v>
      </c>
      <c r="L165">
        <f t="shared" si="18"/>
        <v>0</v>
      </c>
      <c r="M165" s="28">
        <f t="shared" si="19"/>
        <v>0</v>
      </c>
      <c r="N165" s="32"/>
      <c r="O165" s="30">
        <f t="shared" si="20"/>
        <v>1</v>
      </c>
    </row>
    <row r="166" spans="1:15" x14ac:dyDescent="0.2">
      <c r="A166" s="11" t="s">
        <v>143</v>
      </c>
      <c r="B166" s="6" t="s">
        <v>142</v>
      </c>
      <c r="C166" s="9"/>
      <c r="D166" s="23">
        <v>52</v>
      </c>
      <c r="E166" s="27" t="s">
        <v>200</v>
      </c>
      <c r="F166" s="26" t="s">
        <v>200</v>
      </c>
      <c r="G166" s="51" t="s">
        <v>200</v>
      </c>
      <c r="H166" t="s">
        <v>200</v>
      </c>
      <c r="I166" s="25" t="s">
        <v>200</v>
      </c>
      <c r="J166" s="26" t="s">
        <v>200</v>
      </c>
      <c r="K166">
        <f t="shared" ref="K166:L192" si="21">SUM(E166,G166,I166)</f>
        <v>0</v>
      </c>
      <c r="L166">
        <f t="shared" si="21"/>
        <v>0</v>
      </c>
      <c r="M166" s="28">
        <f t="shared" si="19"/>
        <v>0</v>
      </c>
      <c r="N166" s="32"/>
      <c r="O166" s="30">
        <f t="shared" si="20"/>
        <v>52</v>
      </c>
    </row>
    <row r="167" spans="1:15" x14ac:dyDescent="0.2">
      <c r="A167" s="11" t="s">
        <v>145</v>
      </c>
      <c r="B167" s="6" t="s">
        <v>144</v>
      </c>
      <c r="C167" s="8">
        <v>6</v>
      </c>
      <c r="D167" s="23">
        <v>18</v>
      </c>
      <c r="E167" s="27" t="s">
        <v>200</v>
      </c>
      <c r="F167" s="26" t="s">
        <v>200</v>
      </c>
      <c r="G167" s="51" t="s">
        <v>200</v>
      </c>
      <c r="H167" t="s">
        <v>200</v>
      </c>
      <c r="I167" s="25" t="s">
        <v>200</v>
      </c>
      <c r="J167" s="26" t="s">
        <v>200</v>
      </c>
      <c r="K167">
        <f t="shared" si="21"/>
        <v>0</v>
      </c>
      <c r="L167">
        <f t="shared" si="21"/>
        <v>0</v>
      </c>
      <c r="M167" s="28">
        <f t="shared" si="19"/>
        <v>6</v>
      </c>
      <c r="N167" s="32"/>
      <c r="O167" s="30">
        <f t="shared" si="20"/>
        <v>18</v>
      </c>
    </row>
    <row r="168" spans="1:15" x14ac:dyDescent="0.2">
      <c r="A168" s="11" t="s">
        <v>150</v>
      </c>
      <c r="B168" s="6" t="s">
        <v>149</v>
      </c>
      <c r="C168" s="9"/>
      <c r="D168" s="23">
        <v>1</v>
      </c>
      <c r="E168" s="27" t="s">
        <v>200</v>
      </c>
      <c r="F168" s="26" t="s">
        <v>200</v>
      </c>
      <c r="G168" s="51" t="s">
        <v>200</v>
      </c>
      <c r="H168" t="s">
        <v>200</v>
      </c>
      <c r="I168" s="25" t="s">
        <v>200</v>
      </c>
      <c r="J168" s="26" t="s">
        <v>200</v>
      </c>
      <c r="K168">
        <f t="shared" si="21"/>
        <v>0</v>
      </c>
      <c r="L168">
        <f t="shared" si="21"/>
        <v>0</v>
      </c>
      <c r="M168" s="28">
        <f t="shared" si="19"/>
        <v>0</v>
      </c>
      <c r="N168" s="32"/>
      <c r="O168" s="30">
        <f t="shared" si="20"/>
        <v>1</v>
      </c>
    </row>
    <row r="169" spans="1:15" x14ac:dyDescent="0.2">
      <c r="A169" s="12">
        <v>3816</v>
      </c>
      <c r="B169" s="6" t="s">
        <v>151</v>
      </c>
      <c r="C169" s="8">
        <v>4</v>
      </c>
      <c r="D169" s="24"/>
      <c r="E169" s="27" t="s">
        <v>200</v>
      </c>
      <c r="F169" s="26" t="s">
        <v>200</v>
      </c>
      <c r="G169" s="51" t="s">
        <v>200</v>
      </c>
      <c r="H169" t="s">
        <v>200</v>
      </c>
      <c r="I169" s="25" t="s">
        <v>200</v>
      </c>
      <c r="J169" s="26" t="s">
        <v>200</v>
      </c>
      <c r="K169">
        <f t="shared" si="21"/>
        <v>0</v>
      </c>
      <c r="L169">
        <f t="shared" si="21"/>
        <v>0</v>
      </c>
      <c r="M169" s="28">
        <f t="shared" si="19"/>
        <v>4</v>
      </c>
      <c r="N169" s="32"/>
      <c r="O169" s="30">
        <f t="shared" si="20"/>
        <v>0</v>
      </c>
    </row>
    <row r="170" spans="1:15" x14ac:dyDescent="0.2">
      <c r="A170" s="11" t="s">
        <v>154</v>
      </c>
      <c r="B170" s="6" t="s">
        <v>153</v>
      </c>
      <c r="C170" s="9"/>
      <c r="D170" s="23">
        <v>1</v>
      </c>
      <c r="E170" s="27" t="s">
        <v>200</v>
      </c>
      <c r="F170" s="26" t="s">
        <v>200</v>
      </c>
      <c r="G170" s="51" t="s">
        <v>200</v>
      </c>
      <c r="H170" t="s">
        <v>200</v>
      </c>
      <c r="I170" s="25" t="s">
        <v>200</v>
      </c>
      <c r="J170" s="26" t="s">
        <v>200</v>
      </c>
      <c r="K170">
        <f t="shared" si="21"/>
        <v>0</v>
      </c>
      <c r="L170">
        <f t="shared" si="21"/>
        <v>0</v>
      </c>
      <c r="M170" s="28">
        <f t="shared" si="19"/>
        <v>0</v>
      </c>
      <c r="N170" s="32"/>
      <c r="O170" s="30">
        <f t="shared" si="20"/>
        <v>1</v>
      </c>
    </row>
    <row r="171" spans="1:15" x14ac:dyDescent="0.2">
      <c r="A171" s="12">
        <v>3828</v>
      </c>
      <c r="B171" s="6" t="s">
        <v>155</v>
      </c>
      <c r="C171" s="8">
        <v>24</v>
      </c>
      <c r="D171" s="23">
        <v>4</v>
      </c>
      <c r="E171" s="27" t="s">
        <v>200</v>
      </c>
      <c r="F171" s="26" t="s">
        <v>200</v>
      </c>
      <c r="G171" s="51" t="s">
        <v>200</v>
      </c>
      <c r="H171" t="s">
        <v>200</v>
      </c>
      <c r="I171" s="25" t="s">
        <v>200</v>
      </c>
      <c r="J171" s="26" t="s">
        <v>200</v>
      </c>
      <c r="K171">
        <f t="shared" si="21"/>
        <v>0</v>
      </c>
      <c r="L171">
        <f t="shared" si="21"/>
        <v>0</v>
      </c>
      <c r="M171" s="28">
        <f t="shared" si="19"/>
        <v>24</v>
      </c>
      <c r="N171" s="32"/>
      <c r="O171" s="30">
        <f t="shared" si="20"/>
        <v>4</v>
      </c>
    </row>
    <row r="172" spans="1:15" x14ac:dyDescent="0.2">
      <c r="A172" s="12">
        <v>1944</v>
      </c>
      <c r="B172" s="6" t="s">
        <v>158</v>
      </c>
      <c r="C172" s="9"/>
      <c r="D172" s="23">
        <v>83</v>
      </c>
      <c r="E172" s="27">
        <v>49</v>
      </c>
      <c r="F172" s="26">
        <v>51</v>
      </c>
      <c r="G172" s="51" t="s">
        <v>200</v>
      </c>
      <c r="H172" t="s">
        <v>200</v>
      </c>
      <c r="I172" s="25">
        <v>85</v>
      </c>
      <c r="J172" s="26">
        <v>0</v>
      </c>
      <c r="K172">
        <f t="shared" si="21"/>
        <v>134</v>
      </c>
      <c r="L172">
        <f t="shared" si="21"/>
        <v>51</v>
      </c>
      <c r="M172" s="28">
        <f t="shared" si="19"/>
        <v>-134</v>
      </c>
      <c r="N172" s="32"/>
      <c r="O172" s="30">
        <f t="shared" si="20"/>
        <v>32</v>
      </c>
    </row>
    <row r="173" spans="1:15" x14ac:dyDescent="0.2">
      <c r="A173" s="11" t="s">
        <v>160</v>
      </c>
      <c r="B173" s="6" t="s">
        <v>159</v>
      </c>
      <c r="C173" s="8">
        <v>1</v>
      </c>
      <c r="D173" s="23">
        <v>21</v>
      </c>
      <c r="E173" s="27" t="s">
        <v>200</v>
      </c>
      <c r="F173" s="26" t="s">
        <v>200</v>
      </c>
      <c r="G173" s="51" t="s">
        <v>200</v>
      </c>
      <c r="H173" t="s">
        <v>200</v>
      </c>
      <c r="I173" s="25" t="s">
        <v>200</v>
      </c>
      <c r="J173" s="26" t="s">
        <v>200</v>
      </c>
      <c r="K173">
        <f t="shared" si="21"/>
        <v>0</v>
      </c>
      <c r="L173">
        <f t="shared" si="21"/>
        <v>0</v>
      </c>
      <c r="M173" s="28">
        <f t="shared" si="19"/>
        <v>1</v>
      </c>
      <c r="N173" s="32"/>
      <c r="O173" s="30">
        <f t="shared" si="20"/>
        <v>21</v>
      </c>
    </row>
    <row r="174" spans="1:15" x14ac:dyDescent="0.2">
      <c r="A174" s="12">
        <v>631</v>
      </c>
      <c r="B174" s="6" t="s">
        <v>161</v>
      </c>
      <c r="C174" s="8">
        <v>100</v>
      </c>
      <c r="D174" s="24"/>
      <c r="E174" s="27" t="s">
        <v>200</v>
      </c>
      <c r="F174" s="26" t="s">
        <v>200</v>
      </c>
      <c r="G174" s="51" t="s">
        <v>200</v>
      </c>
      <c r="H174" t="s">
        <v>200</v>
      </c>
      <c r="I174" s="25" t="s">
        <v>200</v>
      </c>
      <c r="J174" s="26" t="s">
        <v>200</v>
      </c>
      <c r="K174">
        <f t="shared" si="21"/>
        <v>0</v>
      </c>
      <c r="L174">
        <f t="shared" si="21"/>
        <v>0</v>
      </c>
      <c r="M174" s="28">
        <f t="shared" si="19"/>
        <v>100</v>
      </c>
      <c r="N174" s="32"/>
      <c r="O174" s="30">
        <f t="shared" si="20"/>
        <v>0</v>
      </c>
    </row>
    <row r="175" spans="1:15" x14ac:dyDescent="0.2">
      <c r="A175" s="12">
        <v>621</v>
      </c>
      <c r="B175" s="6" t="s">
        <v>161</v>
      </c>
      <c r="C175" s="8">
        <v>18</v>
      </c>
      <c r="D175" s="23">
        <v>115</v>
      </c>
      <c r="E175" s="27">
        <v>0</v>
      </c>
      <c r="F175" s="26">
        <v>100</v>
      </c>
      <c r="G175" s="51" t="s">
        <v>200</v>
      </c>
      <c r="H175" t="s">
        <v>200</v>
      </c>
      <c r="I175" s="25" t="s">
        <v>200</v>
      </c>
      <c r="J175" s="26" t="s">
        <v>200</v>
      </c>
      <c r="K175">
        <f t="shared" si="21"/>
        <v>0</v>
      </c>
      <c r="L175">
        <f t="shared" si="21"/>
        <v>100</v>
      </c>
      <c r="M175" s="28">
        <f t="shared" si="19"/>
        <v>18</v>
      </c>
      <c r="N175" s="32"/>
      <c r="O175" s="30">
        <f t="shared" si="20"/>
        <v>15</v>
      </c>
    </row>
    <row r="176" spans="1:15" x14ac:dyDescent="0.2">
      <c r="A176" s="12">
        <v>8914</v>
      </c>
      <c r="B176" s="6" t="s">
        <v>162</v>
      </c>
      <c r="C176" s="8">
        <v>2</v>
      </c>
      <c r="D176" s="24"/>
      <c r="E176" s="27" t="s">
        <v>200</v>
      </c>
      <c r="F176" s="26" t="s">
        <v>200</v>
      </c>
      <c r="G176" s="51" t="s">
        <v>200</v>
      </c>
      <c r="H176" t="s">
        <v>200</v>
      </c>
      <c r="I176" s="25" t="s">
        <v>200</v>
      </c>
      <c r="J176" s="26" t="s">
        <v>200</v>
      </c>
      <c r="K176">
        <f t="shared" si="21"/>
        <v>0</v>
      </c>
      <c r="L176">
        <f t="shared" si="21"/>
        <v>0</v>
      </c>
      <c r="M176" s="28">
        <f t="shared" si="19"/>
        <v>2</v>
      </c>
      <c r="N176" s="32"/>
      <c r="O176" s="30">
        <f t="shared" si="20"/>
        <v>0</v>
      </c>
    </row>
    <row r="177" spans="1:15" ht="15" x14ac:dyDescent="0.25">
      <c r="A177" s="12">
        <v>2001</v>
      </c>
      <c r="B177" s="6" t="s">
        <v>163</v>
      </c>
      <c r="C177" s="7">
        <v>2239</v>
      </c>
      <c r="D177" s="23">
        <v>542</v>
      </c>
      <c r="E177" s="27" t="s">
        <v>200</v>
      </c>
      <c r="F177" s="26" t="s">
        <v>200</v>
      </c>
      <c r="G177" s="51">
        <v>1010</v>
      </c>
      <c r="H177">
        <v>-100</v>
      </c>
      <c r="I177" s="25" t="s">
        <v>200</v>
      </c>
      <c r="J177" s="26" t="s">
        <v>200</v>
      </c>
      <c r="K177">
        <f t="shared" si="21"/>
        <v>1010</v>
      </c>
      <c r="L177" s="33">
        <f t="shared" si="21"/>
        <v>-100</v>
      </c>
      <c r="M177" s="28">
        <f t="shared" si="19"/>
        <v>1229</v>
      </c>
      <c r="O177" s="30">
        <f t="shared" si="20"/>
        <v>642</v>
      </c>
    </row>
    <row r="178" spans="1:15" x14ac:dyDescent="0.2">
      <c r="A178" s="12">
        <v>452</v>
      </c>
      <c r="B178" s="6" t="s">
        <v>164</v>
      </c>
      <c r="C178" s="8">
        <v>460</v>
      </c>
      <c r="D178" s="23">
        <v>47</v>
      </c>
      <c r="E178" s="27" t="s">
        <v>200</v>
      </c>
      <c r="F178" s="26" t="s">
        <v>200</v>
      </c>
      <c r="G178" s="51">
        <v>9</v>
      </c>
      <c r="H178">
        <v>0</v>
      </c>
      <c r="I178" s="25" t="s">
        <v>200</v>
      </c>
      <c r="J178" s="26" t="s">
        <v>200</v>
      </c>
      <c r="K178">
        <f t="shared" si="21"/>
        <v>9</v>
      </c>
      <c r="L178">
        <f t="shared" si="21"/>
        <v>0</v>
      </c>
      <c r="M178" s="28">
        <f t="shared" si="19"/>
        <v>451</v>
      </c>
      <c r="N178" s="32"/>
      <c r="O178" s="30">
        <f t="shared" si="20"/>
        <v>47</v>
      </c>
    </row>
    <row r="179" spans="1:15" x14ac:dyDescent="0.2">
      <c r="A179" s="12">
        <v>6633</v>
      </c>
      <c r="B179" s="6" t="s">
        <v>164</v>
      </c>
      <c r="C179" s="9"/>
      <c r="D179" s="23">
        <v>100</v>
      </c>
      <c r="E179" s="27" t="s">
        <v>200</v>
      </c>
      <c r="F179" s="26" t="s">
        <v>200</v>
      </c>
      <c r="G179" s="51" t="s">
        <v>200</v>
      </c>
      <c r="H179" t="s">
        <v>200</v>
      </c>
      <c r="I179" s="25" t="s">
        <v>200</v>
      </c>
      <c r="J179" s="26" t="s">
        <v>200</v>
      </c>
      <c r="K179">
        <f t="shared" si="21"/>
        <v>0</v>
      </c>
      <c r="L179">
        <f t="shared" si="21"/>
        <v>0</v>
      </c>
      <c r="M179" s="28">
        <f t="shared" si="19"/>
        <v>0</v>
      </c>
      <c r="N179" s="32"/>
      <c r="O179" s="30">
        <f t="shared" si="20"/>
        <v>100</v>
      </c>
    </row>
    <row r="180" spans="1:15" x14ac:dyDescent="0.2">
      <c r="A180" s="12">
        <v>464</v>
      </c>
      <c r="B180" s="6" t="s">
        <v>166</v>
      </c>
      <c r="C180" s="8">
        <v>481</v>
      </c>
      <c r="D180" s="23">
        <v>111</v>
      </c>
      <c r="E180" s="27" t="s">
        <v>200</v>
      </c>
      <c r="F180" s="26" t="s">
        <v>200</v>
      </c>
      <c r="G180" s="51">
        <v>180</v>
      </c>
      <c r="H180">
        <v>0</v>
      </c>
      <c r="I180" s="25" t="s">
        <v>200</v>
      </c>
      <c r="J180" s="26" t="s">
        <v>200</v>
      </c>
      <c r="K180">
        <f t="shared" si="21"/>
        <v>180</v>
      </c>
      <c r="L180">
        <f t="shared" si="21"/>
        <v>0</v>
      </c>
      <c r="M180" s="28">
        <f t="shared" si="19"/>
        <v>301</v>
      </c>
      <c r="N180" s="32"/>
      <c r="O180" s="30">
        <f t="shared" si="20"/>
        <v>111</v>
      </c>
    </row>
    <row r="181" spans="1:15" x14ac:dyDescent="0.2">
      <c r="A181" s="12">
        <v>3597</v>
      </c>
      <c r="B181" s="6" t="s">
        <v>170</v>
      </c>
      <c r="C181" s="8">
        <v>6</v>
      </c>
      <c r="D181" s="23">
        <v>15</v>
      </c>
      <c r="E181" s="27" t="s">
        <v>200</v>
      </c>
      <c r="F181" s="26" t="s">
        <v>200</v>
      </c>
      <c r="G181" s="51" t="s">
        <v>200</v>
      </c>
      <c r="H181" t="s">
        <v>200</v>
      </c>
      <c r="I181" s="25" t="s">
        <v>200</v>
      </c>
      <c r="J181" s="26" t="s">
        <v>200</v>
      </c>
      <c r="K181">
        <f t="shared" si="21"/>
        <v>0</v>
      </c>
      <c r="L181">
        <f t="shared" si="21"/>
        <v>0</v>
      </c>
      <c r="M181" s="28">
        <f t="shared" si="19"/>
        <v>6</v>
      </c>
      <c r="N181" s="32"/>
      <c r="O181" s="30">
        <f t="shared" si="20"/>
        <v>15</v>
      </c>
    </row>
    <row r="182" spans="1:15" x14ac:dyDescent="0.2">
      <c r="A182" s="12">
        <v>273</v>
      </c>
      <c r="B182" s="6" t="s">
        <v>171</v>
      </c>
      <c r="C182" s="8">
        <v>1</v>
      </c>
      <c r="D182" s="23">
        <v>4</v>
      </c>
      <c r="E182" s="27" t="s">
        <v>200</v>
      </c>
      <c r="F182" s="26" t="s">
        <v>200</v>
      </c>
      <c r="G182" s="51" t="s">
        <v>200</v>
      </c>
      <c r="H182" t="s">
        <v>200</v>
      </c>
      <c r="I182" s="25" t="s">
        <v>200</v>
      </c>
      <c r="J182" s="26" t="s">
        <v>200</v>
      </c>
      <c r="K182">
        <f t="shared" si="21"/>
        <v>0</v>
      </c>
      <c r="L182">
        <f t="shared" si="21"/>
        <v>0</v>
      </c>
      <c r="M182" s="28">
        <f t="shared" si="19"/>
        <v>1</v>
      </c>
      <c r="N182" s="32"/>
      <c r="O182" s="30">
        <f t="shared" si="20"/>
        <v>4</v>
      </c>
    </row>
    <row r="183" spans="1:15" x14ac:dyDescent="0.2">
      <c r="A183" s="12">
        <v>219</v>
      </c>
      <c r="B183" s="6" t="s">
        <v>171</v>
      </c>
      <c r="C183" s="8">
        <v>317</v>
      </c>
      <c r="D183" s="23">
        <v>200</v>
      </c>
      <c r="E183" s="27" t="s">
        <v>200</v>
      </c>
      <c r="F183" s="26" t="s">
        <v>200</v>
      </c>
      <c r="G183" s="51" t="s">
        <v>200</v>
      </c>
      <c r="H183" t="s">
        <v>200</v>
      </c>
      <c r="I183" s="25">
        <v>80</v>
      </c>
      <c r="J183" s="26">
        <v>0</v>
      </c>
      <c r="K183">
        <f t="shared" si="21"/>
        <v>80</v>
      </c>
      <c r="L183">
        <f t="shared" si="21"/>
        <v>0</v>
      </c>
      <c r="M183" s="28">
        <f t="shared" si="19"/>
        <v>237</v>
      </c>
      <c r="N183" s="32"/>
      <c r="O183" s="30">
        <f t="shared" si="20"/>
        <v>200</v>
      </c>
    </row>
    <row r="184" spans="1:15" x14ac:dyDescent="0.2">
      <c r="A184" s="12">
        <v>482</v>
      </c>
      <c r="B184" s="6" t="s">
        <v>171</v>
      </c>
      <c r="C184" s="8">
        <v>919</v>
      </c>
      <c r="D184" s="23">
        <v>281</v>
      </c>
      <c r="E184" s="27" t="s">
        <v>200</v>
      </c>
      <c r="F184" s="26" t="s">
        <v>200</v>
      </c>
      <c r="G184" s="51" t="s">
        <v>200</v>
      </c>
      <c r="H184" t="s">
        <v>200</v>
      </c>
      <c r="I184" s="25" t="s">
        <v>200</v>
      </c>
      <c r="J184" s="26" t="s">
        <v>200</v>
      </c>
      <c r="K184">
        <f t="shared" si="21"/>
        <v>0</v>
      </c>
      <c r="L184">
        <f t="shared" si="21"/>
        <v>0</v>
      </c>
      <c r="M184" s="28">
        <f t="shared" si="19"/>
        <v>919</v>
      </c>
      <c r="N184" s="32"/>
      <c r="O184" s="30">
        <f t="shared" si="20"/>
        <v>281</v>
      </c>
    </row>
    <row r="185" spans="1:15" ht="15" x14ac:dyDescent="0.25">
      <c r="A185" s="12">
        <v>5179</v>
      </c>
      <c r="B185" s="6" t="s">
        <v>171</v>
      </c>
      <c r="C185" s="7">
        <v>17605</v>
      </c>
      <c r="D185" s="22">
        <v>1930</v>
      </c>
      <c r="E185" s="27">
        <v>0</v>
      </c>
      <c r="F185" s="26">
        <v>41</v>
      </c>
      <c r="G185" s="51">
        <v>2097</v>
      </c>
      <c r="H185">
        <v>-141</v>
      </c>
      <c r="I185" s="25" t="s">
        <v>200</v>
      </c>
      <c r="J185" s="26" t="s">
        <v>200</v>
      </c>
      <c r="K185">
        <f t="shared" si="21"/>
        <v>2097</v>
      </c>
      <c r="L185" s="33">
        <f t="shared" si="21"/>
        <v>-100</v>
      </c>
      <c r="M185" s="28">
        <f t="shared" si="19"/>
        <v>15508</v>
      </c>
      <c r="O185" s="30">
        <f t="shared" si="20"/>
        <v>2030</v>
      </c>
    </row>
    <row r="186" spans="1:15" x14ac:dyDescent="0.2">
      <c r="A186" s="12">
        <v>223</v>
      </c>
      <c r="B186" s="6" t="s">
        <v>172</v>
      </c>
      <c r="C186" s="8">
        <v>301</v>
      </c>
      <c r="D186" s="23">
        <v>200</v>
      </c>
      <c r="E186" s="27" t="s">
        <v>200</v>
      </c>
      <c r="F186" s="26" t="s">
        <v>200</v>
      </c>
      <c r="G186" s="51">
        <v>90</v>
      </c>
      <c r="H186">
        <v>0</v>
      </c>
      <c r="I186" s="25">
        <v>90</v>
      </c>
      <c r="J186" s="26">
        <v>0</v>
      </c>
      <c r="K186">
        <f t="shared" si="21"/>
        <v>180</v>
      </c>
      <c r="L186">
        <f t="shared" si="21"/>
        <v>0</v>
      </c>
      <c r="M186" s="28">
        <f t="shared" si="19"/>
        <v>121</v>
      </c>
      <c r="N186" s="32"/>
      <c r="O186" s="30">
        <f t="shared" si="20"/>
        <v>200</v>
      </c>
    </row>
    <row r="187" spans="1:15" x14ac:dyDescent="0.2">
      <c r="A187" s="12">
        <v>489</v>
      </c>
      <c r="B187" s="6" t="s">
        <v>172</v>
      </c>
      <c r="C187" s="7">
        <v>1074</v>
      </c>
      <c r="D187" s="23">
        <v>253</v>
      </c>
      <c r="E187" s="27" t="s">
        <v>200</v>
      </c>
      <c r="F187" s="26" t="s">
        <v>200</v>
      </c>
      <c r="G187" s="51" t="s">
        <v>200</v>
      </c>
      <c r="H187" t="s">
        <v>200</v>
      </c>
      <c r="I187" s="25" t="s">
        <v>200</v>
      </c>
      <c r="J187" s="26" t="s">
        <v>200</v>
      </c>
      <c r="K187">
        <f t="shared" si="21"/>
        <v>0</v>
      </c>
      <c r="L187">
        <f t="shared" si="21"/>
        <v>0</v>
      </c>
      <c r="M187" s="28">
        <f t="shared" si="19"/>
        <v>1074</v>
      </c>
      <c r="N187" s="32"/>
      <c r="O187" s="30">
        <f t="shared" si="20"/>
        <v>253</v>
      </c>
    </row>
    <row r="188" spans="1:15" ht="15" x14ac:dyDescent="0.25">
      <c r="A188" s="12">
        <v>3403</v>
      </c>
      <c r="B188" s="6" t="s">
        <v>172</v>
      </c>
      <c r="C188" s="7">
        <v>14751</v>
      </c>
      <c r="D188" s="22">
        <v>1523</v>
      </c>
      <c r="E188" s="27">
        <v>0</v>
      </c>
      <c r="F188" s="26">
        <v>41</v>
      </c>
      <c r="G188" s="51">
        <v>2087</v>
      </c>
      <c r="H188">
        <v>-190</v>
      </c>
      <c r="I188" s="25" t="s">
        <v>200</v>
      </c>
      <c r="J188" s="26" t="s">
        <v>200</v>
      </c>
      <c r="K188">
        <f t="shared" si="21"/>
        <v>2087</v>
      </c>
      <c r="L188" s="33">
        <f t="shared" si="21"/>
        <v>-149</v>
      </c>
      <c r="M188" s="28">
        <f t="shared" si="19"/>
        <v>12664</v>
      </c>
      <c r="O188" s="30">
        <f t="shared" si="20"/>
        <v>1672</v>
      </c>
    </row>
    <row r="189" spans="1:15" x14ac:dyDescent="0.2">
      <c r="A189" s="12">
        <v>516</v>
      </c>
      <c r="B189" s="6" t="s">
        <v>173</v>
      </c>
      <c r="C189" s="8">
        <v>243</v>
      </c>
      <c r="D189" s="23">
        <v>40</v>
      </c>
      <c r="E189" s="27" t="s">
        <v>200</v>
      </c>
      <c r="F189" s="26" t="s">
        <v>200</v>
      </c>
      <c r="G189" s="51">
        <v>18</v>
      </c>
      <c r="H189">
        <v>0</v>
      </c>
      <c r="I189" s="25" t="s">
        <v>200</v>
      </c>
      <c r="J189" s="26" t="s">
        <v>200</v>
      </c>
      <c r="K189">
        <f t="shared" si="21"/>
        <v>18</v>
      </c>
      <c r="L189">
        <f t="shared" si="21"/>
        <v>0</v>
      </c>
      <c r="M189" s="28">
        <f t="shared" si="19"/>
        <v>225</v>
      </c>
      <c r="N189" s="32"/>
      <c r="O189" s="30">
        <f t="shared" si="20"/>
        <v>40</v>
      </c>
    </row>
    <row r="190" spans="1:15" x14ac:dyDescent="0.2">
      <c r="A190" s="11" t="s">
        <v>174</v>
      </c>
      <c r="B190" s="6" t="s">
        <v>173</v>
      </c>
      <c r="C190" s="8">
        <v>219</v>
      </c>
      <c r="D190" s="23">
        <v>97</v>
      </c>
      <c r="E190" s="27" t="s">
        <v>200</v>
      </c>
      <c r="F190" s="26" t="s">
        <v>200</v>
      </c>
      <c r="G190" s="51" t="s">
        <v>200</v>
      </c>
      <c r="H190" t="s">
        <v>200</v>
      </c>
      <c r="I190" s="25" t="s">
        <v>200</v>
      </c>
      <c r="J190" s="26" t="s">
        <v>200</v>
      </c>
      <c r="K190">
        <f t="shared" si="21"/>
        <v>0</v>
      </c>
      <c r="L190">
        <f t="shared" si="21"/>
        <v>0</v>
      </c>
      <c r="M190" s="28">
        <f t="shared" si="19"/>
        <v>219</v>
      </c>
      <c r="N190" s="32"/>
      <c r="O190" s="30">
        <f t="shared" si="20"/>
        <v>97</v>
      </c>
    </row>
    <row r="191" spans="1:15" x14ac:dyDescent="0.2">
      <c r="A191" s="12">
        <v>534</v>
      </c>
      <c r="B191" s="6" t="s">
        <v>175</v>
      </c>
      <c r="C191" s="8">
        <v>246</v>
      </c>
      <c r="D191" s="23">
        <v>1</v>
      </c>
      <c r="E191" s="27" t="s">
        <v>200</v>
      </c>
      <c r="F191" s="26" t="s">
        <v>200</v>
      </c>
      <c r="G191" s="51">
        <v>13</v>
      </c>
      <c r="H191">
        <v>0</v>
      </c>
      <c r="I191" s="25" t="s">
        <v>200</v>
      </c>
      <c r="J191" s="26" t="s">
        <v>200</v>
      </c>
      <c r="K191">
        <f t="shared" si="21"/>
        <v>13</v>
      </c>
      <c r="L191">
        <f t="shared" si="21"/>
        <v>0</v>
      </c>
      <c r="M191" s="28">
        <f t="shared" si="19"/>
        <v>233</v>
      </c>
      <c r="N191" s="32"/>
      <c r="O191" s="30">
        <f t="shared" si="20"/>
        <v>1</v>
      </c>
    </row>
    <row r="192" spans="1:15" x14ac:dyDescent="0.2">
      <c r="A192" s="11" t="s">
        <v>176</v>
      </c>
      <c r="B192" s="6" t="s">
        <v>175</v>
      </c>
      <c r="C192" s="8">
        <v>203</v>
      </c>
      <c r="D192" s="23">
        <v>150</v>
      </c>
      <c r="E192" s="27" t="s">
        <v>200</v>
      </c>
      <c r="F192" s="26" t="s">
        <v>200</v>
      </c>
      <c r="G192" s="51" t="s">
        <v>200</v>
      </c>
      <c r="H192" t="s">
        <v>200</v>
      </c>
      <c r="I192" s="25" t="s">
        <v>200</v>
      </c>
      <c r="J192" s="26" t="s">
        <v>200</v>
      </c>
      <c r="K192">
        <f t="shared" si="21"/>
        <v>0</v>
      </c>
      <c r="L192">
        <f t="shared" si="21"/>
        <v>0</v>
      </c>
      <c r="M192" s="28">
        <f t="shared" si="19"/>
        <v>203</v>
      </c>
      <c r="N192" s="32"/>
      <c r="O192" s="30">
        <f t="shared" si="20"/>
        <v>150</v>
      </c>
    </row>
  </sheetData>
  <mergeCells count="10">
    <mergeCell ref="AD4:AF4"/>
    <mergeCell ref="V4:W4"/>
    <mergeCell ref="X4:Y4"/>
    <mergeCell ref="Z4:AA4"/>
    <mergeCell ref="AB4:AC4"/>
    <mergeCell ref="E4:F4"/>
    <mergeCell ref="G4:H4"/>
    <mergeCell ref="I4:J4"/>
    <mergeCell ref="K4:L4"/>
    <mergeCell ref="M4:O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Михаревы</dc:creator>
  <cp:lastModifiedBy>Елена Ю. Михарева</cp:lastModifiedBy>
  <dcterms:created xsi:type="dcterms:W3CDTF">2018-06-22T11:37:46Z</dcterms:created>
  <dcterms:modified xsi:type="dcterms:W3CDTF">2018-06-28T03:56:07Z</dcterms:modified>
</cp:coreProperties>
</file>