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mikhareva\Desktop\"/>
    </mc:Choice>
  </mc:AlternateContent>
  <bookViews>
    <workbookView xWindow="0" yWindow="0" windowWidth="28800" windowHeight="12435" tabRatio="462"/>
  </bookViews>
  <sheets>
    <sheet name="итог" sheetId="11" r:id="rId1"/>
  </sheets>
  <definedNames>
    <definedName name="_xlnm._FilterDatabase" localSheetId="0" hidden="1">итог!$A$9:$O$9</definedName>
  </definedNames>
  <calcPr calcId="152511"/>
</workbook>
</file>

<file path=xl/calcChain.xml><?xml version="1.0" encoding="utf-8"?>
<calcChain xmlns="http://schemas.openxmlformats.org/spreadsheetml/2006/main">
  <c r="L196" i="11" l="1"/>
  <c r="O196" i="11" s="1"/>
  <c r="K196" i="11"/>
  <c r="M196" i="11" s="1"/>
  <c r="L195" i="11"/>
  <c r="O195" i="11" s="1"/>
  <c r="K195" i="11"/>
  <c r="M195" i="11" s="1"/>
  <c r="L194" i="11"/>
  <c r="O194" i="11" s="1"/>
  <c r="K194" i="11"/>
  <c r="M194" i="11" s="1"/>
  <c r="L193" i="11"/>
  <c r="O193" i="11" s="1"/>
  <c r="K193" i="11"/>
  <c r="M193" i="11" s="1"/>
  <c r="L192" i="11"/>
  <c r="O192" i="11" s="1"/>
  <c r="K192" i="11"/>
  <c r="M192" i="11" s="1"/>
  <c r="L191" i="11"/>
  <c r="O191" i="11" s="1"/>
  <c r="K191" i="11"/>
  <c r="M191" i="11" s="1"/>
  <c r="L190" i="11"/>
  <c r="O190" i="11" s="1"/>
  <c r="K190" i="11"/>
  <c r="M190" i="11" s="1"/>
  <c r="L64" i="11"/>
  <c r="O64" i="11" s="1"/>
  <c r="K64" i="11"/>
  <c r="M64" i="11" s="1"/>
  <c r="L14" i="11"/>
  <c r="O14" i="11" s="1"/>
  <c r="K14" i="11"/>
  <c r="M14" i="11" s="1"/>
  <c r="L189" i="11"/>
  <c r="O189" i="11" s="1"/>
  <c r="K189" i="11"/>
  <c r="M189" i="11" s="1"/>
  <c r="L188" i="11"/>
  <c r="O188" i="11" s="1"/>
  <c r="K188" i="11"/>
  <c r="M188" i="11" s="1"/>
  <c r="L187" i="11"/>
  <c r="O187" i="11" s="1"/>
  <c r="K187" i="11"/>
  <c r="M187" i="11" s="1"/>
  <c r="L186" i="11"/>
  <c r="O186" i="11" s="1"/>
  <c r="K186" i="11"/>
  <c r="M186" i="11" s="1"/>
  <c r="L63" i="11"/>
  <c r="O63" i="11" s="1"/>
  <c r="K63" i="11"/>
  <c r="M63" i="11" s="1"/>
  <c r="L13" i="11"/>
  <c r="O13" i="11" s="1"/>
  <c r="K13" i="11"/>
  <c r="M13" i="11" s="1"/>
  <c r="L185" i="11"/>
  <c r="O185" i="11" s="1"/>
  <c r="K185" i="11"/>
  <c r="M185" i="11" s="1"/>
  <c r="L62" i="11"/>
  <c r="O62" i="11" s="1"/>
  <c r="K62" i="11"/>
  <c r="M62" i="11" s="1"/>
  <c r="L61" i="11"/>
  <c r="O61" i="11" s="1"/>
  <c r="K61" i="11"/>
  <c r="M61" i="11" s="1"/>
  <c r="L60" i="11"/>
  <c r="O60" i="11" s="1"/>
  <c r="K60" i="11"/>
  <c r="M60" i="11" s="1"/>
  <c r="L184" i="11"/>
  <c r="O184" i="11" s="1"/>
  <c r="K184" i="11"/>
  <c r="M184" i="11" s="1"/>
  <c r="L59" i="11"/>
  <c r="O59" i="11" s="1"/>
  <c r="K59" i="11"/>
  <c r="M59" i="11" s="1"/>
  <c r="L183" i="11"/>
  <c r="O183" i="11" s="1"/>
  <c r="K183" i="11"/>
  <c r="M183" i="11" s="1"/>
  <c r="L182" i="11"/>
  <c r="O182" i="11" s="1"/>
  <c r="K182" i="11"/>
  <c r="M182" i="11" s="1"/>
  <c r="L58" i="11"/>
  <c r="O58" i="11" s="1"/>
  <c r="K58" i="11"/>
  <c r="M58" i="11" s="1"/>
  <c r="L181" i="11"/>
  <c r="O181" i="11" s="1"/>
  <c r="K181" i="11"/>
  <c r="M181" i="11" s="1"/>
  <c r="L57" i="11"/>
  <c r="O57" i="11" s="1"/>
  <c r="K57" i="11"/>
  <c r="M57" i="11" s="1"/>
  <c r="L180" i="11"/>
  <c r="O180" i="11" s="1"/>
  <c r="K180" i="11"/>
  <c r="M180" i="11" s="1"/>
  <c r="L16" i="11"/>
  <c r="O16" i="11" s="1"/>
  <c r="N16" i="11" s="1"/>
  <c r="K16" i="11"/>
  <c r="M16" i="11" s="1"/>
  <c r="L179" i="11"/>
  <c r="O179" i="11" s="1"/>
  <c r="K179" i="11"/>
  <c r="M179" i="11" s="1"/>
  <c r="L178" i="11"/>
  <c r="O178" i="11" s="1"/>
  <c r="K178" i="11"/>
  <c r="M178" i="11" s="1"/>
  <c r="L177" i="11"/>
  <c r="O177" i="11" s="1"/>
  <c r="K177" i="11"/>
  <c r="M177" i="11" s="1"/>
  <c r="L56" i="11"/>
  <c r="O56" i="11" s="1"/>
  <c r="K56" i="11"/>
  <c r="M56" i="11" s="1"/>
  <c r="L23" i="11"/>
  <c r="O23" i="11" s="1"/>
  <c r="N23" i="11" s="1"/>
  <c r="K23" i="11"/>
  <c r="M23" i="11" s="1"/>
  <c r="L176" i="11"/>
  <c r="O176" i="11" s="1"/>
  <c r="K176" i="11"/>
  <c r="M176" i="11" s="1"/>
  <c r="L55" i="11"/>
  <c r="O55" i="11" s="1"/>
  <c r="K55" i="11"/>
  <c r="M55" i="11" s="1"/>
  <c r="L21" i="11"/>
  <c r="O21" i="11" s="1"/>
  <c r="K21" i="11"/>
  <c r="M21" i="11" s="1"/>
  <c r="L54" i="11"/>
  <c r="O54" i="11" s="1"/>
  <c r="K54" i="11"/>
  <c r="M54" i="11" s="1"/>
  <c r="L175" i="11"/>
  <c r="O175" i="11" s="1"/>
  <c r="K175" i="11"/>
  <c r="M175" i="11" s="1"/>
  <c r="O174" i="11"/>
  <c r="L174" i="11"/>
  <c r="K174" i="11"/>
  <c r="M174" i="11" s="1"/>
  <c r="L10" i="11"/>
  <c r="O10" i="11" s="1"/>
  <c r="K10" i="11"/>
  <c r="M10" i="11" s="1"/>
  <c r="L173" i="11"/>
  <c r="O173" i="11" s="1"/>
  <c r="K173" i="11"/>
  <c r="M173" i="11" s="1"/>
  <c r="L172" i="11"/>
  <c r="O172" i="11" s="1"/>
  <c r="K172" i="11"/>
  <c r="M172" i="11" s="1"/>
  <c r="L53" i="11"/>
  <c r="O53" i="11" s="1"/>
  <c r="K53" i="11"/>
  <c r="M53" i="11" s="1"/>
  <c r="L52" i="11"/>
  <c r="O52" i="11" s="1"/>
  <c r="K52" i="11"/>
  <c r="M52" i="11" s="1"/>
  <c r="L12" i="11"/>
  <c r="O12" i="11" s="1"/>
  <c r="N12" i="11" s="1"/>
  <c r="K12" i="11"/>
  <c r="M12" i="11" s="1"/>
  <c r="L171" i="11"/>
  <c r="O171" i="11" s="1"/>
  <c r="K171" i="11"/>
  <c r="M171" i="11" s="1"/>
  <c r="L170" i="11"/>
  <c r="O170" i="11" s="1"/>
  <c r="K170" i="11"/>
  <c r="M170" i="11" s="1"/>
  <c r="L169" i="11"/>
  <c r="O169" i="11" s="1"/>
  <c r="K169" i="11"/>
  <c r="M169" i="11" s="1"/>
  <c r="L168" i="11"/>
  <c r="O168" i="11" s="1"/>
  <c r="K168" i="11"/>
  <c r="M168" i="11" s="1"/>
  <c r="L167" i="11"/>
  <c r="O167" i="11" s="1"/>
  <c r="K167" i="11"/>
  <c r="M167" i="11" s="1"/>
  <c r="L51" i="11"/>
  <c r="O51" i="11" s="1"/>
  <c r="K51" i="11"/>
  <c r="M51" i="11" s="1"/>
  <c r="L166" i="11"/>
  <c r="O166" i="11" s="1"/>
  <c r="K166" i="11"/>
  <c r="M166" i="11" s="1"/>
  <c r="L165" i="11"/>
  <c r="O165" i="11" s="1"/>
  <c r="K165" i="11"/>
  <c r="M165" i="11" s="1"/>
  <c r="L164" i="11"/>
  <c r="O164" i="11" s="1"/>
  <c r="K164" i="11"/>
  <c r="M164" i="11" s="1"/>
  <c r="L50" i="11"/>
  <c r="O50" i="11" s="1"/>
  <c r="K50" i="11"/>
  <c r="M50" i="11" s="1"/>
  <c r="L163" i="11"/>
  <c r="O163" i="11" s="1"/>
  <c r="K163" i="11"/>
  <c r="M163" i="11" s="1"/>
  <c r="L162" i="11"/>
  <c r="O162" i="11" s="1"/>
  <c r="K162" i="11"/>
  <c r="M162" i="11" s="1"/>
  <c r="L161" i="11"/>
  <c r="O161" i="11" s="1"/>
  <c r="K161" i="11"/>
  <c r="M161" i="11" s="1"/>
  <c r="L22" i="11"/>
  <c r="O22" i="11" s="1"/>
  <c r="N22" i="11" s="1"/>
  <c r="K22" i="11"/>
  <c r="M22" i="11" s="1"/>
  <c r="L160" i="11"/>
  <c r="O160" i="11" s="1"/>
  <c r="K160" i="11"/>
  <c r="M160" i="11" s="1"/>
  <c r="L159" i="11"/>
  <c r="O159" i="11" s="1"/>
  <c r="K159" i="11"/>
  <c r="M159" i="11" s="1"/>
  <c r="L49" i="11"/>
  <c r="O49" i="11" s="1"/>
  <c r="K49" i="11"/>
  <c r="M49" i="11" s="1"/>
  <c r="L158" i="11"/>
  <c r="O158" i="11" s="1"/>
  <c r="K158" i="11"/>
  <c r="M158" i="11" s="1"/>
  <c r="L157" i="11"/>
  <c r="O157" i="11" s="1"/>
  <c r="K157" i="11"/>
  <c r="M157" i="11" s="1"/>
  <c r="L11" i="11"/>
  <c r="O11" i="11" s="1"/>
  <c r="K11" i="11"/>
  <c r="M11" i="11" s="1"/>
  <c r="L156" i="11"/>
  <c r="O156" i="11" s="1"/>
  <c r="K156" i="11"/>
  <c r="M156" i="11" s="1"/>
  <c r="L155" i="11"/>
  <c r="O155" i="11" s="1"/>
  <c r="K155" i="11"/>
  <c r="M155" i="11" s="1"/>
  <c r="L154" i="11"/>
  <c r="O154" i="11" s="1"/>
  <c r="K154" i="11"/>
  <c r="M154" i="11" s="1"/>
  <c r="L153" i="11"/>
  <c r="O153" i="11" s="1"/>
  <c r="K153" i="11"/>
  <c r="M153" i="11" s="1"/>
  <c r="L152" i="11"/>
  <c r="O152" i="11" s="1"/>
  <c r="K152" i="11"/>
  <c r="M152" i="11" s="1"/>
  <c r="L151" i="11"/>
  <c r="O151" i="11" s="1"/>
  <c r="K151" i="11"/>
  <c r="M151" i="11" s="1"/>
  <c r="L150" i="11"/>
  <c r="O150" i="11" s="1"/>
  <c r="K150" i="11"/>
  <c r="M150" i="11" s="1"/>
  <c r="L149" i="11"/>
  <c r="O149" i="11" s="1"/>
  <c r="K149" i="11"/>
  <c r="M149" i="11" s="1"/>
  <c r="L148" i="11"/>
  <c r="O148" i="11" s="1"/>
  <c r="K148" i="11"/>
  <c r="M148" i="11" s="1"/>
  <c r="L147" i="11"/>
  <c r="O147" i="11" s="1"/>
  <c r="K147" i="11"/>
  <c r="M147" i="11" s="1"/>
  <c r="L146" i="11"/>
  <c r="O146" i="11" s="1"/>
  <c r="K146" i="11"/>
  <c r="M146" i="11" s="1"/>
  <c r="L145" i="11"/>
  <c r="O145" i="11" s="1"/>
  <c r="K145" i="11"/>
  <c r="M145" i="11" s="1"/>
  <c r="L48" i="11"/>
  <c r="O48" i="11" s="1"/>
  <c r="K48" i="11"/>
  <c r="M48" i="11" s="1"/>
  <c r="L47" i="11"/>
  <c r="O47" i="11" s="1"/>
  <c r="K47" i="11"/>
  <c r="M47" i="11" s="1"/>
  <c r="L18" i="11"/>
  <c r="O18" i="11" s="1"/>
  <c r="K18" i="11"/>
  <c r="M18" i="11" s="1"/>
  <c r="L15" i="11"/>
  <c r="O15" i="11" s="1"/>
  <c r="K15" i="11"/>
  <c r="M15" i="11" s="1"/>
  <c r="L144" i="11"/>
  <c r="O144" i="11" s="1"/>
  <c r="K144" i="11"/>
  <c r="M144" i="11" s="1"/>
  <c r="L143" i="11"/>
  <c r="O143" i="11" s="1"/>
  <c r="K143" i="11"/>
  <c r="M143" i="11" s="1"/>
  <c r="L142" i="11"/>
  <c r="O142" i="11" s="1"/>
  <c r="K142" i="11"/>
  <c r="M142" i="11" s="1"/>
  <c r="L17" i="11"/>
  <c r="O17" i="11" s="1"/>
  <c r="K17" i="11"/>
  <c r="M17" i="11" s="1"/>
  <c r="L141" i="11"/>
  <c r="O141" i="11" s="1"/>
  <c r="K141" i="11"/>
  <c r="M141" i="11" s="1"/>
  <c r="L140" i="11"/>
  <c r="O140" i="11" s="1"/>
  <c r="K140" i="11"/>
  <c r="M140" i="11" s="1"/>
  <c r="L139" i="11"/>
  <c r="O139" i="11" s="1"/>
  <c r="K139" i="11"/>
  <c r="M139" i="11" s="1"/>
  <c r="L138" i="11"/>
  <c r="O138" i="11" s="1"/>
  <c r="K138" i="11"/>
  <c r="M138" i="11" s="1"/>
  <c r="L25" i="11"/>
  <c r="O25" i="11" s="1"/>
  <c r="K25" i="11"/>
  <c r="M25" i="11" s="1"/>
  <c r="L26" i="11"/>
  <c r="O26" i="11" s="1"/>
  <c r="K26" i="11"/>
  <c r="M26" i="11" s="1"/>
  <c r="L46" i="11"/>
  <c r="O46" i="11" s="1"/>
  <c r="K46" i="11"/>
  <c r="M46" i="11" s="1"/>
  <c r="L45" i="11"/>
  <c r="O45" i="11" s="1"/>
  <c r="K45" i="11"/>
  <c r="M45" i="11" s="1"/>
  <c r="L137" i="11"/>
  <c r="O137" i="11" s="1"/>
  <c r="K137" i="11"/>
  <c r="M137" i="11" s="1"/>
  <c r="L136" i="11"/>
  <c r="O136" i="11" s="1"/>
  <c r="K136" i="11"/>
  <c r="M136" i="11" s="1"/>
  <c r="L135" i="11"/>
  <c r="O135" i="11" s="1"/>
  <c r="K135" i="11"/>
  <c r="M135" i="11" s="1"/>
  <c r="L44" i="11"/>
  <c r="O44" i="11" s="1"/>
  <c r="K44" i="11"/>
  <c r="M44" i="11" s="1"/>
  <c r="L43" i="11"/>
  <c r="O43" i="11" s="1"/>
  <c r="K43" i="11"/>
  <c r="M43" i="11" s="1"/>
  <c r="L24" i="11"/>
  <c r="O24" i="11" s="1"/>
  <c r="N24" i="11" s="1"/>
  <c r="K24" i="11"/>
  <c r="M24" i="11" s="1"/>
  <c r="L134" i="11"/>
  <c r="O134" i="11" s="1"/>
  <c r="K134" i="11"/>
  <c r="M134" i="11" s="1"/>
  <c r="L133" i="11"/>
  <c r="O133" i="11" s="1"/>
  <c r="K133" i="11"/>
  <c r="M133" i="11" s="1"/>
  <c r="M132" i="11"/>
  <c r="L132" i="11"/>
  <c r="O132" i="11" s="1"/>
  <c r="K132" i="11"/>
  <c r="L131" i="11"/>
  <c r="O131" i="11" s="1"/>
  <c r="K131" i="11"/>
  <c r="M131" i="11" s="1"/>
  <c r="L130" i="11"/>
  <c r="O130" i="11" s="1"/>
  <c r="K130" i="11"/>
  <c r="M130" i="11" s="1"/>
  <c r="L129" i="11"/>
  <c r="O129" i="11" s="1"/>
  <c r="K129" i="11"/>
  <c r="M129" i="11" s="1"/>
  <c r="L128" i="11"/>
  <c r="O128" i="11" s="1"/>
  <c r="K128" i="11"/>
  <c r="M128" i="11" s="1"/>
  <c r="L127" i="11"/>
  <c r="O127" i="11" s="1"/>
  <c r="K127" i="11"/>
  <c r="M127" i="11" s="1"/>
  <c r="L126" i="11"/>
  <c r="O126" i="11" s="1"/>
  <c r="K126" i="11"/>
  <c r="M126" i="11" s="1"/>
  <c r="L125" i="11"/>
  <c r="O125" i="11" s="1"/>
  <c r="K125" i="11"/>
  <c r="M125" i="11" s="1"/>
  <c r="L124" i="11"/>
  <c r="O124" i="11" s="1"/>
  <c r="K124" i="11"/>
  <c r="M124" i="11" s="1"/>
  <c r="L123" i="11"/>
  <c r="O123" i="11" s="1"/>
  <c r="K123" i="11"/>
  <c r="M123" i="11" s="1"/>
  <c r="L122" i="11"/>
  <c r="O122" i="11" s="1"/>
  <c r="K122" i="11"/>
  <c r="M122" i="11" s="1"/>
  <c r="L121" i="11"/>
  <c r="O121" i="11" s="1"/>
  <c r="K121" i="11"/>
  <c r="M121" i="11" s="1"/>
  <c r="L120" i="11"/>
  <c r="O120" i="11" s="1"/>
  <c r="K120" i="11"/>
  <c r="M120" i="11" s="1"/>
  <c r="L119" i="11"/>
  <c r="O119" i="11" s="1"/>
  <c r="K119" i="11"/>
  <c r="M119" i="11" s="1"/>
  <c r="L118" i="11"/>
  <c r="O118" i="11" s="1"/>
  <c r="K118" i="11"/>
  <c r="M118" i="11" s="1"/>
  <c r="L117" i="11"/>
  <c r="O117" i="11" s="1"/>
  <c r="K117" i="11"/>
  <c r="M117" i="11" s="1"/>
  <c r="L116" i="11"/>
  <c r="O116" i="11" s="1"/>
  <c r="K116" i="11"/>
  <c r="M116" i="11" s="1"/>
  <c r="L115" i="11"/>
  <c r="O115" i="11" s="1"/>
  <c r="K115" i="11"/>
  <c r="M115" i="11" s="1"/>
  <c r="L114" i="11"/>
  <c r="O114" i="11" s="1"/>
  <c r="K114" i="11"/>
  <c r="M114" i="11" s="1"/>
  <c r="L113" i="11"/>
  <c r="O113" i="11" s="1"/>
  <c r="K113" i="11"/>
  <c r="M113" i="11" s="1"/>
  <c r="L112" i="11"/>
  <c r="O112" i="11" s="1"/>
  <c r="K112" i="11"/>
  <c r="M112" i="11" s="1"/>
  <c r="L111" i="11"/>
  <c r="O111" i="11" s="1"/>
  <c r="K111" i="11"/>
  <c r="M111" i="11" s="1"/>
  <c r="L110" i="11"/>
  <c r="O110" i="11" s="1"/>
  <c r="K110" i="11"/>
  <c r="M110" i="11" s="1"/>
  <c r="L109" i="11"/>
  <c r="O109" i="11" s="1"/>
  <c r="K109" i="11"/>
  <c r="M109" i="11" s="1"/>
  <c r="L42" i="11"/>
  <c r="O42" i="11" s="1"/>
  <c r="K42" i="11"/>
  <c r="M42" i="11" s="1"/>
  <c r="L108" i="11"/>
  <c r="O108" i="11" s="1"/>
  <c r="K108" i="11"/>
  <c r="M108" i="11" s="1"/>
  <c r="L107" i="11"/>
  <c r="O107" i="11" s="1"/>
  <c r="K107" i="11"/>
  <c r="M107" i="11" s="1"/>
  <c r="L106" i="11"/>
  <c r="O106" i="11" s="1"/>
  <c r="K106" i="11"/>
  <c r="M106" i="11" s="1"/>
  <c r="L105" i="11"/>
  <c r="O105" i="11" s="1"/>
  <c r="K105" i="11"/>
  <c r="M105" i="11" s="1"/>
  <c r="L104" i="11"/>
  <c r="O104" i="11" s="1"/>
  <c r="K104" i="11"/>
  <c r="M104" i="11" s="1"/>
  <c r="L27" i="11"/>
  <c r="O27" i="11" s="1"/>
  <c r="K27" i="11"/>
  <c r="M27" i="11" s="1"/>
  <c r="L41" i="11"/>
  <c r="O41" i="11" s="1"/>
  <c r="K41" i="11"/>
  <c r="M41" i="11" s="1"/>
  <c r="M103" i="11"/>
  <c r="L103" i="11"/>
  <c r="O103" i="11" s="1"/>
  <c r="K103" i="11"/>
  <c r="L102" i="11"/>
  <c r="O102" i="11" s="1"/>
  <c r="K102" i="11"/>
  <c r="M102" i="11" s="1"/>
  <c r="L101" i="11"/>
  <c r="O101" i="11" s="1"/>
  <c r="K101" i="11"/>
  <c r="M101" i="11" s="1"/>
  <c r="L19" i="11"/>
  <c r="O19" i="11" s="1"/>
  <c r="K19" i="11"/>
  <c r="M19" i="11" s="1"/>
  <c r="L20" i="11"/>
  <c r="O20" i="11" s="1"/>
  <c r="N20" i="11" s="1"/>
  <c r="K20" i="11"/>
  <c r="M20" i="11" s="1"/>
  <c r="L100" i="11"/>
  <c r="O100" i="11" s="1"/>
  <c r="K100" i="11"/>
  <c r="M100" i="11" s="1"/>
  <c r="L99" i="11"/>
  <c r="O99" i="11" s="1"/>
  <c r="K99" i="11"/>
  <c r="M99" i="11" s="1"/>
  <c r="L40" i="11"/>
  <c r="O40" i="11" s="1"/>
  <c r="K40" i="11"/>
  <c r="M40" i="11" s="1"/>
  <c r="L39" i="11"/>
  <c r="O39" i="11" s="1"/>
  <c r="K39" i="11"/>
  <c r="M39" i="11" s="1"/>
  <c r="L98" i="11"/>
  <c r="O98" i="11" s="1"/>
  <c r="K98" i="11"/>
  <c r="M98" i="11" s="1"/>
  <c r="L38" i="11"/>
  <c r="O38" i="11" s="1"/>
  <c r="K38" i="11"/>
  <c r="M38" i="11" s="1"/>
  <c r="L97" i="11"/>
  <c r="O97" i="11" s="1"/>
  <c r="K97" i="11"/>
  <c r="M97" i="11" s="1"/>
  <c r="L96" i="11"/>
  <c r="O96" i="11" s="1"/>
  <c r="K96" i="11"/>
  <c r="M96" i="11" s="1"/>
  <c r="L95" i="11"/>
  <c r="O95" i="11" s="1"/>
  <c r="K95" i="11"/>
  <c r="M95" i="11" s="1"/>
  <c r="L94" i="11"/>
  <c r="O94" i="11" s="1"/>
  <c r="K94" i="11"/>
  <c r="M94" i="11" s="1"/>
  <c r="L93" i="11"/>
  <c r="O93" i="11" s="1"/>
  <c r="K93" i="11"/>
  <c r="M93" i="11" s="1"/>
  <c r="L92" i="11"/>
  <c r="O92" i="11" s="1"/>
  <c r="K92" i="11"/>
  <c r="M92" i="11" s="1"/>
  <c r="L91" i="11"/>
  <c r="O91" i="11" s="1"/>
  <c r="K91" i="11"/>
  <c r="M91" i="11" s="1"/>
  <c r="L37" i="11"/>
  <c r="O37" i="11" s="1"/>
  <c r="K37" i="11"/>
  <c r="M37" i="11" s="1"/>
  <c r="L90" i="11"/>
  <c r="O90" i="11" s="1"/>
  <c r="K90" i="11"/>
  <c r="M90" i="11" s="1"/>
  <c r="L89" i="11"/>
  <c r="O89" i="11" s="1"/>
  <c r="K89" i="11"/>
  <c r="M89" i="11" s="1"/>
  <c r="L88" i="11"/>
  <c r="O88" i="11" s="1"/>
  <c r="K88" i="11"/>
  <c r="M88" i="11" s="1"/>
  <c r="L87" i="11"/>
  <c r="O87" i="11" s="1"/>
  <c r="K87" i="11"/>
  <c r="M87" i="11" s="1"/>
  <c r="L86" i="11"/>
  <c r="O86" i="11" s="1"/>
  <c r="K86" i="11"/>
  <c r="M86" i="11" s="1"/>
  <c r="L85" i="11"/>
  <c r="O85" i="11" s="1"/>
  <c r="K85" i="11"/>
  <c r="M85" i="11" s="1"/>
  <c r="L84" i="11"/>
  <c r="O84" i="11" s="1"/>
  <c r="K84" i="11"/>
  <c r="M84" i="11" s="1"/>
  <c r="L83" i="11"/>
  <c r="O83" i="11" s="1"/>
  <c r="K83" i="11"/>
  <c r="M83" i="11" s="1"/>
  <c r="L82" i="11"/>
  <c r="O82" i="11" s="1"/>
  <c r="K82" i="11"/>
  <c r="M82" i="11" s="1"/>
  <c r="L36" i="11"/>
  <c r="O36" i="11" s="1"/>
  <c r="K36" i="11"/>
  <c r="M36" i="11" s="1"/>
  <c r="L81" i="11"/>
  <c r="O81" i="11" s="1"/>
  <c r="K81" i="11"/>
  <c r="M81" i="11" s="1"/>
  <c r="L35" i="11"/>
  <c r="O35" i="11" s="1"/>
  <c r="K35" i="11"/>
  <c r="M35" i="11" s="1"/>
  <c r="L80" i="11"/>
  <c r="O80" i="11" s="1"/>
  <c r="K80" i="11"/>
  <c r="M80" i="11" s="1"/>
  <c r="L79" i="11"/>
  <c r="O79" i="11" s="1"/>
  <c r="K79" i="11"/>
  <c r="M79" i="11" s="1"/>
  <c r="L34" i="11"/>
  <c r="O34" i="11" s="1"/>
  <c r="K34" i="11"/>
  <c r="M34" i="11" s="1"/>
  <c r="L78" i="11"/>
  <c r="O78" i="11" s="1"/>
  <c r="K78" i="11"/>
  <c r="M78" i="11" s="1"/>
  <c r="L33" i="11"/>
  <c r="O33" i="11" s="1"/>
  <c r="K33" i="11"/>
  <c r="M33" i="11" s="1"/>
  <c r="L32" i="11"/>
  <c r="O32" i="11" s="1"/>
  <c r="K32" i="11"/>
  <c r="M32" i="11" s="1"/>
  <c r="L77" i="11"/>
  <c r="O77" i="11" s="1"/>
  <c r="K77" i="11"/>
  <c r="M77" i="11" s="1"/>
  <c r="L76" i="11"/>
  <c r="O76" i="11" s="1"/>
  <c r="K76" i="11"/>
  <c r="M76" i="11" s="1"/>
  <c r="O75" i="11"/>
  <c r="L75" i="11"/>
  <c r="K75" i="11"/>
  <c r="M75" i="11" s="1"/>
  <c r="L74" i="11"/>
  <c r="O74" i="11" s="1"/>
  <c r="K74" i="11"/>
  <c r="M74" i="11" s="1"/>
  <c r="L73" i="11"/>
  <c r="O73" i="11" s="1"/>
  <c r="K73" i="11"/>
  <c r="M73" i="11" s="1"/>
  <c r="L72" i="11"/>
  <c r="O72" i="11" s="1"/>
  <c r="K72" i="11"/>
  <c r="M72" i="11" s="1"/>
  <c r="O71" i="11"/>
  <c r="L71" i="11"/>
  <c r="K71" i="11"/>
  <c r="M71" i="11" s="1"/>
  <c r="L70" i="11"/>
  <c r="O70" i="11" s="1"/>
  <c r="K70" i="11"/>
  <c r="M70" i="11" s="1"/>
  <c r="L69" i="11"/>
  <c r="O69" i="11" s="1"/>
  <c r="K69" i="11"/>
  <c r="M69" i="11" s="1"/>
  <c r="L68" i="11"/>
  <c r="O68" i="11" s="1"/>
  <c r="K68" i="11"/>
  <c r="M68" i="11" s="1"/>
  <c r="O67" i="11"/>
  <c r="L67" i="11"/>
  <c r="K67" i="11"/>
  <c r="M67" i="11" s="1"/>
  <c r="L66" i="11"/>
  <c r="O66" i="11" s="1"/>
  <c r="K66" i="11"/>
  <c r="M66" i="11" s="1"/>
  <c r="L65" i="11"/>
  <c r="O65" i="11" s="1"/>
  <c r="K65" i="11"/>
  <c r="M65" i="11" s="1"/>
  <c r="L31" i="11"/>
  <c r="O31" i="11" s="1"/>
  <c r="K31" i="11"/>
  <c r="M31" i="11" s="1"/>
  <c r="L30" i="11"/>
  <c r="O30" i="11" s="1"/>
  <c r="K30" i="11"/>
  <c r="M30" i="11" s="1"/>
  <c r="L29" i="11"/>
  <c r="O29" i="11" s="1"/>
  <c r="K29" i="11"/>
  <c r="M29" i="11" s="1"/>
  <c r="L28" i="11"/>
  <c r="O28" i="11" s="1"/>
  <c r="K28" i="11"/>
  <c r="M28" i="11" s="1"/>
</calcChain>
</file>

<file path=xl/comments1.xml><?xml version="1.0" encoding="utf-8"?>
<comments xmlns="http://schemas.openxmlformats.org/spreadsheetml/2006/main">
  <authors>
    <author>Елена Ю. Михарева</author>
  </authors>
  <commentLis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Елена Ю. Михарева:</t>
        </r>
        <r>
          <rPr>
            <sz val="9"/>
            <color indexed="81"/>
            <rFont val="Tahoma"/>
            <family val="2"/>
            <charset val="204"/>
          </rPr>
          <t xml:space="preserve">
61</t>
        </r>
      </text>
    </comment>
  </commentList>
</comments>
</file>

<file path=xl/sharedStrings.xml><?xml version="1.0" encoding="utf-8"?>
<sst xmlns="http://schemas.openxmlformats.org/spreadsheetml/2006/main" count="1210" uniqueCount="204">
  <si>
    <t>Расход</t>
  </si>
  <si>
    <t>Конечный остаток</t>
  </si>
  <si>
    <t>Код</t>
  </si>
  <si>
    <t>Количество</t>
  </si>
  <si>
    <t>1/40779/00</t>
  </si>
  <si>
    <t>1/40969/00</t>
  </si>
  <si>
    <t>11110-1106010-00</t>
  </si>
  <si>
    <t>11110-1108054-00</t>
  </si>
  <si>
    <t>11110-1201005-00</t>
  </si>
  <si>
    <t>11110-1202005-00</t>
  </si>
  <si>
    <t>А0000006023</t>
  </si>
  <si>
    <t>11110-1203002-00</t>
  </si>
  <si>
    <t>А0000004977</t>
  </si>
  <si>
    <t>11110-1203010-00</t>
  </si>
  <si>
    <t>А0000006028</t>
  </si>
  <si>
    <t>А0000005094</t>
  </si>
  <si>
    <t>11110-1203154-00</t>
  </si>
  <si>
    <t>А0000006027</t>
  </si>
  <si>
    <t>А0000005093</t>
  </si>
  <si>
    <t>11110-1301012-00</t>
  </si>
  <si>
    <t>11110-1601130-00</t>
  </si>
  <si>
    <t>11110-1602210-00</t>
  </si>
  <si>
    <t>11110-1701131-00</t>
  </si>
  <si>
    <t>11110-2303011-00</t>
  </si>
  <si>
    <t>11110-6101014-00</t>
  </si>
  <si>
    <t>А0000000239</t>
  </si>
  <si>
    <t>11110-6101015-00</t>
  </si>
  <si>
    <t>А0000000240</t>
  </si>
  <si>
    <t>11110-6104010-30</t>
  </si>
  <si>
    <t>А0000009253</t>
  </si>
  <si>
    <t>11110-6104011-30</t>
  </si>
  <si>
    <t>А0000009254</t>
  </si>
  <si>
    <t>11110-6810031-00</t>
  </si>
  <si>
    <t>А0000011775</t>
  </si>
  <si>
    <t>11110-8401076-00</t>
  </si>
  <si>
    <t>11110-8403014-00</t>
  </si>
  <si>
    <t>11110-8403015-00</t>
  </si>
  <si>
    <t>11110-8403261-00</t>
  </si>
  <si>
    <t>11110-8403278-00</t>
  </si>
  <si>
    <t>11110-8403279-00</t>
  </si>
  <si>
    <t>11170-6200014-25</t>
  </si>
  <si>
    <t>А0000011840</t>
  </si>
  <si>
    <t>11170-6200014-77</t>
  </si>
  <si>
    <t>11170-6200015-25</t>
  </si>
  <si>
    <t>А0000011841</t>
  </si>
  <si>
    <t>11170-6200015-77</t>
  </si>
  <si>
    <t>Ч0000000377</t>
  </si>
  <si>
    <t>11170-6300020-77</t>
  </si>
  <si>
    <t>А0000010935</t>
  </si>
  <si>
    <t>11170-8404014-77</t>
  </si>
  <si>
    <t>11170-8404046-00</t>
  </si>
  <si>
    <t>А0000010505</t>
  </si>
  <si>
    <t>11170-8404047-00</t>
  </si>
  <si>
    <t>А0000010506</t>
  </si>
  <si>
    <t>11170-8404056-00</t>
  </si>
  <si>
    <t>11170-8404057-00</t>
  </si>
  <si>
    <t>11170-8404066-00</t>
  </si>
  <si>
    <t>11170-8404067-00</t>
  </si>
  <si>
    <t>11180-1108054-10</t>
  </si>
  <si>
    <t>11180-1200010-00</t>
  </si>
  <si>
    <t>И0000001537</t>
  </si>
  <si>
    <t>И0000001582</t>
  </si>
  <si>
    <t>Ч0000000062</t>
  </si>
  <si>
    <t>А0000002280</t>
  </si>
  <si>
    <t>С0000003434</t>
  </si>
  <si>
    <t>11180-1200010-63</t>
  </si>
  <si>
    <t>А0000004420</t>
  </si>
  <si>
    <t>А0000004421</t>
  </si>
  <si>
    <t>11180-1200020-00</t>
  </si>
  <si>
    <t>А0000000799</t>
  </si>
  <si>
    <t>И0000001891</t>
  </si>
  <si>
    <t>С0000004550</t>
  </si>
  <si>
    <t>А0000002958</t>
  </si>
  <si>
    <t>А0000000877</t>
  </si>
  <si>
    <t>А0000000876</t>
  </si>
  <si>
    <t>11180-1200020-63</t>
  </si>
  <si>
    <t>А0000004377</t>
  </si>
  <si>
    <t>А0000004376</t>
  </si>
  <si>
    <t>А0000000964</t>
  </si>
  <si>
    <t>А0000000965</t>
  </si>
  <si>
    <t>11180-2815063-00</t>
  </si>
  <si>
    <t>11180-2815100-00</t>
  </si>
  <si>
    <t>11180-2904049-00</t>
  </si>
  <si>
    <t>И0000001650</t>
  </si>
  <si>
    <t>11180-2904400-87</t>
  </si>
  <si>
    <t>С0000003579</t>
  </si>
  <si>
    <t>11180-2905402-03</t>
  </si>
  <si>
    <t>11180-2905403-03</t>
  </si>
  <si>
    <t>11180-2912712-10</t>
  </si>
  <si>
    <t>11180-8401014-00</t>
  </si>
  <si>
    <t>А0000003878</t>
  </si>
  <si>
    <t>11180-8401034-00</t>
  </si>
  <si>
    <t>11180-8401035-00</t>
  </si>
  <si>
    <t>И0000000498</t>
  </si>
  <si>
    <t>11180-8401050-00</t>
  </si>
  <si>
    <t>А0000004313</t>
  </si>
  <si>
    <t>А0000008062</t>
  </si>
  <si>
    <t>11180-8401050-70</t>
  </si>
  <si>
    <t>11180-8401052-00</t>
  </si>
  <si>
    <t>А0000003748</t>
  </si>
  <si>
    <t>11180-8401052-70</t>
  </si>
  <si>
    <t>11180-8401060-00</t>
  </si>
  <si>
    <t>11180-8401076-77</t>
  </si>
  <si>
    <t>11180-8401076-99</t>
  </si>
  <si>
    <t>А0000006895</t>
  </si>
  <si>
    <t>11180-8402010-00</t>
  </si>
  <si>
    <t>А0000001484</t>
  </si>
  <si>
    <t>А0000012253</t>
  </si>
  <si>
    <t>С0000003133</t>
  </si>
  <si>
    <t>С0000002332</t>
  </si>
  <si>
    <t>С0000000846</t>
  </si>
  <si>
    <t>С0000000141</t>
  </si>
  <si>
    <t>Ч0000000246</t>
  </si>
  <si>
    <t>С0000004056</t>
  </si>
  <si>
    <t>А0000011573</t>
  </si>
  <si>
    <t>С0000003118</t>
  </si>
  <si>
    <t>А0000011779</t>
  </si>
  <si>
    <t>С0000004057</t>
  </si>
  <si>
    <t>С0000000143</t>
  </si>
  <si>
    <t>С0000000142</t>
  </si>
  <si>
    <t>11180-8402010-77</t>
  </si>
  <si>
    <t>А0000009055</t>
  </si>
  <si>
    <t>21010-1109100-00</t>
  </si>
  <si>
    <t>21010-1202005-00</t>
  </si>
  <si>
    <t>21010-1202005-63</t>
  </si>
  <si>
    <t>А0000009281</t>
  </si>
  <si>
    <t>21010-1203010-00</t>
  </si>
  <si>
    <t>21010-2815100-00</t>
  </si>
  <si>
    <t>А0000000866</t>
  </si>
  <si>
    <t>21010-2902712</t>
  </si>
  <si>
    <t>А0000002951</t>
  </si>
  <si>
    <t>21010-2904004-04</t>
  </si>
  <si>
    <t>21010-2904020-01</t>
  </si>
  <si>
    <t>21010-2904021-01</t>
  </si>
  <si>
    <t>А0000002546</t>
  </si>
  <si>
    <t>21010-2904021-10</t>
  </si>
  <si>
    <t>21010-2904040-00</t>
  </si>
  <si>
    <t>А0000001039</t>
  </si>
  <si>
    <t>21010-2904040/4180-00</t>
  </si>
  <si>
    <t>21010-2904063-00</t>
  </si>
  <si>
    <t>21010-2904082-05</t>
  </si>
  <si>
    <t>И0000000569</t>
  </si>
  <si>
    <t>21010-2904082-82</t>
  </si>
  <si>
    <t>А0000006837</t>
  </si>
  <si>
    <t>21010-2904096-86</t>
  </si>
  <si>
    <t>А0000005023</t>
  </si>
  <si>
    <t>21010-3501090-00</t>
  </si>
  <si>
    <t>21010-3501146-00</t>
  </si>
  <si>
    <t>21010-3501147-00</t>
  </si>
  <si>
    <t>21010-3502035-008</t>
  </si>
  <si>
    <t>С0000004649</t>
  </si>
  <si>
    <t>21010-3502070-00</t>
  </si>
  <si>
    <t>21010-3502090-01</t>
  </si>
  <si>
    <t>21010-3502112-008</t>
  </si>
  <si>
    <t>С0000004639</t>
  </si>
  <si>
    <t>21010-3505009-00</t>
  </si>
  <si>
    <t>21010-3505039-00</t>
  </si>
  <si>
    <t>21010-5101192-20</t>
  </si>
  <si>
    <t>21010-5101370-00</t>
  </si>
  <si>
    <t>21010-5101371-00</t>
  </si>
  <si>
    <t>А0000009817</t>
  </si>
  <si>
    <t>21010-5201012-00</t>
  </si>
  <si>
    <t>21010-5301186-00</t>
  </si>
  <si>
    <t>21010-5301195-00</t>
  </si>
  <si>
    <t>21010-5301230-00</t>
  </si>
  <si>
    <t>А0000001859</t>
  </si>
  <si>
    <t>21010-5301240-00</t>
  </si>
  <si>
    <t>21010-5301267-00</t>
  </si>
  <si>
    <t>21010-5301268-00</t>
  </si>
  <si>
    <t>21010-5301274-00</t>
  </si>
  <si>
    <t>21010-5325080-00</t>
  </si>
  <si>
    <t>21010-5401060-00</t>
  </si>
  <si>
    <t>21010-5401061-00</t>
  </si>
  <si>
    <t>21010-5401062-00</t>
  </si>
  <si>
    <t>С0000002849</t>
  </si>
  <si>
    <t>21010-5401063-00</t>
  </si>
  <si>
    <t>С0000002850</t>
  </si>
  <si>
    <t>412</t>
  </si>
  <si>
    <t>А0000008535</t>
  </si>
  <si>
    <t>А0000008534</t>
  </si>
  <si>
    <t>Ч0000000106</t>
  </si>
  <si>
    <t>А0000008935</t>
  </si>
  <si>
    <t>Ч0000000107</t>
  </si>
  <si>
    <t>А0000008537</t>
  </si>
  <si>
    <t>А0000008539</t>
  </si>
  <si>
    <t>А0000008541</t>
  </si>
  <si>
    <t>А0000010440</t>
  </si>
  <si>
    <t>С0000002916</t>
  </si>
  <si>
    <t>А0000008113</t>
  </si>
  <si>
    <t>С0000002995</t>
  </si>
  <si>
    <t>С0000001019</t>
  </si>
  <si>
    <t>А0000008114</t>
  </si>
  <si>
    <t>А0000008115</t>
  </si>
  <si>
    <t>А0000008789</t>
  </si>
  <si>
    <t>А0000012716</t>
  </si>
  <si>
    <t>А0000008470</t>
  </si>
  <si>
    <t>Артикул</t>
  </si>
  <si>
    <t>Разница в кол-вах</t>
  </si>
  <si>
    <t>Расход (кол-во)</t>
  </si>
  <si>
    <t>Конечный остаток (кол-во)</t>
  </si>
  <si>
    <t/>
  </si>
  <si>
    <t>реализовать</t>
  </si>
  <si>
    <t>не устраивает</t>
  </si>
  <si>
    <t>ИТОГО по бухг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</si>
</sst>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;[Red]\-#,##0.000"/>
    <numFmt numFmtId="165" formatCode="0.000;[Red]\-0.000"/>
    <numFmt numFmtId="166" formatCode="#,##0_ ;[Red]\-#,##0\ "/>
  </numFmts>
  <fonts count="19" x14ac:knownFonts="1">
    <font>
      <sz val="8"/>
      <name val="Arial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1"/>
    </font>
    <font>
      <b/>
      <sz val="9"/>
      <color rgb="FFFF0000"/>
      <name val="Arial"/>
      <family val="2"/>
      <charset val="204"/>
    </font>
    <font>
      <sz val="9"/>
      <color rgb="FF000000"/>
      <name val="Arial"/>
      <family val="2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5FBF7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indexed="64"/>
      </left>
      <right/>
      <top/>
      <bottom style="thin">
        <color rgb="FF898477"/>
      </bottom>
      <diagonal/>
    </border>
    <border>
      <left/>
      <right/>
      <top/>
      <bottom style="thin">
        <color rgb="FF898477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indexed="64"/>
      </right>
      <top style="thin">
        <color rgb="FF898477"/>
      </top>
      <bottom style="thin">
        <color rgb="FF898477"/>
      </bottom>
      <diagonal/>
    </border>
    <border>
      <left/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/>
      <top style="thin">
        <color rgb="FF898477"/>
      </top>
      <bottom style="thin">
        <color rgb="FF898477"/>
      </bottom>
      <diagonal/>
    </border>
  </borders>
  <cellStyleXfs count="4">
    <xf numFmtId="0" fontId="0" fillId="0" borderId="0"/>
    <xf numFmtId="0" fontId="6" fillId="4" borderId="0" applyNumberFormat="0" applyBorder="0" applyAlignment="0" applyProtection="0"/>
    <xf numFmtId="0" fontId="5" fillId="0" borderId="0"/>
    <xf numFmtId="0" fontId="9" fillId="11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64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left" vertical="top" wrapText="1" indent="1"/>
    </xf>
    <xf numFmtId="0" fontId="4" fillId="3" borderId="1" xfId="0" applyNumberFormat="1" applyFont="1" applyFill="1" applyBorder="1" applyAlignment="1">
      <alignment horizontal="left" vertical="top" wrapText="1" indent="1"/>
    </xf>
    <xf numFmtId="1" fontId="3" fillId="5" borderId="6" xfId="0" applyNumberFormat="1" applyFont="1" applyFill="1" applyBorder="1" applyAlignment="1">
      <alignment horizontal="center" vertical="top" wrapText="1"/>
    </xf>
    <xf numFmtId="1" fontId="3" fillId="6" borderId="7" xfId="0" applyNumberFormat="1" applyFont="1" applyFill="1" applyBorder="1" applyAlignment="1">
      <alignment horizontal="center" vertical="top" wrapText="1"/>
    </xf>
    <xf numFmtId="1" fontId="3" fillId="7" borderId="6" xfId="0" applyNumberFormat="1" applyFont="1" applyFill="1" applyBorder="1" applyAlignment="1">
      <alignment horizontal="center" vertical="top" wrapText="1"/>
    </xf>
    <xf numFmtId="1" fontId="3" fillId="7" borderId="7" xfId="0" applyNumberFormat="1" applyFont="1" applyFill="1" applyBorder="1" applyAlignment="1">
      <alignment horizontal="center" vertical="top" wrapText="1"/>
    </xf>
    <xf numFmtId="1" fontId="3" fillId="8" borderId="8" xfId="0" applyNumberFormat="1" applyFont="1" applyFill="1" applyBorder="1" applyAlignment="1">
      <alignment horizontal="center" vertical="top" wrapText="1"/>
    </xf>
    <xf numFmtId="1" fontId="3" fillId="8" borderId="9" xfId="0" applyNumberFormat="1" applyFont="1" applyFill="1" applyBorder="1" applyAlignment="1">
      <alignment horizontal="center" vertical="top" wrapText="1"/>
    </xf>
    <xf numFmtId="1" fontId="8" fillId="9" borderId="6" xfId="0" applyNumberFormat="1" applyFont="1" applyFill="1" applyBorder="1" applyAlignment="1">
      <alignment horizontal="center" vertical="top" wrapText="1"/>
    </xf>
    <xf numFmtId="1" fontId="8" fillId="9" borderId="7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164" fontId="4" fillId="3" borderId="9" xfId="0" applyNumberFormat="1" applyFont="1" applyFill="1" applyBorder="1" applyAlignment="1">
      <alignment horizontal="right" vertical="top" wrapText="1"/>
    </xf>
    <xf numFmtId="165" fontId="4" fillId="3" borderId="9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right" vertical="top" wrapText="1"/>
    </xf>
    <xf numFmtId="0" fontId="0" fillId="0" borderId="4" xfId="0" applyBorder="1"/>
    <xf numFmtId="0" fontId="0" fillId="0" borderId="0" xfId="0" applyBorder="1"/>
    <xf numFmtId="0" fontId="5" fillId="0" borderId="4" xfId="0" applyFont="1" applyBorder="1"/>
    <xf numFmtId="166" fontId="0" fillId="0" borderId="4" xfId="0" applyNumberFormat="1" applyBorder="1"/>
    <xf numFmtId="0" fontId="0" fillId="0" borderId="5" xfId="0" applyBorder="1"/>
    <xf numFmtId="166" fontId="0" fillId="0" borderId="5" xfId="0" applyNumberFormat="1" applyBorder="1"/>
    <xf numFmtId="0" fontId="0" fillId="10" borderId="0" xfId="0" applyFill="1"/>
    <xf numFmtId="166" fontId="0" fillId="0" borderId="0" xfId="0" applyNumberFormat="1" applyBorder="1"/>
    <xf numFmtId="0" fontId="9" fillId="11" borderId="0" xfId="3"/>
    <xf numFmtId="166" fontId="12" fillId="0" borderId="0" xfId="0" applyNumberFormat="1" applyFont="1" applyBorder="1"/>
    <xf numFmtId="166" fontId="12" fillId="10" borderId="0" xfId="0" applyNumberFormat="1" applyFont="1" applyFill="1" applyBorder="1"/>
    <xf numFmtId="166" fontId="13" fillId="0" borderId="5" xfId="0" applyNumberFormat="1" applyFont="1" applyBorder="1"/>
    <xf numFmtId="166" fontId="11" fillId="10" borderId="5" xfId="0" applyNumberFormat="1" applyFont="1" applyFill="1" applyBorder="1"/>
    <xf numFmtId="166" fontId="10" fillId="4" borderId="0" xfId="1" applyNumberFormat="1" applyFont="1"/>
    <xf numFmtId="0" fontId="14" fillId="10" borderId="1" xfId="0" applyNumberFormat="1" applyFont="1" applyFill="1" applyBorder="1" applyAlignment="1">
      <alignment horizontal="left" vertical="top" wrapText="1" indent="1"/>
    </xf>
    <xf numFmtId="0" fontId="14" fillId="10" borderId="1" xfId="0" applyFont="1" applyFill="1" applyBorder="1" applyAlignment="1">
      <alignment horizontal="left" vertical="top" wrapText="1"/>
    </xf>
    <xf numFmtId="166" fontId="12" fillId="12" borderId="0" xfId="0" applyNumberFormat="1" applyFont="1" applyFill="1" applyBorder="1"/>
    <xf numFmtId="0" fontId="16" fillId="1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4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NumberFormat="1" applyFont="1" applyFill="1" applyBorder="1" applyAlignment="1">
      <alignment horizontal="left" vertical="top" wrapText="1" indent="1"/>
    </xf>
    <xf numFmtId="0" fontId="15" fillId="10" borderId="1" xfId="0" applyFont="1" applyFill="1" applyBorder="1" applyAlignment="1">
      <alignment horizontal="left" vertical="top" wrapText="1"/>
    </xf>
    <xf numFmtId="1" fontId="14" fillId="10" borderId="1" xfId="0" applyNumberFormat="1" applyFont="1" applyFill="1" applyBorder="1" applyAlignment="1">
      <alignment horizontal="left" vertical="top" wrapText="1" indent="1"/>
    </xf>
    <xf numFmtId="166" fontId="5" fillId="10" borderId="0" xfId="0" applyNumberFormat="1" applyFont="1" applyFill="1" applyBorder="1"/>
    <xf numFmtId="1" fontId="3" fillId="5" borderId="7" xfId="0" applyNumberFormat="1" applyFont="1" applyFill="1" applyBorder="1" applyAlignment="1">
      <alignment horizontal="center" vertical="top" wrapText="1"/>
    </xf>
    <xf numFmtId="1" fontId="3" fillId="6" borderId="8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0" fillId="14" borderId="0" xfId="0" applyFill="1" applyAlignment="1">
      <alignment horizontal="left"/>
    </xf>
    <xf numFmtId="0" fontId="0" fillId="14" borderId="0" xfId="0" applyFill="1" applyBorder="1"/>
    <xf numFmtId="0" fontId="5" fillId="0" borderId="0" xfId="0" applyFont="1" applyFill="1" applyBorder="1"/>
    <xf numFmtId="0" fontId="7" fillId="9" borderId="4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5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</cellXfs>
  <cellStyles count="4">
    <cellStyle name="Нейтральный" xfId="1" builtinId="28"/>
    <cellStyle name="Обычный" xfId="0" builtinId="0"/>
    <cellStyle name="Обычный 2" xfId="2"/>
    <cellStyle name="Плохой" xfId="3" builtinId="2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O196"/>
  <sheetViews>
    <sheetView tabSelected="1" workbookViewId="0">
      <selection activeCell="C15" sqref="C15"/>
    </sheetView>
  </sheetViews>
  <sheetFormatPr defaultColWidth="10.1640625" defaultRowHeight="11.25" x14ac:dyDescent="0.2"/>
  <cols>
    <col min="1" max="1" width="12" style="1" customWidth="1"/>
    <col min="2" max="2" width="21.1640625" style="1" customWidth="1"/>
    <col min="3" max="3" width="10.5" style="1" customWidth="1"/>
    <col min="4" max="4" width="8.33203125" style="1" customWidth="1"/>
    <col min="5" max="5" width="6" style="25" customWidth="1"/>
    <col min="6" max="6" width="5.83203125" style="26" customWidth="1"/>
    <col min="7" max="8" width="6.6640625" customWidth="1"/>
    <col min="9" max="9" width="6.6640625" style="25" customWidth="1"/>
    <col min="10" max="10" width="6.6640625" style="26" customWidth="1"/>
    <col min="13" max="13" width="9.5" style="25" customWidth="1"/>
    <col min="14" max="14" width="10" style="26" customWidth="1"/>
    <col min="15" max="15" width="8.5" style="29" customWidth="1"/>
  </cols>
  <sheetData>
    <row r="1" spans="1:15" ht="36" customHeight="1" x14ac:dyDescent="0.2">
      <c r="A1" s="2"/>
      <c r="B1" s="52"/>
      <c r="N1" s="53"/>
    </row>
    <row r="2" spans="1:15" ht="12.75" customHeight="1" x14ac:dyDescent="0.2">
      <c r="A2" s="3"/>
      <c r="N2" s="54" t="s">
        <v>202</v>
      </c>
    </row>
    <row r="3" spans="1:15" ht="11.25" hidden="1" customHeight="1" x14ac:dyDescent="0.2">
      <c r="A3" s="3"/>
    </row>
    <row r="4" spans="1:15" ht="11.25" hidden="1" customHeight="1" x14ac:dyDescent="0.2">
      <c r="A4" s="3"/>
    </row>
    <row r="5" spans="1:15" ht="11.25" hidden="1" customHeight="1" x14ac:dyDescent="0.2">
      <c r="A5" s="58"/>
      <c r="B5" s="58"/>
      <c r="C5" s="58"/>
      <c r="D5" s="58"/>
    </row>
    <row r="6" spans="1:15" ht="11.25" hidden="1" customHeight="1" x14ac:dyDescent="0.2">
      <c r="A6" s="58"/>
      <c r="B6" s="58"/>
      <c r="C6" s="58"/>
      <c r="D6" s="58"/>
    </row>
    <row r="7" spans="1:15" ht="11.25" hidden="1" customHeight="1" x14ac:dyDescent="0.2">
      <c r="A7" s="3"/>
    </row>
    <row r="8" spans="1:15" ht="17.25" customHeight="1" x14ac:dyDescent="0.2">
      <c r="A8" s="4"/>
      <c r="B8" s="4"/>
      <c r="C8" s="5" t="s">
        <v>0</v>
      </c>
      <c r="D8" s="21" t="s">
        <v>1</v>
      </c>
      <c r="E8" s="59">
        <v>1</v>
      </c>
      <c r="F8" s="60"/>
      <c r="G8" s="61">
        <v>2</v>
      </c>
      <c r="H8" s="62"/>
      <c r="I8" s="63">
        <v>3</v>
      </c>
      <c r="J8" s="64"/>
      <c r="K8" s="65" t="s">
        <v>203</v>
      </c>
      <c r="L8" s="66"/>
      <c r="M8" s="55" t="s">
        <v>197</v>
      </c>
      <c r="N8" s="56"/>
      <c r="O8" s="57"/>
    </row>
    <row r="9" spans="1:15" ht="61.5" customHeight="1" x14ac:dyDescent="0.2">
      <c r="A9" s="10" t="s">
        <v>2</v>
      </c>
      <c r="B9" s="4" t="s">
        <v>196</v>
      </c>
      <c r="C9" s="5" t="s">
        <v>3</v>
      </c>
      <c r="D9" s="21" t="s">
        <v>3</v>
      </c>
      <c r="E9" s="13" t="s">
        <v>198</v>
      </c>
      <c r="F9" s="49" t="s">
        <v>199</v>
      </c>
      <c r="G9" s="50" t="s">
        <v>198</v>
      </c>
      <c r="H9" s="14" t="s">
        <v>199</v>
      </c>
      <c r="I9" s="15" t="s">
        <v>198</v>
      </c>
      <c r="J9" s="16" t="s">
        <v>199</v>
      </c>
      <c r="K9" s="17" t="s">
        <v>198</v>
      </c>
      <c r="L9" s="18" t="s">
        <v>199</v>
      </c>
      <c r="M9" s="19" t="s">
        <v>198</v>
      </c>
      <c r="N9" s="43" t="s">
        <v>201</v>
      </c>
      <c r="O9" s="20" t="s">
        <v>199</v>
      </c>
    </row>
    <row r="10" spans="1:15" ht="13.5" customHeight="1" x14ac:dyDescent="0.2">
      <c r="A10" s="45">
        <v>3822</v>
      </c>
      <c r="B10" s="46" t="s">
        <v>152</v>
      </c>
      <c r="C10" s="7">
        <v>1047</v>
      </c>
      <c r="D10" s="24"/>
      <c r="E10" s="27">
        <v>1812</v>
      </c>
      <c r="F10" s="26">
        <v>2114</v>
      </c>
      <c r="G10" s="51" t="s">
        <v>200</v>
      </c>
      <c r="H10" t="s">
        <v>200</v>
      </c>
      <c r="I10" s="25">
        <v>0</v>
      </c>
      <c r="J10" s="26">
        <v>70</v>
      </c>
      <c r="K10">
        <f>SUM(E10,G10,I10)</f>
        <v>1812</v>
      </c>
      <c r="L10">
        <f>SUM(F10,H10,J10)</f>
        <v>2184</v>
      </c>
      <c r="M10" s="28">
        <f>C10-K10</f>
        <v>-765</v>
      </c>
      <c r="N10" s="32">
        <v>1500</v>
      </c>
      <c r="O10" s="30">
        <f>D10-L10</f>
        <v>-2184</v>
      </c>
    </row>
    <row r="11" spans="1:15" ht="11.1" customHeight="1" x14ac:dyDescent="0.2">
      <c r="A11" s="45">
        <v>2014</v>
      </c>
      <c r="B11" s="46" t="s">
        <v>122</v>
      </c>
      <c r="C11" s="7">
        <v>1020</v>
      </c>
      <c r="D11" s="23">
        <v>301</v>
      </c>
      <c r="E11" s="27">
        <v>0</v>
      </c>
      <c r="F11" s="26">
        <v>1413</v>
      </c>
      <c r="G11" s="51" t="s">
        <v>200</v>
      </c>
      <c r="H11" t="s">
        <v>200</v>
      </c>
      <c r="I11" s="25" t="s">
        <v>200</v>
      </c>
      <c r="J11" s="26" t="s">
        <v>200</v>
      </c>
      <c r="K11">
        <f>SUM(E11,G11,I11)</f>
        <v>0</v>
      </c>
      <c r="L11">
        <f>SUM(F11,H11,J11)</f>
        <v>1413</v>
      </c>
      <c r="M11" s="28">
        <f>C11-K11</f>
        <v>1020</v>
      </c>
      <c r="N11" s="35">
        <v>1000</v>
      </c>
      <c r="O11" s="30">
        <f>D11-L11</f>
        <v>-1112</v>
      </c>
    </row>
    <row r="12" spans="1:15" ht="11.1" customHeight="1" x14ac:dyDescent="0.2">
      <c r="A12" s="45">
        <v>3785</v>
      </c>
      <c r="B12" s="46" t="s">
        <v>146</v>
      </c>
      <c r="C12" s="8">
        <v>311</v>
      </c>
      <c r="D12" s="23">
        <v>51</v>
      </c>
      <c r="E12" s="27">
        <v>128</v>
      </c>
      <c r="F12" s="26">
        <v>800</v>
      </c>
      <c r="G12" s="51" t="s">
        <v>200</v>
      </c>
      <c r="H12" t="s">
        <v>200</v>
      </c>
      <c r="I12" s="25" t="s">
        <v>200</v>
      </c>
      <c r="J12" s="26" t="s">
        <v>200</v>
      </c>
      <c r="K12">
        <f>SUM(E12,G12,I12)</f>
        <v>128</v>
      </c>
      <c r="L12">
        <f>SUM(F12,H12,J12)</f>
        <v>800</v>
      </c>
      <c r="M12" s="28">
        <f>C12-K12</f>
        <v>183</v>
      </c>
      <c r="N12" s="31">
        <f>-1*O12</f>
        <v>749</v>
      </c>
      <c r="O12" s="37">
        <f>D12-L12</f>
        <v>-749</v>
      </c>
    </row>
    <row r="13" spans="1:15" ht="11.1" customHeight="1" x14ac:dyDescent="0.2">
      <c r="A13" s="12">
        <v>6972</v>
      </c>
      <c r="B13" s="42" t="s">
        <v>171</v>
      </c>
      <c r="C13" s="7">
        <v>1953</v>
      </c>
      <c r="D13" s="23">
        <v>137</v>
      </c>
      <c r="E13" s="27">
        <v>687</v>
      </c>
      <c r="F13" s="26">
        <v>1127</v>
      </c>
      <c r="G13" s="51" t="s">
        <v>200</v>
      </c>
      <c r="H13" t="s">
        <v>200</v>
      </c>
      <c r="I13" s="25">
        <v>530</v>
      </c>
      <c r="J13" s="26">
        <v>0</v>
      </c>
      <c r="K13">
        <f>SUM(E13,G13,I13)</f>
        <v>1217</v>
      </c>
      <c r="L13">
        <f>SUM(F13,H13,J13)</f>
        <v>1127</v>
      </c>
      <c r="M13" s="28">
        <f>C13-K13</f>
        <v>736</v>
      </c>
      <c r="N13" s="48">
        <v>709</v>
      </c>
      <c r="O13" s="30">
        <f>D13-L13</f>
        <v>-990</v>
      </c>
    </row>
    <row r="14" spans="1:15" ht="12" x14ac:dyDescent="0.2">
      <c r="A14" s="12">
        <v>6973</v>
      </c>
      <c r="B14" s="42" t="s">
        <v>172</v>
      </c>
      <c r="C14" s="7">
        <v>1772</v>
      </c>
      <c r="D14" s="23">
        <v>135</v>
      </c>
      <c r="E14" s="27">
        <v>429</v>
      </c>
      <c r="F14" s="26">
        <v>632</v>
      </c>
      <c r="G14" s="51" t="s">
        <v>200</v>
      </c>
      <c r="H14" t="s">
        <v>200</v>
      </c>
      <c r="I14" s="25">
        <v>231</v>
      </c>
      <c r="J14" s="26">
        <v>99</v>
      </c>
      <c r="K14">
        <f>SUM(E14,G14,I14)</f>
        <v>660</v>
      </c>
      <c r="L14">
        <f>SUM(F14,H14,J14)</f>
        <v>731</v>
      </c>
      <c r="M14" s="28">
        <f>C14-K14</f>
        <v>1112</v>
      </c>
      <c r="N14" s="48">
        <v>343</v>
      </c>
      <c r="O14" s="30">
        <f>D14-L14</f>
        <v>-596</v>
      </c>
    </row>
    <row r="15" spans="1:15" ht="22.5" x14ac:dyDescent="0.2">
      <c r="A15" s="11" t="s">
        <v>104</v>
      </c>
      <c r="B15" s="42" t="s">
        <v>103</v>
      </c>
      <c r="C15" s="8">
        <v>466</v>
      </c>
      <c r="D15" s="23">
        <v>39</v>
      </c>
      <c r="E15" s="27">
        <v>100</v>
      </c>
      <c r="F15" s="26">
        <v>203</v>
      </c>
      <c r="G15" s="51" t="s">
        <v>200</v>
      </c>
      <c r="H15" t="s">
        <v>200</v>
      </c>
      <c r="I15" s="25">
        <v>0</v>
      </c>
      <c r="J15" s="26">
        <v>100</v>
      </c>
      <c r="K15">
        <f>SUM(E15,G15,I15)</f>
        <v>100</v>
      </c>
      <c r="L15">
        <f>SUM(F15,H15,J15)</f>
        <v>303</v>
      </c>
      <c r="M15" s="28">
        <f>C15-K15</f>
        <v>366</v>
      </c>
      <c r="N15" s="48">
        <v>264</v>
      </c>
      <c r="O15" s="30">
        <f>D15-L15</f>
        <v>-264</v>
      </c>
    </row>
    <row r="16" spans="1:15" ht="22.5" customHeight="1" x14ac:dyDescent="0.25">
      <c r="A16" s="45">
        <v>12825</v>
      </c>
      <c r="B16" s="46" t="s">
        <v>162</v>
      </c>
      <c r="C16" s="7">
        <v>1538</v>
      </c>
      <c r="D16" s="23">
        <v>910</v>
      </c>
      <c r="E16" s="27" t="s">
        <v>200</v>
      </c>
      <c r="F16" s="26" t="s">
        <v>200</v>
      </c>
      <c r="G16" s="51">
        <v>19980</v>
      </c>
      <c r="H16">
        <v>1090</v>
      </c>
      <c r="I16" s="25">
        <v>240</v>
      </c>
      <c r="J16" s="26">
        <v>0</v>
      </c>
      <c r="K16">
        <f>SUM(E16,G16,I16)</f>
        <v>20220</v>
      </c>
      <c r="L16">
        <f>SUM(F16,H16,J16)</f>
        <v>1090</v>
      </c>
      <c r="M16" s="28">
        <f>C16-K16</f>
        <v>-18682</v>
      </c>
      <c r="N16" s="38">
        <f>O16*-1</f>
        <v>180</v>
      </c>
      <c r="O16" s="30">
        <f>D16-L16</f>
        <v>-180</v>
      </c>
    </row>
    <row r="17" spans="1:15" ht="22.5" x14ac:dyDescent="0.2">
      <c r="A17" s="11" t="s">
        <v>99</v>
      </c>
      <c r="B17" s="42" t="s">
        <v>98</v>
      </c>
      <c r="C17" s="8">
        <v>221</v>
      </c>
      <c r="D17" s="23">
        <v>51</v>
      </c>
      <c r="E17" s="27">
        <v>54</v>
      </c>
      <c r="F17" s="26">
        <v>143</v>
      </c>
      <c r="G17" s="51" t="s">
        <v>200</v>
      </c>
      <c r="H17" t="s">
        <v>200</v>
      </c>
      <c r="I17" s="25">
        <v>1</v>
      </c>
      <c r="J17" s="26">
        <v>50</v>
      </c>
      <c r="K17">
        <f>SUM(E17,G17,I17)</f>
        <v>55</v>
      </c>
      <c r="L17">
        <f>SUM(F17,H17,J17)</f>
        <v>193</v>
      </c>
      <c r="M17" s="28">
        <f>C17-K17</f>
        <v>166</v>
      </c>
      <c r="N17" s="48">
        <v>142</v>
      </c>
      <c r="O17" s="30">
        <f>D17-L17</f>
        <v>-142</v>
      </c>
    </row>
    <row r="18" spans="1:15" ht="22.5" x14ac:dyDescent="0.2">
      <c r="A18" s="11" t="s">
        <v>106</v>
      </c>
      <c r="B18" s="42" t="s">
        <v>105</v>
      </c>
      <c r="C18" s="8">
        <v>555</v>
      </c>
      <c r="D18" s="23">
        <v>60</v>
      </c>
      <c r="E18" s="27">
        <v>100</v>
      </c>
      <c r="F18" s="26">
        <v>76</v>
      </c>
      <c r="G18" s="51">
        <v>9</v>
      </c>
      <c r="H18">
        <v>0</v>
      </c>
      <c r="I18" s="25">
        <v>2</v>
      </c>
      <c r="J18" s="26">
        <v>70</v>
      </c>
      <c r="K18">
        <f>SUM(E18,G18,I18)</f>
        <v>111</v>
      </c>
      <c r="L18">
        <f>SUM(F18,H18,J18)</f>
        <v>146</v>
      </c>
      <c r="M18" s="28">
        <f>C18-K18</f>
        <v>444</v>
      </c>
      <c r="N18" s="48">
        <v>58</v>
      </c>
      <c r="O18" s="36">
        <f>D18-L18</f>
        <v>-86</v>
      </c>
    </row>
    <row r="19" spans="1:15" ht="12.75" x14ac:dyDescent="0.2">
      <c r="A19" s="12">
        <v>1369</v>
      </c>
      <c r="B19" s="42" t="s">
        <v>36</v>
      </c>
      <c r="C19" s="8">
        <v>212</v>
      </c>
      <c r="D19" s="23">
        <v>39</v>
      </c>
      <c r="E19" s="27" t="s">
        <v>200</v>
      </c>
      <c r="F19" s="26" t="s">
        <v>200</v>
      </c>
      <c r="G19" s="51">
        <v>211</v>
      </c>
      <c r="H19">
        <v>89</v>
      </c>
      <c r="I19" s="25" t="s">
        <v>200</v>
      </c>
      <c r="J19" s="26" t="s">
        <v>200</v>
      </c>
      <c r="K19">
        <f>SUM(E19,G19,I19)</f>
        <v>211</v>
      </c>
      <c r="L19">
        <f>SUM(F19,H19,J19)</f>
        <v>89</v>
      </c>
      <c r="M19" s="28">
        <f>C19-K19</f>
        <v>1</v>
      </c>
      <c r="N19" s="35">
        <v>50</v>
      </c>
      <c r="O19" s="30">
        <f>D19-L19</f>
        <v>-50</v>
      </c>
    </row>
    <row r="20" spans="1:15" ht="22.5" customHeight="1" x14ac:dyDescent="0.25">
      <c r="A20" s="39">
        <v>1368</v>
      </c>
      <c r="B20" s="40" t="s">
        <v>35</v>
      </c>
      <c r="C20" s="8">
        <v>185</v>
      </c>
      <c r="D20" s="23">
        <v>48</v>
      </c>
      <c r="E20" s="27" t="s">
        <v>200</v>
      </c>
      <c r="F20" s="26" t="s">
        <v>200</v>
      </c>
      <c r="G20" s="51">
        <v>212</v>
      </c>
      <c r="H20">
        <v>88</v>
      </c>
      <c r="I20" s="25" t="s">
        <v>200</v>
      </c>
      <c r="J20" s="26" t="s">
        <v>200</v>
      </c>
      <c r="K20">
        <f>SUM(E20,G20,I20)</f>
        <v>212</v>
      </c>
      <c r="L20">
        <f>SUM(F20,H20,J20)</f>
        <v>88</v>
      </c>
      <c r="M20" s="28">
        <f>C20-K20</f>
        <v>-27</v>
      </c>
      <c r="N20" s="38">
        <f>O20*-1</f>
        <v>40</v>
      </c>
      <c r="O20" s="30">
        <f>D20-L20</f>
        <v>-40</v>
      </c>
    </row>
    <row r="21" spans="1:15" ht="12" x14ac:dyDescent="0.2">
      <c r="A21" s="12">
        <v>15579</v>
      </c>
      <c r="B21" s="42" t="s">
        <v>157</v>
      </c>
      <c r="C21" s="8">
        <v>77</v>
      </c>
      <c r="D21" s="24"/>
      <c r="E21" s="27">
        <v>0</v>
      </c>
      <c r="F21" s="26">
        <v>35</v>
      </c>
      <c r="G21" s="51" t="s">
        <v>200</v>
      </c>
      <c r="H21" t="s">
        <v>200</v>
      </c>
      <c r="I21" s="25" t="s">
        <v>200</v>
      </c>
      <c r="J21" s="26" t="s">
        <v>200</v>
      </c>
      <c r="K21">
        <f>SUM(E21,G21,I21)</f>
        <v>0</v>
      </c>
      <c r="L21">
        <f>SUM(F21,H21,J21)</f>
        <v>35</v>
      </c>
      <c r="M21" s="28">
        <f>C21-K21</f>
        <v>77</v>
      </c>
      <c r="N21" s="32">
        <v>35</v>
      </c>
      <c r="O21" s="30">
        <f>D21-L21</f>
        <v>-35</v>
      </c>
    </row>
    <row r="22" spans="1:15" ht="22.5" x14ac:dyDescent="0.2">
      <c r="A22" s="47" t="s">
        <v>128</v>
      </c>
      <c r="B22" s="40" t="s">
        <v>127</v>
      </c>
      <c r="C22" s="8">
        <v>63</v>
      </c>
      <c r="D22" s="23">
        <v>19</v>
      </c>
      <c r="E22" s="27">
        <v>50</v>
      </c>
      <c r="F22" s="26">
        <v>39</v>
      </c>
      <c r="G22" s="51" t="s">
        <v>200</v>
      </c>
      <c r="H22" t="s">
        <v>200</v>
      </c>
      <c r="I22" s="25" t="s">
        <v>200</v>
      </c>
      <c r="J22" s="26" t="s">
        <v>200</v>
      </c>
      <c r="K22">
        <f>SUM(E22,G22,I22)</f>
        <v>50</v>
      </c>
      <c r="L22">
        <f>SUM(F22,H22,J22)</f>
        <v>39</v>
      </c>
      <c r="M22" s="28">
        <f>C22-K22</f>
        <v>13</v>
      </c>
      <c r="N22" s="31">
        <f>-1*O22</f>
        <v>20</v>
      </c>
      <c r="O22" s="37">
        <f>D22-L22</f>
        <v>-20</v>
      </c>
    </row>
    <row r="23" spans="1:15" ht="12" x14ac:dyDescent="0.2">
      <c r="A23" s="44">
        <v>1948</v>
      </c>
      <c r="B23" s="6" t="s">
        <v>159</v>
      </c>
      <c r="C23" s="9"/>
      <c r="D23" s="23">
        <v>73</v>
      </c>
      <c r="E23" s="27">
        <v>10</v>
      </c>
      <c r="F23" s="26">
        <v>90</v>
      </c>
      <c r="G23" s="51" t="s">
        <v>200</v>
      </c>
      <c r="H23" t="s">
        <v>200</v>
      </c>
      <c r="I23" s="25">
        <v>90</v>
      </c>
      <c r="J23" s="26">
        <v>0</v>
      </c>
      <c r="K23">
        <f>SUM(E23,G23,I23)</f>
        <v>100</v>
      </c>
      <c r="L23">
        <f>SUM(F23,H23,J23)</f>
        <v>90</v>
      </c>
      <c r="M23" s="28">
        <f>C23-K23</f>
        <v>-100</v>
      </c>
      <c r="N23" s="31">
        <f>-1*O23</f>
        <v>17</v>
      </c>
      <c r="O23" s="37">
        <f>D23-L23</f>
        <v>-17</v>
      </c>
    </row>
    <row r="24" spans="1:15" ht="22.5" customHeight="1" x14ac:dyDescent="0.25">
      <c r="A24" s="44">
        <v>15732</v>
      </c>
      <c r="B24" s="6" t="s">
        <v>81</v>
      </c>
      <c r="C24" s="8">
        <v>67</v>
      </c>
      <c r="D24" s="23">
        <v>6</v>
      </c>
      <c r="E24" s="27">
        <v>30</v>
      </c>
      <c r="F24" s="26">
        <v>20</v>
      </c>
      <c r="G24" s="51" t="s">
        <v>200</v>
      </c>
      <c r="H24" t="s">
        <v>200</v>
      </c>
      <c r="I24" s="25" t="s">
        <v>200</v>
      </c>
      <c r="J24" s="26" t="s">
        <v>200</v>
      </c>
      <c r="K24">
        <f>SUM(E24,G24,I24)</f>
        <v>30</v>
      </c>
      <c r="L24">
        <f>SUM(F24,H24,J24)</f>
        <v>20</v>
      </c>
      <c r="M24" s="28">
        <f>C24-K24</f>
        <v>37</v>
      </c>
      <c r="N24" s="38">
        <f>O24*-1</f>
        <v>14</v>
      </c>
      <c r="O24" s="30">
        <f>D24-L24</f>
        <v>-14</v>
      </c>
    </row>
    <row r="25" spans="1:15" ht="22.5" x14ac:dyDescent="0.2">
      <c r="A25" s="11" t="s">
        <v>93</v>
      </c>
      <c r="B25" s="42" t="s">
        <v>92</v>
      </c>
      <c r="C25" s="8">
        <v>23</v>
      </c>
      <c r="D25" s="23">
        <v>3</v>
      </c>
      <c r="E25" s="27">
        <v>0</v>
      </c>
      <c r="F25" s="26">
        <v>17</v>
      </c>
      <c r="G25" s="51" t="s">
        <v>200</v>
      </c>
      <c r="H25" t="s">
        <v>200</v>
      </c>
      <c r="I25" s="25" t="s">
        <v>200</v>
      </c>
      <c r="J25" s="26" t="s">
        <v>200</v>
      </c>
      <c r="K25">
        <f>SUM(E25,G25,I25)</f>
        <v>0</v>
      </c>
      <c r="L25">
        <f>SUM(F25,H25,J25)</f>
        <v>17</v>
      </c>
      <c r="M25" s="28">
        <f>C25-K25</f>
        <v>23</v>
      </c>
      <c r="N25" s="48">
        <v>14</v>
      </c>
      <c r="O25" s="30">
        <f>D25-L25</f>
        <v>-14</v>
      </c>
    </row>
    <row r="26" spans="1:15" ht="12" x14ac:dyDescent="0.2">
      <c r="A26" s="12">
        <v>15664</v>
      </c>
      <c r="B26" s="42" t="s">
        <v>91</v>
      </c>
      <c r="C26" s="8">
        <v>25</v>
      </c>
      <c r="D26" s="24"/>
      <c r="E26" s="27">
        <v>0</v>
      </c>
      <c r="F26" s="26">
        <v>13</v>
      </c>
      <c r="G26" s="51" t="s">
        <v>200</v>
      </c>
      <c r="H26" t="s">
        <v>200</v>
      </c>
      <c r="I26" s="25" t="s">
        <v>200</v>
      </c>
      <c r="J26" s="26" t="s">
        <v>200</v>
      </c>
      <c r="K26">
        <f>SUM(E26,G26,I26)</f>
        <v>0</v>
      </c>
      <c r="L26">
        <f>SUM(F26,H26,J26)</f>
        <v>13</v>
      </c>
      <c r="M26" s="28">
        <f>C26-K26</f>
        <v>25</v>
      </c>
      <c r="N26" s="32">
        <v>13</v>
      </c>
      <c r="O26" s="30">
        <f>D26-L26</f>
        <v>-13</v>
      </c>
    </row>
    <row r="27" spans="1:15" x14ac:dyDescent="0.2">
      <c r="A27" s="12">
        <v>15714</v>
      </c>
      <c r="B27" s="6" t="s">
        <v>42</v>
      </c>
      <c r="C27" s="8">
        <v>7</v>
      </c>
      <c r="D27" s="23">
        <v>1</v>
      </c>
      <c r="E27" s="27">
        <v>1</v>
      </c>
      <c r="F27" s="26">
        <v>2</v>
      </c>
      <c r="G27" s="51" t="s">
        <v>200</v>
      </c>
      <c r="H27" t="s">
        <v>200</v>
      </c>
      <c r="I27" s="25">
        <v>1</v>
      </c>
      <c r="J27" s="26">
        <v>0</v>
      </c>
      <c r="K27">
        <f>SUM(E27,G27,I27)</f>
        <v>2</v>
      </c>
      <c r="L27">
        <f>SUM(F27,H27,J27)</f>
        <v>2</v>
      </c>
      <c r="M27" s="28">
        <f>C27-K27</f>
        <v>5</v>
      </c>
      <c r="N27" s="48">
        <v>1</v>
      </c>
      <c r="O27" s="30">
        <f>D27-L27</f>
        <v>-1</v>
      </c>
    </row>
    <row r="28" spans="1:15" ht="12.75" x14ac:dyDescent="0.2">
      <c r="A28" s="44">
        <v>5652</v>
      </c>
      <c r="B28" s="6">
        <v>412</v>
      </c>
      <c r="C28" s="9"/>
      <c r="D28" s="23">
        <v>3</v>
      </c>
      <c r="E28" s="27" t="s">
        <v>200</v>
      </c>
      <c r="F28" s="26" t="s">
        <v>200</v>
      </c>
      <c r="G28" s="51" t="s">
        <v>200</v>
      </c>
      <c r="H28" t="s">
        <v>200</v>
      </c>
      <c r="I28" s="25" t="s">
        <v>200</v>
      </c>
      <c r="J28" s="26" t="s">
        <v>200</v>
      </c>
      <c r="K28">
        <f>SUM(E28,G28,I28)</f>
        <v>0</v>
      </c>
      <c r="L28">
        <f>SUM(F28,H28,J28)</f>
        <v>0</v>
      </c>
      <c r="M28" s="28">
        <f>C28-K28</f>
        <v>0</v>
      </c>
      <c r="N28" s="41">
        <v>0</v>
      </c>
      <c r="O28" s="30">
        <f>D28-L28</f>
        <v>3</v>
      </c>
    </row>
    <row r="29" spans="1:15" ht="12.75" x14ac:dyDescent="0.2">
      <c r="A29" s="44">
        <v>5653</v>
      </c>
      <c r="B29" s="6">
        <v>412</v>
      </c>
      <c r="C29" s="9"/>
      <c r="D29" s="23">
        <v>15</v>
      </c>
      <c r="E29" s="27" t="s">
        <v>200</v>
      </c>
      <c r="F29" s="26" t="s">
        <v>200</v>
      </c>
      <c r="G29" s="51" t="s">
        <v>200</v>
      </c>
      <c r="H29" t="s">
        <v>200</v>
      </c>
      <c r="I29" s="25" t="s">
        <v>200</v>
      </c>
      <c r="J29" s="26" t="s">
        <v>200</v>
      </c>
      <c r="K29">
        <f>SUM(E29,G29,I29)</f>
        <v>0</v>
      </c>
      <c r="L29">
        <f>SUM(F29,H29,J29)</f>
        <v>0</v>
      </c>
      <c r="M29" s="28">
        <f>C29-K29</f>
        <v>0</v>
      </c>
      <c r="N29" s="41">
        <v>0</v>
      </c>
      <c r="O29" s="30">
        <f>D29-L29</f>
        <v>15</v>
      </c>
    </row>
    <row r="30" spans="1:15" ht="12.75" x14ac:dyDescent="0.2">
      <c r="A30" s="12">
        <v>5614</v>
      </c>
      <c r="B30" s="6" t="s">
        <v>177</v>
      </c>
      <c r="C30" s="9"/>
      <c r="D30" s="23">
        <v>2</v>
      </c>
      <c r="E30" s="27" t="s">
        <v>200</v>
      </c>
      <c r="F30" s="26" t="s">
        <v>200</v>
      </c>
      <c r="G30" s="51" t="s">
        <v>200</v>
      </c>
      <c r="H30" t="s">
        <v>200</v>
      </c>
      <c r="I30" s="25" t="s">
        <v>200</v>
      </c>
      <c r="J30" s="26" t="s">
        <v>200</v>
      </c>
      <c r="K30">
        <f>SUM(E30,G30,I30)</f>
        <v>0</v>
      </c>
      <c r="L30">
        <f>SUM(F30,H30,J30)</f>
        <v>0</v>
      </c>
      <c r="M30" s="28">
        <f>C30-K30</f>
        <v>0</v>
      </c>
      <c r="N30" s="41">
        <v>0</v>
      </c>
      <c r="O30" s="30">
        <f>D30-L30</f>
        <v>2</v>
      </c>
    </row>
    <row r="31" spans="1:15" ht="12.75" x14ac:dyDescent="0.2">
      <c r="A31" s="12">
        <v>5619</v>
      </c>
      <c r="B31" s="6" t="s">
        <v>177</v>
      </c>
      <c r="C31" s="9"/>
      <c r="D31" s="23">
        <v>5</v>
      </c>
      <c r="E31" s="27" t="s">
        <v>200</v>
      </c>
      <c r="F31" s="26" t="s">
        <v>200</v>
      </c>
      <c r="G31" s="51" t="s">
        <v>200</v>
      </c>
      <c r="H31" t="s">
        <v>200</v>
      </c>
      <c r="I31" s="25" t="s">
        <v>200</v>
      </c>
      <c r="J31" s="26" t="s">
        <v>200</v>
      </c>
      <c r="K31">
        <f>SUM(E31,G31,I31)</f>
        <v>0</v>
      </c>
      <c r="L31">
        <f>SUM(F31,H31,J31)</f>
        <v>0</v>
      </c>
      <c r="M31" s="28">
        <f>C31-K31</f>
        <v>0</v>
      </c>
      <c r="N31" s="41">
        <v>0</v>
      </c>
      <c r="O31" s="30">
        <f>D31-L31</f>
        <v>5</v>
      </c>
    </row>
    <row r="32" spans="1:15" ht="22.5" x14ac:dyDescent="0.2">
      <c r="A32" s="11" t="s">
        <v>191</v>
      </c>
      <c r="B32" s="6">
        <v>8450000248</v>
      </c>
      <c r="C32" s="8">
        <v>5</v>
      </c>
      <c r="D32" s="24"/>
      <c r="E32" s="27">
        <v>0</v>
      </c>
      <c r="F32" s="26">
        <v>5</v>
      </c>
      <c r="G32" s="51" t="s">
        <v>200</v>
      </c>
      <c r="H32" t="s">
        <v>200</v>
      </c>
      <c r="I32" s="25" t="s">
        <v>200</v>
      </c>
      <c r="J32" s="26" t="s">
        <v>200</v>
      </c>
      <c r="K32">
        <f>SUM(E32,G32,I32)</f>
        <v>0</v>
      </c>
      <c r="L32">
        <f>SUM(F32,H32,J32)</f>
        <v>5</v>
      </c>
      <c r="M32" s="28">
        <f>C32-K32</f>
        <v>5</v>
      </c>
      <c r="N32" s="34">
        <v>0</v>
      </c>
      <c r="O32" s="30">
        <f>D32-L32</f>
        <v>-5</v>
      </c>
    </row>
    <row r="33" spans="1:15" ht="22.5" x14ac:dyDescent="0.2">
      <c r="A33" s="11" t="s">
        <v>192</v>
      </c>
      <c r="B33" s="6">
        <v>8450000249</v>
      </c>
      <c r="C33" s="8">
        <v>5</v>
      </c>
      <c r="D33" s="24"/>
      <c r="E33" s="27">
        <v>1</v>
      </c>
      <c r="F33" s="26">
        <v>4</v>
      </c>
      <c r="G33" s="51" t="s">
        <v>200</v>
      </c>
      <c r="H33" t="s">
        <v>200</v>
      </c>
      <c r="I33" s="25" t="s">
        <v>200</v>
      </c>
      <c r="J33" s="26" t="s">
        <v>200</v>
      </c>
      <c r="K33">
        <f>SUM(E33,G33,I33)</f>
        <v>1</v>
      </c>
      <c r="L33">
        <f>SUM(F33,H33,J33)</f>
        <v>4</v>
      </c>
      <c r="M33" s="28">
        <f>C33-K33</f>
        <v>4</v>
      </c>
      <c r="N33" s="34">
        <v>0</v>
      </c>
      <c r="O33" s="30">
        <f>D33-L33</f>
        <v>-4</v>
      </c>
    </row>
    <row r="34" spans="1:15" ht="22.5" x14ac:dyDescent="0.2">
      <c r="A34" s="11" t="s">
        <v>194</v>
      </c>
      <c r="B34" s="6">
        <v>8450000251</v>
      </c>
      <c r="C34" s="8">
        <v>2</v>
      </c>
      <c r="D34" s="24"/>
      <c r="E34" s="27">
        <v>2</v>
      </c>
      <c r="F34" s="26">
        <v>0</v>
      </c>
      <c r="G34" s="51" t="s">
        <v>200</v>
      </c>
      <c r="H34" t="s">
        <v>200</v>
      </c>
      <c r="I34" s="25" t="s">
        <v>200</v>
      </c>
      <c r="J34" s="26" t="s">
        <v>200</v>
      </c>
      <c r="K34">
        <f>SUM(E34,G34,I34)</f>
        <v>2</v>
      </c>
      <c r="L34">
        <f>SUM(F34,H34,J34)</f>
        <v>0</v>
      </c>
      <c r="M34" s="28">
        <f>C34-K34</f>
        <v>0</v>
      </c>
      <c r="N34" s="34">
        <v>0</v>
      </c>
      <c r="O34" s="30">
        <f>D34-L34</f>
        <v>0</v>
      </c>
    </row>
    <row r="35" spans="1:15" ht="12.75" x14ac:dyDescent="0.2">
      <c r="A35" s="12">
        <v>5094</v>
      </c>
      <c r="B35" s="6" t="s">
        <v>5</v>
      </c>
      <c r="C35" s="7">
        <v>16000</v>
      </c>
      <c r="D35" s="23">
        <v>10</v>
      </c>
      <c r="E35" s="27" t="s">
        <v>200</v>
      </c>
      <c r="F35" s="26" t="s">
        <v>200</v>
      </c>
      <c r="G35" s="51">
        <v>18549</v>
      </c>
      <c r="H35">
        <v>2146</v>
      </c>
      <c r="I35" s="25" t="s">
        <v>200</v>
      </c>
      <c r="J35" s="26" t="s">
        <v>200</v>
      </c>
      <c r="K35">
        <f>SUM(E35,G35,I35)</f>
        <v>18549</v>
      </c>
      <c r="L35">
        <f>SUM(F35,H35,J35)</f>
        <v>2146</v>
      </c>
      <c r="M35" s="28">
        <f>C35-K35</f>
        <v>-2549</v>
      </c>
      <c r="N35" s="35">
        <v>0</v>
      </c>
      <c r="O35" s="30">
        <f>D35-L35</f>
        <v>-2136</v>
      </c>
    </row>
    <row r="36" spans="1:15" ht="12.75" x14ac:dyDescent="0.2">
      <c r="A36" s="12">
        <v>2912</v>
      </c>
      <c r="B36" s="6" t="s">
        <v>6</v>
      </c>
      <c r="C36" s="8">
        <v>1</v>
      </c>
      <c r="D36" s="23">
        <v>1</v>
      </c>
      <c r="E36" s="27" t="s">
        <v>200</v>
      </c>
      <c r="F36" s="26" t="s">
        <v>200</v>
      </c>
      <c r="G36" s="51" t="s">
        <v>200</v>
      </c>
      <c r="H36" t="s">
        <v>200</v>
      </c>
      <c r="I36" s="25" t="s">
        <v>200</v>
      </c>
      <c r="J36" s="26" t="s">
        <v>200</v>
      </c>
      <c r="K36">
        <f>SUM(E36,G36,I36)</f>
        <v>0</v>
      </c>
      <c r="L36">
        <f>SUM(F36,H36,J36)</f>
        <v>0</v>
      </c>
      <c r="M36" s="28">
        <f>C36-K36</f>
        <v>1</v>
      </c>
      <c r="N36" s="41">
        <v>0</v>
      </c>
      <c r="O36" s="30">
        <f>D36-L36</f>
        <v>1</v>
      </c>
    </row>
    <row r="37" spans="1:15" ht="12.75" x14ac:dyDescent="0.2">
      <c r="A37" s="12">
        <v>2930</v>
      </c>
      <c r="B37" s="6" t="s">
        <v>19</v>
      </c>
      <c r="C37" s="8">
        <v>2</v>
      </c>
      <c r="D37" s="24"/>
      <c r="E37" s="27" t="s">
        <v>200</v>
      </c>
      <c r="F37" s="26" t="s">
        <v>200</v>
      </c>
      <c r="G37" s="51" t="s">
        <v>200</v>
      </c>
      <c r="H37" t="s">
        <v>200</v>
      </c>
      <c r="I37" s="25" t="s">
        <v>200</v>
      </c>
      <c r="J37" s="26" t="s">
        <v>200</v>
      </c>
      <c r="K37">
        <f>SUM(E37,G37,I37)</f>
        <v>0</v>
      </c>
      <c r="L37">
        <f>SUM(F37,H37,J37)</f>
        <v>0</v>
      </c>
      <c r="M37" s="28">
        <f>C37-K37</f>
        <v>2</v>
      </c>
      <c r="N37" s="41">
        <v>0</v>
      </c>
      <c r="O37" s="30">
        <f>D37-L37</f>
        <v>0</v>
      </c>
    </row>
    <row r="38" spans="1:15" ht="12.75" x14ac:dyDescent="0.2">
      <c r="A38" s="12">
        <v>1664</v>
      </c>
      <c r="B38" s="6" t="s">
        <v>26</v>
      </c>
      <c r="C38" s="8">
        <v>1</v>
      </c>
      <c r="D38" s="23">
        <v>5</v>
      </c>
      <c r="E38" s="27" t="s">
        <v>200</v>
      </c>
      <c r="F38" s="26" t="s">
        <v>200</v>
      </c>
      <c r="G38" s="51">
        <v>6</v>
      </c>
      <c r="H38">
        <v>3</v>
      </c>
      <c r="I38" s="25" t="s">
        <v>200</v>
      </c>
      <c r="J38" s="26" t="s">
        <v>200</v>
      </c>
      <c r="K38">
        <f>SUM(E38,G38,I38)</f>
        <v>6</v>
      </c>
      <c r="L38">
        <f>SUM(F38,H38,J38)</f>
        <v>3</v>
      </c>
      <c r="M38" s="28">
        <f>C38-K38</f>
        <v>-5</v>
      </c>
      <c r="N38" s="34">
        <v>0</v>
      </c>
      <c r="O38" s="30">
        <f>D38-L38</f>
        <v>2</v>
      </c>
    </row>
    <row r="39" spans="1:15" ht="22.5" x14ac:dyDescent="0.2">
      <c r="A39" s="11" t="s">
        <v>29</v>
      </c>
      <c r="B39" s="6" t="s">
        <v>28</v>
      </c>
      <c r="C39" s="9"/>
      <c r="D39" s="23">
        <v>10</v>
      </c>
      <c r="E39" s="27" t="s">
        <v>200</v>
      </c>
      <c r="F39" s="26" t="s">
        <v>200</v>
      </c>
      <c r="G39" s="51" t="s">
        <v>200</v>
      </c>
      <c r="H39" t="s">
        <v>200</v>
      </c>
      <c r="I39" s="25" t="s">
        <v>200</v>
      </c>
      <c r="J39" s="26" t="s">
        <v>200</v>
      </c>
      <c r="K39">
        <f>SUM(E39,G39,I39)</f>
        <v>0</v>
      </c>
      <c r="L39">
        <f>SUM(F39,H39,J39)</f>
        <v>0</v>
      </c>
      <c r="M39" s="28">
        <f>C39-K39</f>
        <v>0</v>
      </c>
      <c r="N39" s="41">
        <v>0</v>
      </c>
      <c r="O39" s="30">
        <f>D39-L39</f>
        <v>10</v>
      </c>
    </row>
    <row r="40" spans="1:15" ht="22.5" x14ac:dyDescent="0.2">
      <c r="A40" s="11" t="s">
        <v>31</v>
      </c>
      <c r="B40" s="6" t="s">
        <v>30</v>
      </c>
      <c r="C40" s="8">
        <v>1</v>
      </c>
      <c r="D40" s="23">
        <v>8</v>
      </c>
      <c r="E40" s="27" t="s">
        <v>200</v>
      </c>
      <c r="F40" s="26" t="s">
        <v>200</v>
      </c>
      <c r="G40" s="51" t="s">
        <v>200</v>
      </c>
      <c r="H40" t="s">
        <v>200</v>
      </c>
      <c r="I40" s="25" t="s">
        <v>200</v>
      </c>
      <c r="J40" s="26" t="s">
        <v>200</v>
      </c>
      <c r="K40">
        <f>SUM(E40,G40,I40)</f>
        <v>0</v>
      </c>
      <c r="L40">
        <f>SUM(F40,H40,J40)</f>
        <v>0</v>
      </c>
      <c r="M40" s="28">
        <f>C40-K40</f>
        <v>1</v>
      </c>
      <c r="N40" s="41">
        <v>0</v>
      </c>
      <c r="O40" s="30">
        <f>D40-L40</f>
        <v>8</v>
      </c>
    </row>
    <row r="41" spans="1:15" ht="22.5" x14ac:dyDescent="0.2">
      <c r="A41" s="11" t="s">
        <v>41</v>
      </c>
      <c r="B41" s="6" t="s">
        <v>40</v>
      </c>
      <c r="C41" s="8">
        <v>1</v>
      </c>
      <c r="D41" s="23">
        <v>2</v>
      </c>
      <c r="E41" s="27" t="s">
        <v>200</v>
      </c>
      <c r="F41" s="26" t="s">
        <v>200</v>
      </c>
      <c r="G41" s="51" t="s">
        <v>200</v>
      </c>
      <c r="H41" t="s">
        <v>200</v>
      </c>
      <c r="I41" s="25" t="s">
        <v>200</v>
      </c>
      <c r="J41" s="26" t="s">
        <v>200</v>
      </c>
      <c r="K41">
        <f>SUM(E41,G41,I41)</f>
        <v>0</v>
      </c>
      <c r="L41">
        <f>SUM(F41,H41,J41)</f>
        <v>0</v>
      </c>
      <c r="M41" s="28">
        <f>C41-K41</f>
        <v>1</v>
      </c>
      <c r="N41" s="34">
        <v>0</v>
      </c>
      <c r="O41" s="30">
        <f>D41-L41</f>
        <v>2</v>
      </c>
    </row>
    <row r="42" spans="1:15" ht="22.5" x14ac:dyDescent="0.2">
      <c r="A42" s="11" t="s">
        <v>51</v>
      </c>
      <c r="B42" s="6" t="s">
        <v>50</v>
      </c>
      <c r="C42" s="8">
        <v>2</v>
      </c>
      <c r="D42" s="24"/>
      <c r="E42" s="27" t="s">
        <v>200</v>
      </c>
      <c r="F42" s="26" t="s">
        <v>200</v>
      </c>
      <c r="G42" s="51" t="s">
        <v>200</v>
      </c>
      <c r="H42" t="s">
        <v>200</v>
      </c>
      <c r="I42" s="25" t="s">
        <v>200</v>
      </c>
      <c r="J42" s="26" t="s">
        <v>200</v>
      </c>
      <c r="K42">
        <f>SUM(E42,G42,I42)</f>
        <v>0</v>
      </c>
      <c r="L42">
        <f>SUM(F42,H42,J42)</f>
        <v>0</v>
      </c>
      <c r="M42" s="28">
        <f>C42-K42</f>
        <v>2</v>
      </c>
      <c r="N42" s="34">
        <v>0</v>
      </c>
      <c r="O42" s="30">
        <f>D42-L42</f>
        <v>0</v>
      </c>
    </row>
    <row r="43" spans="1:15" ht="22.5" x14ac:dyDescent="0.2">
      <c r="A43" s="11" t="s">
        <v>83</v>
      </c>
      <c r="B43" s="6" t="s">
        <v>82</v>
      </c>
      <c r="C43" s="9"/>
      <c r="D43" s="23">
        <v>8</v>
      </c>
      <c r="E43" s="27" t="s">
        <v>200</v>
      </c>
      <c r="F43" s="26" t="s">
        <v>200</v>
      </c>
      <c r="G43" s="51" t="s">
        <v>200</v>
      </c>
      <c r="H43" t="s">
        <v>200</v>
      </c>
      <c r="I43" s="25" t="s">
        <v>200</v>
      </c>
      <c r="J43" s="26" t="s">
        <v>200</v>
      </c>
      <c r="K43">
        <f>SUM(E43,G43,I43)</f>
        <v>0</v>
      </c>
      <c r="L43">
        <f>SUM(F43,H43,J43)</f>
        <v>0</v>
      </c>
      <c r="M43" s="28">
        <f>C43-K43</f>
        <v>0</v>
      </c>
      <c r="N43" s="41">
        <v>0</v>
      </c>
      <c r="O43" s="30">
        <f>D43-L43</f>
        <v>8</v>
      </c>
    </row>
    <row r="44" spans="1:15" ht="22.5" x14ac:dyDescent="0.2">
      <c r="A44" s="11" t="s">
        <v>85</v>
      </c>
      <c r="B44" s="6" t="s">
        <v>84</v>
      </c>
      <c r="C44" s="9"/>
      <c r="D44" s="23">
        <v>1</v>
      </c>
      <c r="E44" s="27" t="s">
        <v>200</v>
      </c>
      <c r="F44" s="26" t="s">
        <v>200</v>
      </c>
      <c r="G44" s="51" t="s">
        <v>200</v>
      </c>
      <c r="H44" t="s">
        <v>200</v>
      </c>
      <c r="I44" s="25" t="s">
        <v>200</v>
      </c>
      <c r="J44" s="26" t="s">
        <v>200</v>
      </c>
      <c r="K44">
        <f>SUM(E44,G44,I44)</f>
        <v>0</v>
      </c>
      <c r="L44">
        <f>SUM(F44,H44,J44)</f>
        <v>0</v>
      </c>
      <c r="M44" s="28">
        <f>C44-K44</f>
        <v>0</v>
      </c>
      <c r="N44" s="41">
        <v>0</v>
      </c>
      <c r="O44" s="30">
        <f>D44-L44</f>
        <v>1</v>
      </c>
    </row>
    <row r="45" spans="1:15" ht="22.5" x14ac:dyDescent="0.2">
      <c r="A45" s="11" t="s">
        <v>90</v>
      </c>
      <c r="B45" s="6" t="s">
        <v>89</v>
      </c>
      <c r="C45" s="8">
        <v>13</v>
      </c>
      <c r="D45" s="24"/>
      <c r="E45" s="27">
        <v>0</v>
      </c>
      <c r="F45" s="26">
        <v>20</v>
      </c>
      <c r="G45" s="51" t="s">
        <v>200</v>
      </c>
      <c r="H45" t="s">
        <v>200</v>
      </c>
      <c r="I45" s="25">
        <v>0</v>
      </c>
      <c r="J45" s="26">
        <v>25</v>
      </c>
      <c r="K45">
        <f>SUM(E45,G45,I45)</f>
        <v>0</v>
      </c>
      <c r="L45">
        <f>SUM(F45,H45,J45)</f>
        <v>45</v>
      </c>
      <c r="M45" s="28">
        <f>C45-K45</f>
        <v>13</v>
      </c>
      <c r="N45" s="41">
        <v>0</v>
      </c>
      <c r="O45" s="30">
        <f>D45-L45</f>
        <v>-45</v>
      </c>
    </row>
    <row r="46" spans="1:15" ht="12.75" x14ac:dyDescent="0.2">
      <c r="A46" s="12">
        <v>12944</v>
      </c>
      <c r="B46" s="6" t="s">
        <v>89</v>
      </c>
      <c r="C46" s="8">
        <v>20</v>
      </c>
      <c r="D46" s="23">
        <v>25</v>
      </c>
      <c r="E46" s="27" t="s">
        <v>200</v>
      </c>
      <c r="F46" s="26" t="s">
        <v>200</v>
      </c>
      <c r="G46" s="51" t="s">
        <v>200</v>
      </c>
      <c r="H46" t="s">
        <v>200</v>
      </c>
      <c r="I46" s="25" t="s">
        <v>200</v>
      </c>
      <c r="J46" s="26" t="s">
        <v>200</v>
      </c>
      <c r="K46">
        <f>SUM(E46,G46,I46)</f>
        <v>0</v>
      </c>
      <c r="L46">
        <f>SUM(F46,H46,J46)</f>
        <v>0</v>
      </c>
      <c r="M46" s="28">
        <f>C46-K46</f>
        <v>20</v>
      </c>
      <c r="N46" s="41">
        <v>0</v>
      </c>
      <c r="O46" s="30">
        <f>D46-L46</f>
        <v>25</v>
      </c>
    </row>
    <row r="47" spans="1:15" ht="22.5" x14ac:dyDescent="0.2">
      <c r="A47" s="11" t="s">
        <v>113</v>
      </c>
      <c r="B47" s="6" t="s">
        <v>105</v>
      </c>
      <c r="C47" s="8">
        <v>1</v>
      </c>
      <c r="D47" s="24"/>
      <c r="E47" s="27" t="s">
        <v>200</v>
      </c>
      <c r="F47" s="26" t="s">
        <v>200</v>
      </c>
      <c r="G47" s="51" t="s">
        <v>200</v>
      </c>
      <c r="H47" t="s">
        <v>200</v>
      </c>
      <c r="I47" s="25" t="s">
        <v>200</v>
      </c>
      <c r="J47" s="26" t="s">
        <v>200</v>
      </c>
      <c r="K47">
        <f>SUM(E47,G47,I47)</f>
        <v>0</v>
      </c>
      <c r="L47">
        <f>SUM(F47,H47,J47)</f>
        <v>0</v>
      </c>
      <c r="M47" s="28">
        <f>C47-K47</f>
        <v>1</v>
      </c>
      <c r="N47" s="34">
        <v>0</v>
      </c>
      <c r="O47" s="30">
        <f>D47-L47</f>
        <v>0</v>
      </c>
    </row>
    <row r="48" spans="1:15" ht="22.5" x14ac:dyDescent="0.2">
      <c r="A48" s="11" t="s">
        <v>110</v>
      </c>
      <c r="B48" s="6" t="s">
        <v>105</v>
      </c>
      <c r="C48" s="8">
        <v>1</v>
      </c>
      <c r="D48" s="23">
        <v>1</v>
      </c>
      <c r="E48" s="27" t="s">
        <v>200</v>
      </c>
      <c r="F48" s="26" t="s">
        <v>200</v>
      </c>
      <c r="G48" s="51" t="s">
        <v>200</v>
      </c>
      <c r="H48" t="s">
        <v>200</v>
      </c>
      <c r="I48" s="25" t="s">
        <v>200</v>
      </c>
      <c r="J48" s="26" t="s">
        <v>200</v>
      </c>
      <c r="K48">
        <f>SUM(E48,G48,I48)</f>
        <v>0</v>
      </c>
      <c r="L48">
        <f>SUM(F48,H48,J48)</f>
        <v>0</v>
      </c>
      <c r="M48" s="28">
        <f>C48-K48</f>
        <v>1</v>
      </c>
      <c r="N48" s="34">
        <v>0</v>
      </c>
      <c r="O48" s="30">
        <f>D48-L48</f>
        <v>1</v>
      </c>
    </row>
    <row r="49" spans="1:15" ht="12.75" x14ac:dyDescent="0.2">
      <c r="A49" s="12">
        <v>2807</v>
      </c>
      <c r="B49" s="6" t="s">
        <v>126</v>
      </c>
      <c r="C49" s="8">
        <v>12</v>
      </c>
      <c r="D49" s="24"/>
      <c r="E49" s="27">
        <v>123</v>
      </c>
      <c r="F49" s="26">
        <v>50</v>
      </c>
      <c r="G49" s="51" t="s">
        <v>200</v>
      </c>
      <c r="H49" t="s">
        <v>200</v>
      </c>
      <c r="I49" s="25">
        <v>50</v>
      </c>
      <c r="J49" s="26">
        <v>0</v>
      </c>
      <c r="K49">
        <f>SUM(E49,G49,I49)</f>
        <v>173</v>
      </c>
      <c r="L49">
        <f>SUM(F49,H49,J49)</f>
        <v>50</v>
      </c>
      <c r="M49" s="28">
        <f>C49-K49</f>
        <v>-161</v>
      </c>
      <c r="N49" s="34">
        <v>0</v>
      </c>
      <c r="O49" s="30">
        <f>D49-L49</f>
        <v>-50</v>
      </c>
    </row>
    <row r="50" spans="1:15" ht="12.75" x14ac:dyDescent="0.2">
      <c r="A50" s="12">
        <v>12390</v>
      </c>
      <c r="B50" s="6" t="s">
        <v>133</v>
      </c>
      <c r="C50" s="8">
        <v>2</v>
      </c>
      <c r="D50" s="24"/>
      <c r="E50" s="27" t="s">
        <v>200</v>
      </c>
      <c r="F50" s="26" t="s">
        <v>200</v>
      </c>
      <c r="G50" s="51" t="s">
        <v>200</v>
      </c>
      <c r="H50" t="s">
        <v>200</v>
      </c>
      <c r="I50" s="25" t="s">
        <v>200</v>
      </c>
      <c r="J50" s="26" t="s">
        <v>200</v>
      </c>
      <c r="K50">
        <f>SUM(E50,G50,I50)</f>
        <v>0</v>
      </c>
      <c r="L50">
        <f>SUM(F50,H50,J50)</f>
        <v>0</v>
      </c>
      <c r="M50" s="28">
        <f>C50-K50</f>
        <v>2</v>
      </c>
      <c r="N50" s="34">
        <v>0</v>
      </c>
      <c r="O50" s="30">
        <f>D50-L50</f>
        <v>0</v>
      </c>
    </row>
    <row r="51" spans="1:15" ht="22.5" x14ac:dyDescent="0.2">
      <c r="A51" s="12">
        <v>12960</v>
      </c>
      <c r="B51" s="6" t="s">
        <v>138</v>
      </c>
      <c r="C51" s="9"/>
      <c r="D51" s="22">
        <v>1500</v>
      </c>
      <c r="E51" s="27" t="s">
        <v>200</v>
      </c>
      <c r="F51" s="26" t="s">
        <v>200</v>
      </c>
      <c r="G51" s="51" t="s">
        <v>200</v>
      </c>
      <c r="H51" t="s">
        <v>200</v>
      </c>
      <c r="I51" s="25" t="s">
        <v>200</v>
      </c>
      <c r="J51" s="26" t="s">
        <v>200</v>
      </c>
      <c r="K51">
        <f>SUM(E51,G51,I51)</f>
        <v>0</v>
      </c>
      <c r="L51">
        <f>SUM(F51,H51,J51)</f>
        <v>0</v>
      </c>
      <c r="M51" s="28">
        <f>C51-K51</f>
        <v>0</v>
      </c>
      <c r="N51" s="34">
        <v>0</v>
      </c>
      <c r="O51" s="30">
        <f>D51-L51</f>
        <v>1500</v>
      </c>
    </row>
    <row r="52" spans="1:15" ht="12.75" x14ac:dyDescent="0.2">
      <c r="A52" s="12">
        <v>7243</v>
      </c>
      <c r="B52" s="6" t="s">
        <v>147</v>
      </c>
      <c r="C52" s="9"/>
      <c r="D52" s="23">
        <v>24</v>
      </c>
      <c r="E52" s="27" t="s">
        <v>200</v>
      </c>
      <c r="F52" s="26" t="s">
        <v>200</v>
      </c>
      <c r="G52" s="51" t="s">
        <v>200</v>
      </c>
      <c r="H52" t="s">
        <v>200</v>
      </c>
      <c r="I52" s="25" t="s">
        <v>200</v>
      </c>
      <c r="J52" s="26" t="s">
        <v>200</v>
      </c>
      <c r="K52">
        <f>SUM(E52,G52,I52)</f>
        <v>0</v>
      </c>
      <c r="L52">
        <f>SUM(F52,H52,J52)</f>
        <v>0</v>
      </c>
      <c r="M52" s="28">
        <f>C52-K52</f>
        <v>0</v>
      </c>
      <c r="N52" s="41">
        <v>0</v>
      </c>
      <c r="O52" s="30">
        <f>D52-L52</f>
        <v>24</v>
      </c>
    </row>
    <row r="53" spans="1:15" ht="12.75" x14ac:dyDescent="0.2">
      <c r="A53" s="12">
        <v>7244</v>
      </c>
      <c r="B53" s="6" t="s">
        <v>148</v>
      </c>
      <c r="C53" s="8">
        <v>3</v>
      </c>
      <c r="D53" s="23">
        <v>7</v>
      </c>
      <c r="E53" s="27" t="s">
        <v>200</v>
      </c>
      <c r="F53" s="26" t="s">
        <v>200</v>
      </c>
      <c r="G53" s="51" t="s">
        <v>200</v>
      </c>
      <c r="H53" t="s">
        <v>200</v>
      </c>
      <c r="I53" s="25" t="s">
        <v>200</v>
      </c>
      <c r="J53" s="26" t="s">
        <v>200</v>
      </c>
      <c r="K53">
        <f>SUM(E53,G53,I53)</f>
        <v>0</v>
      </c>
      <c r="L53">
        <f>SUM(F53,H53,J53)</f>
        <v>0</v>
      </c>
      <c r="M53" s="28">
        <f>C53-K53</f>
        <v>3</v>
      </c>
      <c r="N53" s="41">
        <v>0</v>
      </c>
      <c r="O53" s="30">
        <f>D53-L53</f>
        <v>7</v>
      </c>
    </row>
    <row r="54" spans="1:15" ht="12.75" x14ac:dyDescent="0.2">
      <c r="A54" s="12">
        <v>3832</v>
      </c>
      <c r="B54" s="6" t="s">
        <v>156</v>
      </c>
      <c r="C54" s="9"/>
      <c r="D54" s="23">
        <v>2</v>
      </c>
      <c r="E54" s="27" t="s">
        <v>200</v>
      </c>
      <c r="F54" s="26" t="s">
        <v>200</v>
      </c>
      <c r="G54" s="51" t="s">
        <v>200</v>
      </c>
      <c r="H54" t="s">
        <v>200</v>
      </c>
      <c r="I54" s="25" t="s">
        <v>200</v>
      </c>
      <c r="J54" s="26" t="s">
        <v>200</v>
      </c>
      <c r="K54">
        <f>SUM(E54,G54,I54)</f>
        <v>0</v>
      </c>
      <c r="L54">
        <f>SUM(F54,H54,J54)</f>
        <v>0</v>
      </c>
      <c r="M54" s="28">
        <f>C54-K54</f>
        <v>0</v>
      </c>
      <c r="N54" s="41">
        <v>0</v>
      </c>
      <c r="O54" s="30">
        <f>D54-L54</f>
        <v>2</v>
      </c>
    </row>
    <row r="55" spans="1:15" ht="12.75" x14ac:dyDescent="0.2">
      <c r="A55" s="12">
        <v>1942</v>
      </c>
      <c r="B55" s="6" t="s">
        <v>158</v>
      </c>
      <c r="C55" s="8">
        <v>135</v>
      </c>
      <c r="D55" s="23">
        <v>77</v>
      </c>
      <c r="E55" s="27" t="s">
        <v>200</v>
      </c>
      <c r="F55" s="26" t="s">
        <v>200</v>
      </c>
      <c r="G55" s="51">
        <v>50</v>
      </c>
      <c r="H55">
        <v>0</v>
      </c>
      <c r="I55" s="25" t="s">
        <v>200</v>
      </c>
      <c r="J55" s="26" t="s">
        <v>200</v>
      </c>
      <c r="K55">
        <f>SUM(E55,G55,I55)</f>
        <v>50</v>
      </c>
      <c r="L55">
        <f>SUM(F55,H55,J55)</f>
        <v>0</v>
      </c>
      <c r="M55" s="28">
        <f>C55-K55</f>
        <v>85</v>
      </c>
      <c r="N55" s="34">
        <v>0</v>
      </c>
      <c r="O55" s="30">
        <f>D55-L55</f>
        <v>77</v>
      </c>
    </row>
    <row r="56" spans="1:15" ht="12.75" x14ac:dyDescent="0.2">
      <c r="A56" s="12">
        <v>1946</v>
      </c>
      <c r="B56" s="6" t="s">
        <v>159</v>
      </c>
      <c r="C56" s="8">
        <v>132</v>
      </c>
      <c r="D56" s="23">
        <v>78</v>
      </c>
      <c r="E56" s="27" t="s">
        <v>200</v>
      </c>
      <c r="F56" s="26" t="s">
        <v>200</v>
      </c>
      <c r="G56" s="51">
        <v>55</v>
      </c>
      <c r="H56">
        <v>0</v>
      </c>
      <c r="I56" s="25" t="s">
        <v>200</v>
      </c>
      <c r="J56" s="26" t="s">
        <v>200</v>
      </c>
      <c r="K56">
        <f>SUM(E56,G56,I56)</f>
        <v>55</v>
      </c>
      <c r="L56">
        <f>SUM(F56,H56,J56)</f>
        <v>0</v>
      </c>
      <c r="M56" s="28">
        <f>C56-K56</f>
        <v>77</v>
      </c>
      <c r="N56" s="34">
        <v>0</v>
      </c>
      <c r="O56" s="30">
        <f>D56-L56</f>
        <v>78</v>
      </c>
    </row>
    <row r="57" spans="1:15" ht="12.75" x14ac:dyDescent="0.2">
      <c r="A57" s="12">
        <v>3103</v>
      </c>
      <c r="B57" s="6" t="s">
        <v>163</v>
      </c>
      <c r="C57" s="8">
        <v>719</v>
      </c>
      <c r="D57" s="23">
        <v>250</v>
      </c>
      <c r="E57" s="27" t="s">
        <v>200</v>
      </c>
      <c r="F57" s="26" t="s">
        <v>200</v>
      </c>
      <c r="G57" s="51" t="s">
        <v>200</v>
      </c>
      <c r="H57" t="s">
        <v>200</v>
      </c>
      <c r="I57" s="25">
        <v>160</v>
      </c>
      <c r="J57" s="26">
        <v>0</v>
      </c>
      <c r="K57">
        <f>SUM(E57,G57,I57)</f>
        <v>160</v>
      </c>
      <c r="L57">
        <f>SUM(F57,H57,J57)</f>
        <v>0</v>
      </c>
      <c r="M57" s="28">
        <f>C57-K57</f>
        <v>559</v>
      </c>
      <c r="N57" s="34">
        <v>0</v>
      </c>
      <c r="O57" s="30">
        <f>D57-L57</f>
        <v>250</v>
      </c>
    </row>
    <row r="58" spans="1:15" ht="22.5" x14ac:dyDescent="0.2">
      <c r="A58" s="11" t="s">
        <v>165</v>
      </c>
      <c r="B58" s="6" t="s">
        <v>164</v>
      </c>
      <c r="C58" s="7">
        <v>1644</v>
      </c>
      <c r="D58" s="23">
        <v>157</v>
      </c>
      <c r="E58" s="27">
        <v>130</v>
      </c>
      <c r="F58" s="26">
        <v>270</v>
      </c>
      <c r="G58" s="51">
        <v>586</v>
      </c>
      <c r="H58">
        <v>0</v>
      </c>
      <c r="I58" s="25">
        <v>379</v>
      </c>
      <c r="J58" s="26">
        <v>0</v>
      </c>
      <c r="K58">
        <f>SUM(E58,G58,I58)</f>
        <v>1095</v>
      </c>
      <c r="L58">
        <f>SUM(F58,H58,J58)</f>
        <v>270</v>
      </c>
      <c r="M58" s="28">
        <f>C58-K58</f>
        <v>549</v>
      </c>
      <c r="N58" s="34">
        <v>0</v>
      </c>
      <c r="O58" s="30">
        <f>D58-L58</f>
        <v>-113</v>
      </c>
    </row>
    <row r="59" spans="1:15" ht="15" customHeight="1" x14ac:dyDescent="0.2">
      <c r="A59" s="12">
        <v>453</v>
      </c>
      <c r="B59" s="6" t="s">
        <v>166</v>
      </c>
      <c r="C59" s="8">
        <v>76</v>
      </c>
      <c r="D59" s="23">
        <v>154</v>
      </c>
      <c r="E59" s="27">
        <v>774</v>
      </c>
      <c r="F59" s="26">
        <v>641</v>
      </c>
      <c r="G59" s="51" t="s">
        <v>200</v>
      </c>
      <c r="H59" t="s">
        <v>200</v>
      </c>
      <c r="I59" s="25">
        <v>653</v>
      </c>
      <c r="J59" s="26">
        <v>60</v>
      </c>
      <c r="K59">
        <f>SUM(E59,G59,I59)</f>
        <v>1427</v>
      </c>
      <c r="L59">
        <f>SUM(F59,H59,J59)</f>
        <v>701</v>
      </c>
      <c r="M59" s="28">
        <f>C59-K59</f>
        <v>-1351</v>
      </c>
      <c r="N59" s="35">
        <v>0</v>
      </c>
      <c r="O59" s="30">
        <f>D59-L59</f>
        <v>-547</v>
      </c>
    </row>
    <row r="60" spans="1:15" ht="12.75" x14ac:dyDescent="0.2">
      <c r="A60" s="12">
        <v>14802</v>
      </c>
      <c r="B60" s="6" t="s">
        <v>167</v>
      </c>
      <c r="C60" s="8">
        <v>462</v>
      </c>
      <c r="D60" s="23">
        <v>78</v>
      </c>
      <c r="E60" s="27" t="s">
        <v>200</v>
      </c>
      <c r="F60" s="26" t="s">
        <v>200</v>
      </c>
      <c r="G60" s="51">
        <v>417</v>
      </c>
      <c r="H60">
        <v>0</v>
      </c>
      <c r="I60" s="25">
        <v>95</v>
      </c>
      <c r="J60" s="26">
        <v>0</v>
      </c>
      <c r="K60">
        <f>SUM(E60,G60,I60)</f>
        <v>512</v>
      </c>
      <c r="L60">
        <f>SUM(F60,H60,J60)</f>
        <v>0</v>
      </c>
      <c r="M60" s="28">
        <f>C60-K60</f>
        <v>-50</v>
      </c>
      <c r="N60" s="34">
        <v>0</v>
      </c>
      <c r="O60" s="30">
        <f>D60-L60</f>
        <v>78</v>
      </c>
    </row>
    <row r="61" spans="1:15" ht="12.75" x14ac:dyDescent="0.2">
      <c r="A61" s="12">
        <v>497</v>
      </c>
      <c r="B61" s="6" t="s">
        <v>168</v>
      </c>
      <c r="C61" s="8">
        <v>522</v>
      </c>
      <c r="D61" s="23">
        <v>19</v>
      </c>
      <c r="E61" s="27" t="s">
        <v>200</v>
      </c>
      <c r="F61" s="26" t="s">
        <v>200</v>
      </c>
      <c r="G61" s="51">
        <v>670</v>
      </c>
      <c r="H61">
        <v>81</v>
      </c>
      <c r="I61" s="25">
        <v>145</v>
      </c>
      <c r="J61" s="26">
        <v>0</v>
      </c>
      <c r="K61">
        <f>SUM(E61,G61,I61)</f>
        <v>815</v>
      </c>
      <c r="L61">
        <f>SUM(F61,H61,J61)</f>
        <v>81</v>
      </c>
      <c r="M61" s="28">
        <f>C61-K61</f>
        <v>-293</v>
      </c>
      <c r="N61" s="34">
        <v>0</v>
      </c>
      <c r="O61" s="30">
        <f>D61-L61</f>
        <v>-62</v>
      </c>
    </row>
    <row r="62" spans="1:15" ht="12.75" x14ac:dyDescent="0.2">
      <c r="A62" s="12">
        <v>510</v>
      </c>
      <c r="B62" s="6" t="s">
        <v>169</v>
      </c>
      <c r="C62" s="8">
        <v>534</v>
      </c>
      <c r="D62" s="23">
        <v>4</v>
      </c>
      <c r="E62" s="27" t="s">
        <v>200</v>
      </c>
      <c r="F62" s="26" t="s">
        <v>200</v>
      </c>
      <c r="G62" s="51">
        <v>501</v>
      </c>
      <c r="H62">
        <v>0</v>
      </c>
      <c r="I62" s="25">
        <v>95</v>
      </c>
      <c r="J62" s="26">
        <v>0</v>
      </c>
      <c r="K62">
        <f>SUM(E62,G62,I62)</f>
        <v>596</v>
      </c>
      <c r="L62">
        <f>SUM(F62,H62,J62)</f>
        <v>0</v>
      </c>
      <c r="M62" s="28">
        <f>C62-K62</f>
        <v>-62</v>
      </c>
      <c r="N62" s="34">
        <v>0</v>
      </c>
      <c r="O62" s="30">
        <f>D62-L62</f>
        <v>4</v>
      </c>
    </row>
    <row r="63" spans="1:15" ht="12.75" x14ac:dyDescent="0.2">
      <c r="A63" s="12">
        <v>217</v>
      </c>
      <c r="B63" s="6" t="s">
        <v>171</v>
      </c>
      <c r="C63" s="8">
        <v>30</v>
      </c>
      <c r="D63" s="24"/>
      <c r="E63" s="27" t="s">
        <v>200</v>
      </c>
      <c r="F63" s="26" t="s">
        <v>200</v>
      </c>
      <c r="G63" s="51" t="s">
        <v>200</v>
      </c>
      <c r="H63" t="s">
        <v>200</v>
      </c>
      <c r="I63" s="25" t="s">
        <v>200</v>
      </c>
      <c r="J63" s="26" t="s">
        <v>200</v>
      </c>
      <c r="K63">
        <f>SUM(E63,G63,I63)</f>
        <v>0</v>
      </c>
      <c r="L63">
        <f>SUM(F63,H63,J63)</f>
        <v>0</v>
      </c>
      <c r="M63" s="28">
        <f>C63-K63</f>
        <v>30</v>
      </c>
      <c r="N63" s="34">
        <v>0</v>
      </c>
      <c r="O63" s="30">
        <f>D63-L63</f>
        <v>0</v>
      </c>
    </row>
    <row r="64" spans="1:15" ht="12.75" x14ac:dyDescent="0.2">
      <c r="A64" s="12">
        <v>222</v>
      </c>
      <c r="B64" s="6" t="s">
        <v>172</v>
      </c>
      <c r="C64" s="8">
        <v>30</v>
      </c>
      <c r="D64" s="24"/>
      <c r="E64" s="27" t="s">
        <v>200</v>
      </c>
      <c r="F64" s="26" t="s">
        <v>200</v>
      </c>
      <c r="G64" s="51" t="s">
        <v>200</v>
      </c>
      <c r="H64" t="s">
        <v>200</v>
      </c>
      <c r="I64" s="25" t="s">
        <v>200</v>
      </c>
      <c r="J64" s="26" t="s">
        <v>200</v>
      </c>
      <c r="K64">
        <f>SUM(E64,G64,I64)</f>
        <v>0</v>
      </c>
      <c r="L64">
        <f>SUM(F64,H64,J64)</f>
        <v>0</v>
      </c>
      <c r="M64" s="28">
        <f>C64-K64</f>
        <v>30</v>
      </c>
      <c r="N64" s="34">
        <v>0</v>
      </c>
      <c r="O64" s="30">
        <f>D64-L64</f>
        <v>0</v>
      </c>
    </row>
    <row r="65" spans="1:15" ht="22.5" x14ac:dyDescent="0.2">
      <c r="A65" s="11" t="s">
        <v>178</v>
      </c>
      <c r="B65" s="6">
        <v>6001546875</v>
      </c>
      <c r="C65" s="8">
        <v>15</v>
      </c>
      <c r="D65" s="23">
        <v>4</v>
      </c>
      <c r="E65" s="27" t="s">
        <v>200</v>
      </c>
      <c r="F65" s="26" t="s">
        <v>200</v>
      </c>
      <c r="G65" s="51" t="s">
        <v>200</v>
      </c>
      <c r="H65" t="s">
        <v>200</v>
      </c>
      <c r="I65" s="25" t="s">
        <v>200</v>
      </c>
      <c r="J65" s="26" t="s">
        <v>200</v>
      </c>
      <c r="K65">
        <f>SUM(E65,G65,I65)</f>
        <v>0</v>
      </c>
      <c r="L65">
        <f>SUM(F65,H65,J65)</f>
        <v>0</v>
      </c>
      <c r="M65" s="28">
        <f>C65-K65</f>
        <v>15</v>
      </c>
      <c r="N65" s="32"/>
      <c r="O65" s="30">
        <f>D65-L65</f>
        <v>4</v>
      </c>
    </row>
    <row r="66" spans="1:15" ht="22.5" x14ac:dyDescent="0.2">
      <c r="A66" s="11" t="s">
        <v>179</v>
      </c>
      <c r="B66" s="6">
        <v>6001546876</v>
      </c>
      <c r="C66" s="8">
        <v>13</v>
      </c>
      <c r="D66" s="23">
        <v>6</v>
      </c>
      <c r="E66" s="27" t="s">
        <v>200</v>
      </c>
      <c r="F66" s="26" t="s">
        <v>200</v>
      </c>
      <c r="G66" s="51" t="s">
        <v>200</v>
      </c>
      <c r="H66" t="s">
        <v>200</v>
      </c>
      <c r="I66" s="25" t="s">
        <v>200</v>
      </c>
      <c r="J66" s="26" t="s">
        <v>200</v>
      </c>
      <c r="K66">
        <f>SUM(E66,G66,I66)</f>
        <v>0</v>
      </c>
      <c r="L66">
        <f>SUM(F66,H66,J66)</f>
        <v>0</v>
      </c>
      <c r="M66" s="28">
        <f>C66-K66</f>
        <v>13</v>
      </c>
      <c r="N66" s="32"/>
      <c r="O66" s="30">
        <f>D66-L66</f>
        <v>6</v>
      </c>
    </row>
    <row r="67" spans="1:15" ht="22.5" x14ac:dyDescent="0.2">
      <c r="A67" s="11" t="s">
        <v>180</v>
      </c>
      <c r="B67" s="6">
        <v>6001548803</v>
      </c>
      <c r="C67" s="8">
        <v>10</v>
      </c>
      <c r="D67" s="24"/>
      <c r="E67" s="27">
        <v>1</v>
      </c>
      <c r="F67" s="26">
        <v>2</v>
      </c>
      <c r="G67" s="51" t="s">
        <v>200</v>
      </c>
      <c r="H67" t="s">
        <v>200</v>
      </c>
      <c r="I67" s="25">
        <v>1</v>
      </c>
      <c r="J67" s="26">
        <v>0</v>
      </c>
      <c r="K67">
        <f>SUM(E67,G67,I67)</f>
        <v>2</v>
      </c>
      <c r="L67">
        <f>SUM(F67,H67,J67)</f>
        <v>2</v>
      </c>
      <c r="M67" s="28">
        <f>C67-K67</f>
        <v>8</v>
      </c>
      <c r="N67" s="32"/>
      <c r="O67" s="30">
        <f>D67-L67</f>
        <v>-2</v>
      </c>
    </row>
    <row r="68" spans="1:15" ht="22.5" x14ac:dyDescent="0.2">
      <c r="A68" s="11" t="s">
        <v>181</v>
      </c>
      <c r="B68" s="6">
        <v>6001548803</v>
      </c>
      <c r="C68" s="8">
        <v>3</v>
      </c>
      <c r="D68" s="23">
        <v>2</v>
      </c>
      <c r="E68" s="27" t="s">
        <v>200</v>
      </c>
      <c r="F68" s="26" t="s">
        <v>200</v>
      </c>
      <c r="G68" s="51" t="s">
        <v>200</v>
      </c>
      <c r="H68" t="s">
        <v>200</v>
      </c>
      <c r="I68" s="25" t="s">
        <v>200</v>
      </c>
      <c r="J68" s="26" t="s">
        <v>200</v>
      </c>
      <c r="K68">
        <f>SUM(E68,G68,I68)</f>
        <v>0</v>
      </c>
      <c r="L68">
        <f>SUM(F68,H68,J68)</f>
        <v>0</v>
      </c>
      <c r="M68" s="28">
        <f>C68-K68</f>
        <v>3</v>
      </c>
      <c r="N68" s="32"/>
      <c r="O68" s="30">
        <f>D68-L68</f>
        <v>2</v>
      </c>
    </row>
    <row r="69" spans="1:15" ht="22.5" x14ac:dyDescent="0.2">
      <c r="A69" s="11" t="s">
        <v>182</v>
      </c>
      <c r="B69" s="6">
        <v>6001548804</v>
      </c>
      <c r="C69" s="8">
        <v>10</v>
      </c>
      <c r="D69" s="24"/>
      <c r="E69" s="27">
        <v>2</v>
      </c>
      <c r="F69" s="26">
        <v>2</v>
      </c>
      <c r="G69" s="51" t="s">
        <v>200</v>
      </c>
      <c r="H69" t="s">
        <v>200</v>
      </c>
      <c r="I69" s="25">
        <v>1</v>
      </c>
      <c r="J69" s="26">
        <v>0</v>
      </c>
      <c r="K69">
        <f>SUM(E69,G69,I69)</f>
        <v>3</v>
      </c>
      <c r="L69">
        <f>SUM(F69,H69,J69)</f>
        <v>2</v>
      </c>
      <c r="M69" s="28">
        <f>C69-K69</f>
        <v>7</v>
      </c>
      <c r="N69" s="32"/>
      <c r="O69" s="30">
        <f>D69-L69</f>
        <v>-2</v>
      </c>
    </row>
    <row r="70" spans="1:15" ht="22.5" x14ac:dyDescent="0.2">
      <c r="A70" s="11" t="s">
        <v>183</v>
      </c>
      <c r="B70" s="6">
        <v>6001548804</v>
      </c>
      <c r="C70" s="8">
        <v>4</v>
      </c>
      <c r="D70" s="23">
        <v>4</v>
      </c>
      <c r="E70" s="27" t="s">
        <v>200</v>
      </c>
      <c r="F70" s="26" t="s">
        <v>200</v>
      </c>
      <c r="G70" s="51" t="s">
        <v>200</v>
      </c>
      <c r="H70" t="s">
        <v>200</v>
      </c>
      <c r="I70" s="25" t="s">
        <v>200</v>
      </c>
      <c r="J70" s="26" t="s">
        <v>200</v>
      </c>
      <c r="K70">
        <f>SUM(E70,G70,I70)</f>
        <v>0</v>
      </c>
      <c r="L70">
        <f>SUM(F70,H70,J70)</f>
        <v>0</v>
      </c>
      <c r="M70" s="28">
        <f>C70-K70</f>
        <v>4</v>
      </c>
      <c r="N70" s="32"/>
      <c r="O70" s="30">
        <f>D70-L70</f>
        <v>4</v>
      </c>
    </row>
    <row r="71" spans="1:15" ht="22.5" x14ac:dyDescent="0.2">
      <c r="A71" s="11" t="s">
        <v>184</v>
      </c>
      <c r="B71" s="6">
        <v>6001548809</v>
      </c>
      <c r="C71" s="9"/>
      <c r="D71" s="23">
        <v>1</v>
      </c>
      <c r="E71" s="27" t="s">
        <v>200</v>
      </c>
      <c r="F71" s="26" t="s">
        <v>200</v>
      </c>
      <c r="G71" s="51" t="s">
        <v>200</v>
      </c>
      <c r="H71" t="s">
        <v>200</v>
      </c>
      <c r="I71" s="25" t="s">
        <v>200</v>
      </c>
      <c r="J71" s="26" t="s">
        <v>200</v>
      </c>
      <c r="K71">
        <f>SUM(E71,G71,I71)</f>
        <v>0</v>
      </c>
      <c r="L71">
        <f>SUM(F71,H71,J71)</f>
        <v>0</v>
      </c>
      <c r="M71" s="28">
        <f>C71-K71</f>
        <v>0</v>
      </c>
      <c r="N71" s="32"/>
      <c r="O71" s="30">
        <f>D71-L71</f>
        <v>1</v>
      </c>
    </row>
    <row r="72" spans="1:15" ht="22.5" x14ac:dyDescent="0.2">
      <c r="A72" s="11" t="s">
        <v>185</v>
      </c>
      <c r="B72" s="6">
        <v>6001548811</v>
      </c>
      <c r="C72" s="9"/>
      <c r="D72" s="23">
        <v>1</v>
      </c>
      <c r="E72" s="27" t="s">
        <v>200</v>
      </c>
      <c r="F72" s="26" t="s">
        <v>200</v>
      </c>
      <c r="G72" s="51" t="s">
        <v>200</v>
      </c>
      <c r="H72" t="s">
        <v>200</v>
      </c>
      <c r="I72" s="25" t="s">
        <v>200</v>
      </c>
      <c r="J72" s="26" t="s">
        <v>200</v>
      </c>
      <c r="K72">
        <f>SUM(E72,G72,I72)</f>
        <v>0</v>
      </c>
      <c r="L72">
        <f>SUM(F72,H72,J72)</f>
        <v>0</v>
      </c>
      <c r="M72" s="28">
        <f>C72-K72</f>
        <v>0</v>
      </c>
      <c r="N72" s="32"/>
      <c r="O72" s="30">
        <f>D72-L72</f>
        <v>1</v>
      </c>
    </row>
    <row r="73" spans="1:15" ht="22.5" x14ac:dyDescent="0.2">
      <c r="A73" s="11" t="s">
        <v>186</v>
      </c>
      <c r="B73" s="6">
        <v>6001549270</v>
      </c>
      <c r="C73" s="9"/>
      <c r="D73" s="23">
        <v>1</v>
      </c>
      <c r="E73" s="27" t="s">
        <v>200</v>
      </c>
      <c r="F73" s="26" t="s">
        <v>200</v>
      </c>
      <c r="G73" s="51" t="s">
        <v>200</v>
      </c>
      <c r="H73" t="s">
        <v>200</v>
      </c>
      <c r="I73" s="25" t="s">
        <v>200</v>
      </c>
      <c r="J73" s="26" t="s">
        <v>200</v>
      </c>
      <c r="K73">
        <f>SUM(E73,G73,I73)</f>
        <v>0</v>
      </c>
      <c r="L73">
        <f>SUM(F73,H73,J73)</f>
        <v>0</v>
      </c>
      <c r="M73" s="28">
        <f>C73-K73</f>
        <v>0</v>
      </c>
      <c r="N73" s="32"/>
      <c r="O73" s="30">
        <f>D73-L73</f>
        <v>1</v>
      </c>
    </row>
    <row r="74" spans="1:15" ht="22.5" x14ac:dyDescent="0.2">
      <c r="A74" s="11" t="s">
        <v>188</v>
      </c>
      <c r="B74" s="6">
        <v>8450000245</v>
      </c>
      <c r="C74" s="8">
        <v>9</v>
      </c>
      <c r="D74" s="23">
        <v>2</v>
      </c>
      <c r="E74" s="27">
        <v>0</v>
      </c>
      <c r="F74" s="26">
        <v>3</v>
      </c>
      <c r="G74" s="51" t="s">
        <v>200</v>
      </c>
      <c r="H74" t="s">
        <v>200</v>
      </c>
      <c r="I74" s="25" t="s">
        <v>200</v>
      </c>
      <c r="J74" s="26" t="s">
        <v>200</v>
      </c>
      <c r="K74">
        <f>SUM(E74,G74,I74)</f>
        <v>0</v>
      </c>
      <c r="L74">
        <f>SUM(F74,H74,J74)</f>
        <v>3</v>
      </c>
      <c r="M74" s="28">
        <f>C74-K74</f>
        <v>9</v>
      </c>
      <c r="N74" s="34"/>
      <c r="O74" s="30">
        <f>D74-L74</f>
        <v>-1</v>
      </c>
    </row>
    <row r="75" spans="1:15" ht="22.5" x14ac:dyDescent="0.2">
      <c r="A75" s="11" t="s">
        <v>187</v>
      </c>
      <c r="B75" s="6">
        <v>8450000245</v>
      </c>
      <c r="C75" s="8">
        <v>20</v>
      </c>
      <c r="D75" s="24"/>
      <c r="E75" s="27" t="s">
        <v>200</v>
      </c>
      <c r="F75" s="26" t="s">
        <v>200</v>
      </c>
      <c r="G75" s="51" t="s">
        <v>200</v>
      </c>
      <c r="H75" t="s">
        <v>200</v>
      </c>
      <c r="I75" s="25" t="s">
        <v>200</v>
      </c>
      <c r="J75" s="26" t="s">
        <v>200</v>
      </c>
      <c r="K75">
        <f>SUM(E75,G75,I75)</f>
        <v>0</v>
      </c>
      <c r="L75">
        <f>SUM(F75,H75,J75)</f>
        <v>0</v>
      </c>
      <c r="M75" s="28">
        <f>C75-K75</f>
        <v>20</v>
      </c>
      <c r="N75" s="32"/>
      <c r="O75" s="30">
        <f>D75-L75</f>
        <v>0</v>
      </c>
    </row>
    <row r="76" spans="1:15" ht="22.5" x14ac:dyDescent="0.2">
      <c r="A76" s="11" t="s">
        <v>190</v>
      </c>
      <c r="B76" s="6">
        <v>8450000245</v>
      </c>
      <c r="C76" s="8">
        <v>1</v>
      </c>
      <c r="D76" s="24"/>
      <c r="E76" s="27" t="s">
        <v>200</v>
      </c>
      <c r="F76" s="26" t="s">
        <v>200</v>
      </c>
      <c r="G76" s="51" t="s">
        <v>200</v>
      </c>
      <c r="H76" t="s">
        <v>200</v>
      </c>
      <c r="I76" s="25" t="s">
        <v>200</v>
      </c>
      <c r="J76" s="26" t="s">
        <v>200</v>
      </c>
      <c r="K76">
        <f>SUM(E76,G76,I76)</f>
        <v>0</v>
      </c>
      <c r="L76">
        <f>SUM(F76,H76,J76)</f>
        <v>0</v>
      </c>
      <c r="M76" s="28">
        <f>C76-K76</f>
        <v>1</v>
      </c>
      <c r="N76" s="32"/>
      <c r="O76" s="30">
        <f>D76-L76</f>
        <v>0</v>
      </c>
    </row>
    <row r="77" spans="1:15" ht="22.5" x14ac:dyDescent="0.2">
      <c r="A77" s="11" t="s">
        <v>189</v>
      </c>
      <c r="B77" s="6">
        <v>8450000245</v>
      </c>
      <c r="C77" s="8">
        <v>1</v>
      </c>
      <c r="D77" s="23">
        <v>3</v>
      </c>
      <c r="E77" s="27" t="s">
        <v>200</v>
      </c>
      <c r="F77" s="26" t="s">
        <v>200</v>
      </c>
      <c r="G77" s="51" t="s">
        <v>200</v>
      </c>
      <c r="H77" t="s">
        <v>200</v>
      </c>
      <c r="I77" s="25" t="s">
        <v>200</v>
      </c>
      <c r="J77" s="26" t="s">
        <v>200</v>
      </c>
      <c r="K77">
        <f>SUM(E77,G77,I77)</f>
        <v>0</v>
      </c>
      <c r="L77">
        <f>SUM(F77,H77,J77)</f>
        <v>0</v>
      </c>
      <c r="M77" s="28">
        <f>C77-K77</f>
        <v>1</v>
      </c>
      <c r="N77" s="32"/>
      <c r="O77" s="30">
        <f>D77-L77</f>
        <v>3</v>
      </c>
    </row>
    <row r="78" spans="1:15" ht="22.5" x14ac:dyDescent="0.2">
      <c r="A78" s="11" t="s">
        <v>193</v>
      </c>
      <c r="B78" s="6">
        <v>8450000250</v>
      </c>
      <c r="C78" s="8">
        <v>2</v>
      </c>
      <c r="D78" s="24"/>
      <c r="E78" s="27">
        <v>0</v>
      </c>
      <c r="F78" s="26">
        <v>1</v>
      </c>
      <c r="G78" s="51" t="s">
        <v>200</v>
      </c>
      <c r="H78" t="s">
        <v>200</v>
      </c>
      <c r="I78" s="25" t="s">
        <v>200</v>
      </c>
      <c r="J78" s="26" t="s">
        <v>200</v>
      </c>
      <c r="K78">
        <f>SUM(E78,G78,I78)</f>
        <v>0</v>
      </c>
      <c r="L78">
        <f>SUM(F78,H78,J78)</f>
        <v>1</v>
      </c>
      <c r="M78" s="28">
        <f>C78-K78</f>
        <v>2</v>
      </c>
      <c r="N78" s="32"/>
      <c r="O78" s="30">
        <f>D78-L78</f>
        <v>-1</v>
      </c>
    </row>
    <row r="79" spans="1:15" ht="22.5" x14ac:dyDescent="0.2">
      <c r="A79" s="11" t="s">
        <v>195</v>
      </c>
      <c r="B79" s="6">
        <v>8450000256</v>
      </c>
      <c r="C79" s="8">
        <v>16</v>
      </c>
      <c r="D79" s="23">
        <v>6</v>
      </c>
      <c r="E79" s="27" t="s">
        <v>200</v>
      </c>
      <c r="F79" s="26" t="s">
        <v>200</v>
      </c>
      <c r="G79" s="51" t="s">
        <v>200</v>
      </c>
      <c r="H79" t="s">
        <v>200</v>
      </c>
      <c r="I79" s="25" t="s">
        <v>200</v>
      </c>
      <c r="J79" s="26" t="s">
        <v>200</v>
      </c>
      <c r="K79">
        <f>SUM(E79,G79,I79)</f>
        <v>0</v>
      </c>
      <c r="L79">
        <f>SUM(F79,H79,J79)</f>
        <v>0</v>
      </c>
      <c r="M79" s="28">
        <f>C79-K79</f>
        <v>16</v>
      </c>
      <c r="N79" s="32"/>
      <c r="O79" s="30">
        <f>D79-L79</f>
        <v>6</v>
      </c>
    </row>
    <row r="80" spans="1:15" x14ac:dyDescent="0.2">
      <c r="A80" s="12">
        <v>5099</v>
      </c>
      <c r="B80" s="6" t="s">
        <v>4</v>
      </c>
      <c r="C80" s="7">
        <v>72223</v>
      </c>
      <c r="D80" s="24"/>
      <c r="E80" s="27" t="s">
        <v>200</v>
      </c>
      <c r="F80" s="26" t="s">
        <v>200</v>
      </c>
      <c r="G80" s="51" t="s">
        <v>200</v>
      </c>
      <c r="H80" t="s">
        <v>200</v>
      </c>
      <c r="I80" s="25" t="s">
        <v>200</v>
      </c>
      <c r="J80" s="26" t="s">
        <v>200</v>
      </c>
      <c r="K80">
        <f>SUM(E80,G80,I80)</f>
        <v>0</v>
      </c>
      <c r="L80">
        <f>SUM(F80,H80,J80)</f>
        <v>0</v>
      </c>
      <c r="M80" s="28">
        <f>C80-K80</f>
        <v>72223</v>
      </c>
      <c r="N80" s="32"/>
      <c r="O80" s="30">
        <f>D80-L80</f>
        <v>0</v>
      </c>
    </row>
    <row r="81" spans="1:15" x14ac:dyDescent="0.2">
      <c r="A81" s="12">
        <v>5107</v>
      </c>
      <c r="B81" s="6" t="s">
        <v>5</v>
      </c>
      <c r="C81" s="7">
        <v>29400</v>
      </c>
      <c r="D81" s="24"/>
      <c r="E81" s="27" t="s">
        <v>200</v>
      </c>
      <c r="F81" s="26" t="s">
        <v>200</v>
      </c>
      <c r="G81" s="51" t="s">
        <v>200</v>
      </c>
      <c r="H81" t="s">
        <v>200</v>
      </c>
      <c r="I81" s="25" t="s">
        <v>200</v>
      </c>
      <c r="J81" s="26" t="s">
        <v>200</v>
      </c>
      <c r="K81">
        <f>SUM(E81,G81,I81)</f>
        <v>0</v>
      </c>
      <c r="L81">
        <f>SUM(F81,H81,J81)</f>
        <v>0</v>
      </c>
      <c r="M81" s="28">
        <f>C81-K81</f>
        <v>29400</v>
      </c>
      <c r="N81" s="32"/>
      <c r="O81" s="30">
        <f>D81-L81</f>
        <v>0</v>
      </c>
    </row>
    <row r="82" spans="1:15" ht="22.5" customHeight="1" x14ac:dyDescent="0.2">
      <c r="A82" s="12">
        <v>2919</v>
      </c>
      <c r="B82" s="6" t="s">
        <v>7</v>
      </c>
      <c r="C82" s="9"/>
      <c r="D82" s="23">
        <v>31</v>
      </c>
      <c r="E82" s="27" t="s">
        <v>200</v>
      </c>
      <c r="F82" s="26" t="s">
        <v>200</v>
      </c>
      <c r="G82" s="51" t="s">
        <v>200</v>
      </c>
      <c r="H82" t="s">
        <v>200</v>
      </c>
      <c r="I82" s="25" t="s">
        <v>200</v>
      </c>
      <c r="J82" s="26" t="s">
        <v>200</v>
      </c>
      <c r="K82">
        <f>SUM(E82,G82,I82)</f>
        <v>0</v>
      </c>
      <c r="L82">
        <f>SUM(F82,H82,J82)</f>
        <v>0</v>
      </c>
      <c r="M82" s="28">
        <f>C82-K82</f>
        <v>0</v>
      </c>
      <c r="N82" s="32"/>
      <c r="O82" s="30">
        <f>D82-L82</f>
        <v>31</v>
      </c>
    </row>
    <row r="83" spans="1:15" x14ac:dyDescent="0.2">
      <c r="A83" s="12">
        <v>51</v>
      </c>
      <c r="B83" s="6" t="s">
        <v>8</v>
      </c>
      <c r="C83" s="8">
        <v>289</v>
      </c>
      <c r="D83" s="23">
        <v>63</v>
      </c>
      <c r="E83" s="27">
        <v>262</v>
      </c>
      <c r="F83" s="26">
        <v>0</v>
      </c>
      <c r="G83" s="51" t="s">
        <v>200</v>
      </c>
      <c r="H83" t="s">
        <v>200</v>
      </c>
      <c r="I83" s="25" t="s">
        <v>200</v>
      </c>
      <c r="J83" s="26" t="s">
        <v>200</v>
      </c>
      <c r="K83">
        <f>SUM(E83,G83,I83)</f>
        <v>262</v>
      </c>
      <c r="L83">
        <f>SUM(F83,H83,J83)</f>
        <v>0</v>
      </c>
      <c r="M83" s="28">
        <f>C83-K83</f>
        <v>27</v>
      </c>
      <c r="N83" s="32"/>
      <c r="O83" s="30">
        <f>D83-L83</f>
        <v>63</v>
      </c>
    </row>
    <row r="84" spans="1:15" ht="22.5" x14ac:dyDescent="0.2">
      <c r="A84" s="11" t="s">
        <v>10</v>
      </c>
      <c r="B84" s="6" t="s">
        <v>9</v>
      </c>
      <c r="C84" s="8">
        <v>197</v>
      </c>
      <c r="D84" s="23">
        <v>59</v>
      </c>
      <c r="E84" s="27">
        <v>34</v>
      </c>
      <c r="F84" s="26">
        <v>0</v>
      </c>
      <c r="G84" s="51">
        <v>1</v>
      </c>
      <c r="H84">
        <v>0</v>
      </c>
      <c r="I84" s="25" t="s">
        <v>200</v>
      </c>
      <c r="J84" s="26" t="s">
        <v>200</v>
      </c>
      <c r="K84">
        <f>SUM(E84,G84,I84)</f>
        <v>35</v>
      </c>
      <c r="L84">
        <f>SUM(F84,H84,J84)</f>
        <v>0</v>
      </c>
      <c r="M84" s="28">
        <f>C84-K84</f>
        <v>162</v>
      </c>
      <c r="N84" s="32"/>
      <c r="O84" s="30">
        <f>D84-L84</f>
        <v>59</v>
      </c>
    </row>
    <row r="85" spans="1:15" ht="22.5" x14ac:dyDescent="0.2">
      <c r="A85" s="11" t="s">
        <v>12</v>
      </c>
      <c r="B85" s="6" t="s">
        <v>11</v>
      </c>
      <c r="C85" s="8">
        <v>289</v>
      </c>
      <c r="D85" s="23">
        <v>47</v>
      </c>
      <c r="E85" s="27" t="s">
        <v>200</v>
      </c>
      <c r="F85" s="26" t="s">
        <v>200</v>
      </c>
      <c r="G85" s="51" t="s">
        <v>200</v>
      </c>
      <c r="H85" t="s">
        <v>200</v>
      </c>
      <c r="I85" s="25" t="s">
        <v>200</v>
      </c>
      <c r="J85" s="26" t="s">
        <v>200</v>
      </c>
      <c r="K85">
        <f>SUM(E85,G85,I85)</f>
        <v>0</v>
      </c>
      <c r="L85">
        <f>SUM(F85,H85,J85)</f>
        <v>0</v>
      </c>
      <c r="M85" s="28">
        <f>C85-K85</f>
        <v>289</v>
      </c>
      <c r="N85" s="32"/>
      <c r="O85" s="30">
        <f>D85-L85</f>
        <v>47</v>
      </c>
    </row>
    <row r="86" spans="1:15" ht="22.5" x14ac:dyDescent="0.2">
      <c r="A86" s="11" t="s">
        <v>14</v>
      </c>
      <c r="B86" s="6" t="s">
        <v>13</v>
      </c>
      <c r="C86" s="8">
        <v>108</v>
      </c>
      <c r="D86" s="23">
        <v>26</v>
      </c>
      <c r="E86" s="27">
        <v>178</v>
      </c>
      <c r="F86" s="26">
        <v>0</v>
      </c>
      <c r="G86" s="51" t="s">
        <v>200</v>
      </c>
      <c r="H86" t="s">
        <v>200</v>
      </c>
      <c r="I86" s="25" t="s">
        <v>200</v>
      </c>
      <c r="J86" s="26" t="s">
        <v>200</v>
      </c>
      <c r="K86">
        <f>SUM(E86,G86,I86)</f>
        <v>178</v>
      </c>
      <c r="L86">
        <f>SUM(F86,H86,J86)</f>
        <v>0</v>
      </c>
      <c r="M86" s="28">
        <f>C86-K86</f>
        <v>-70</v>
      </c>
      <c r="N86" s="32"/>
      <c r="O86" s="30">
        <f>D86-L86</f>
        <v>26</v>
      </c>
    </row>
    <row r="87" spans="1:15" ht="22.5" x14ac:dyDescent="0.2">
      <c r="A87" s="11" t="s">
        <v>15</v>
      </c>
      <c r="B87" s="6" t="s">
        <v>13</v>
      </c>
      <c r="C87" s="8">
        <v>74</v>
      </c>
      <c r="D87" s="23">
        <v>54</v>
      </c>
      <c r="E87" s="27" t="s">
        <v>200</v>
      </c>
      <c r="F87" s="26" t="s">
        <v>200</v>
      </c>
      <c r="G87" s="51" t="s">
        <v>200</v>
      </c>
      <c r="H87" t="s">
        <v>200</v>
      </c>
      <c r="I87" s="25" t="s">
        <v>200</v>
      </c>
      <c r="J87" s="26" t="s">
        <v>200</v>
      </c>
      <c r="K87">
        <f>SUM(E87,G87,I87)</f>
        <v>0</v>
      </c>
      <c r="L87">
        <f>SUM(F87,H87,J87)</f>
        <v>0</v>
      </c>
      <c r="M87" s="28">
        <f>C87-K87</f>
        <v>74</v>
      </c>
      <c r="N87" s="32"/>
      <c r="O87" s="30">
        <f>D87-L87</f>
        <v>54</v>
      </c>
    </row>
    <row r="88" spans="1:15" x14ac:dyDescent="0.2">
      <c r="A88" s="12">
        <v>1940</v>
      </c>
      <c r="B88" s="6" t="s">
        <v>16</v>
      </c>
      <c r="C88" s="8">
        <v>16</v>
      </c>
      <c r="D88" s="24"/>
      <c r="E88" s="27" t="s">
        <v>200</v>
      </c>
      <c r="F88" s="26" t="s">
        <v>200</v>
      </c>
      <c r="G88" s="51" t="s">
        <v>200</v>
      </c>
      <c r="H88" t="s">
        <v>200</v>
      </c>
      <c r="I88" s="25" t="s">
        <v>200</v>
      </c>
      <c r="J88" s="26" t="s">
        <v>200</v>
      </c>
      <c r="K88">
        <f>SUM(E88,G88,I88)</f>
        <v>0</v>
      </c>
      <c r="L88">
        <f>SUM(F88,H88,J88)</f>
        <v>0</v>
      </c>
      <c r="M88" s="28">
        <f>C88-K88</f>
        <v>16</v>
      </c>
      <c r="N88" s="32"/>
      <c r="O88" s="30">
        <f>D88-L88</f>
        <v>0</v>
      </c>
    </row>
    <row r="89" spans="1:15" ht="22.5" x14ac:dyDescent="0.2">
      <c r="A89" s="11" t="s">
        <v>18</v>
      </c>
      <c r="B89" s="6" t="s">
        <v>16</v>
      </c>
      <c r="C89" s="8">
        <v>154</v>
      </c>
      <c r="D89" s="23">
        <v>47</v>
      </c>
      <c r="E89" s="27" t="s">
        <v>200</v>
      </c>
      <c r="F89" s="26" t="s">
        <v>200</v>
      </c>
      <c r="G89" s="51" t="s">
        <v>200</v>
      </c>
      <c r="H89" t="s">
        <v>200</v>
      </c>
      <c r="I89" s="25" t="s">
        <v>200</v>
      </c>
      <c r="J89" s="26" t="s">
        <v>200</v>
      </c>
      <c r="K89">
        <f>SUM(E89,G89,I89)</f>
        <v>0</v>
      </c>
      <c r="L89">
        <f>SUM(F89,H89,J89)</f>
        <v>0</v>
      </c>
      <c r="M89" s="28">
        <f>C89-K89</f>
        <v>154</v>
      </c>
      <c r="N89" s="32"/>
      <c r="O89" s="30">
        <f>D89-L89</f>
        <v>47</v>
      </c>
    </row>
    <row r="90" spans="1:15" ht="22.5" x14ac:dyDescent="0.2">
      <c r="A90" s="11" t="s">
        <v>17</v>
      </c>
      <c r="B90" s="6" t="s">
        <v>16</v>
      </c>
      <c r="C90" s="8">
        <v>182</v>
      </c>
      <c r="D90" s="23">
        <v>58</v>
      </c>
      <c r="E90" s="27">
        <v>144</v>
      </c>
      <c r="F90" s="26">
        <v>0</v>
      </c>
      <c r="G90" s="51">
        <v>1</v>
      </c>
      <c r="H90">
        <v>0</v>
      </c>
      <c r="I90" s="25" t="s">
        <v>200</v>
      </c>
      <c r="J90" s="26" t="s">
        <v>200</v>
      </c>
      <c r="K90">
        <f>SUM(E90,G90,I90)</f>
        <v>145</v>
      </c>
      <c r="L90">
        <f>SUM(F90,H90,J90)</f>
        <v>0</v>
      </c>
      <c r="M90" s="28">
        <f>C90-K90</f>
        <v>37</v>
      </c>
      <c r="N90" s="32"/>
      <c r="O90" s="30">
        <f>D90-L90</f>
        <v>58</v>
      </c>
    </row>
    <row r="91" spans="1:15" x14ac:dyDescent="0.2">
      <c r="A91" s="12">
        <v>2977</v>
      </c>
      <c r="B91" s="6" t="s">
        <v>20</v>
      </c>
      <c r="C91" s="9"/>
      <c r="D91" s="23">
        <v>2</v>
      </c>
      <c r="E91" s="27" t="s">
        <v>200</v>
      </c>
      <c r="F91" s="26" t="s">
        <v>200</v>
      </c>
      <c r="G91" s="51" t="s">
        <v>200</v>
      </c>
      <c r="H91" t="s">
        <v>200</v>
      </c>
      <c r="I91" s="25" t="s">
        <v>200</v>
      </c>
      <c r="J91" s="26" t="s">
        <v>200</v>
      </c>
      <c r="K91">
        <f>SUM(E91,G91,I91)</f>
        <v>0</v>
      </c>
      <c r="L91">
        <f>SUM(F91,H91,J91)</f>
        <v>0</v>
      </c>
      <c r="M91" s="28">
        <f>C91-K91</f>
        <v>0</v>
      </c>
      <c r="N91" s="32"/>
      <c r="O91" s="30">
        <f>D91-L91</f>
        <v>2</v>
      </c>
    </row>
    <row r="92" spans="1:15" x14ac:dyDescent="0.2">
      <c r="A92" s="12">
        <v>2980</v>
      </c>
      <c r="B92" s="6" t="s">
        <v>20</v>
      </c>
      <c r="C92" s="8">
        <v>16</v>
      </c>
      <c r="D92" s="23">
        <v>6</v>
      </c>
      <c r="E92" s="27" t="s">
        <v>200</v>
      </c>
      <c r="F92" s="26" t="s">
        <v>200</v>
      </c>
      <c r="G92" s="51" t="s">
        <v>200</v>
      </c>
      <c r="H92" t="s">
        <v>200</v>
      </c>
      <c r="I92" s="25" t="s">
        <v>200</v>
      </c>
      <c r="J92" s="26" t="s">
        <v>200</v>
      </c>
      <c r="K92">
        <f>SUM(E92,G92,I92)</f>
        <v>0</v>
      </c>
      <c r="L92">
        <f>SUM(F92,H92,J92)</f>
        <v>0</v>
      </c>
      <c r="M92" s="28">
        <f>C92-K92</f>
        <v>16</v>
      </c>
      <c r="N92" s="32"/>
      <c r="O92" s="30">
        <f>D92-L92</f>
        <v>6</v>
      </c>
    </row>
    <row r="93" spans="1:15" x14ac:dyDescent="0.2">
      <c r="A93" s="12">
        <v>2990</v>
      </c>
      <c r="B93" s="6" t="s">
        <v>21</v>
      </c>
      <c r="C93" s="9"/>
      <c r="D93" s="23">
        <v>1</v>
      </c>
      <c r="E93" s="27" t="s">
        <v>200</v>
      </c>
      <c r="F93" s="26" t="s">
        <v>200</v>
      </c>
      <c r="G93" s="51" t="s">
        <v>200</v>
      </c>
      <c r="H93" t="s">
        <v>200</v>
      </c>
      <c r="I93" s="25" t="s">
        <v>200</v>
      </c>
      <c r="J93" s="26" t="s">
        <v>200</v>
      </c>
      <c r="K93">
        <f>SUM(E93,G93,I93)</f>
        <v>0</v>
      </c>
      <c r="L93">
        <f>SUM(F93,H93,J93)</f>
        <v>0</v>
      </c>
      <c r="M93" s="28">
        <f>C93-K93</f>
        <v>0</v>
      </c>
      <c r="N93" s="32"/>
      <c r="O93" s="30">
        <f>D93-L93</f>
        <v>1</v>
      </c>
    </row>
    <row r="94" spans="1:15" x14ac:dyDescent="0.2">
      <c r="A94" s="12">
        <v>7335</v>
      </c>
      <c r="B94" s="6" t="s">
        <v>22</v>
      </c>
      <c r="C94" s="8">
        <v>1</v>
      </c>
      <c r="D94" s="23">
        <v>5</v>
      </c>
      <c r="E94" s="27" t="s">
        <v>200</v>
      </c>
      <c r="F94" s="26" t="s">
        <v>200</v>
      </c>
      <c r="G94" s="51" t="s">
        <v>200</v>
      </c>
      <c r="H94" t="s">
        <v>200</v>
      </c>
      <c r="I94" s="25" t="s">
        <v>200</v>
      </c>
      <c r="J94" s="26" t="s">
        <v>200</v>
      </c>
      <c r="K94">
        <f>SUM(E94,G94,I94)</f>
        <v>0</v>
      </c>
      <c r="L94">
        <f>SUM(F94,H94,J94)</f>
        <v>0</v>
      </c>
      <c r="M94" s="28">
        <f>C94-K94</f>
        <v>1</v>
      </c>
      <c r="N94" s="32"/>
      <c r="O94" s="30">
        <f>D94-L94</f>
        <v>5</v>
      </c>
    </row>
    <row r="95" spans="1:15" x14ac:dyDescent="0.2">
      <c r="A95" s="12">
        <v>3008</v>
      </c>
      <c r="B95" s="6" t="s">
        <v>23</v>
      </c>
      <c r="C95" s="9"/>
      <c r="D95" s="23">
        <v>2</v>
      </c>
      <c r="E95" s="27" t="s">
        <v>200</v>
      </c>
      <c r="F95" s="26" t="s">
        <v>200</v>
      </c>
      <c r="G95" s="51" t="s">
        <v>200</v>
      </c>
      <c r="H95" t="s">
        <v>200</v>
      </c>
      <c r="I95" s="25" t="s">
        <v>200</v>
      </c>
      <c r="J95" s="26" t="s">
        <v>200</v>
      </c>
      <c r="K95">
        <f>SUM(E95,G95,I95)</f>
        <v>0</v>
      </c>
      <c r="L95">
        <f>SUM(F95,H95,J95)</f>
        <v>0</v>
      </c>
      <c r="M95" s="28">
        <f>C95-K95</f>
        <v>0</v>
      </c>
      <c r="N95" s="32"/>
      <c r="O95" s="30">
        <f>D95-L95</f>
        <v>2</v>
      </c>
    </row>
    <row r="96" spans="1:15" ht="22.5" x14ac:dyDescent="0.2">
      <c r="A96" s="11" t="s">
        <v>25</v>
      </c>
      <c r="B96" s="6" t="s">
        <v>24</v>
      </c>
      <c r="C96" s="8">
        <v>1</v>
      </c>
      <c r="D96" s="24"/>
      <c r="E96" s="27" t="s">
        <v>200</v>
      </c>
      <c r="F96" s="26" t="s">
        <v>200</v>
      </c>
      <c r="G96" s="51" t="s">
        <v>200</v>
      </c>
      <c r="H96" t="s">
        <v>200</v>
      </c>
      <c r="I96" s="25" t="s">
        <v>200</v>
      </c>
      <c r="J96" s="26" t="s">
        <v>200</v>
      </c>
      <c r="K96">
        <f>SUM(E96,G96,I96)</f>
        <v>0</v>
      </c>
      <c r="L96">
        <f>SUM(F96,H96,J96)</f>
        <v>0</v>
      </c>
      <c r="M96" s="28">
        <f>C96-K96</f>
        <v>1</v>
      </c>
      <c r="N96" s="32"/>
      <c r="O96" s="30">
        <f>D96-L96</f>
        <v>0</v>
      </c>
    </row>
    <row r="97" spans="1:15" x14ac:dyDescent="0.2">
      <c r="A97" s="12">
        <v>1656</v>
      </c>
      <c r="B97" s="6" t="s">
        <v>24</v>
      </c>
      <c r="C97" s="8">
        <v>5</v>
      </c>
      <c r="D97" s="23">
        <v>5</v>
      </c>
      <c r="E97" s="27" t="s">
        <v>200</v>
      </c>
      <c r="F97" s="26" t="s">
        <v>200</v>
      </c>
      <c r="G97" s="51">
        <v>6</v>
      </c>
      <c r="H97">
        <v>3</v>
      </c>
      <c r="I97" s="25" t="s">
        <v>200</v>
      </c>
      <c r="J97" s="26" t="s">
        <v>200</v>
      </c>
      <c r="K97">
        <f>SUM(E97,G97,I97)</f>
        <v>6</v>
      </c>
      <c r="L97">
        <f>SUM(F97,H97,J97)</f>
        <v>3</v>
      </c>
      <c r="M97" s="28">
        <f>C97-K97</f>
        <v>-1</v>
      </c>
      <c r="N97" s="32"/>
      <c r="O97" s="30">
        <f>D97-L97</f>
        <v>2</v>
      </c>
    </row>
    <row r="98" spans="1:15" ht="15" customHeight="1" x14ac:dyDescent="0.2">
      <c r="A98" s="11" t="s">
        <v>27</v>
      </c>
      <c r="B98" s="6" t="s">
        <v>26</v>
      </c>
      <c r="C98" s="8">
        <v>4</v>
      </c>
      <c r="D98" s="24"/>
      <c r="E98" s="27" t="s">
        <v>200</v>
      </c>
      <c r="F98" s="26" t="s">
        <v>200</v>
      </c>
      <c r="G98" s="51" t="s">
        <v>200</v>
      </c>
      <c r="H98" t="s">
        <v>200</v>
      </c>
      <c r="I98" s="25" t="s">
        <v>200</v>
      </c>
      <c r="J98" s="26" t="s">
        <v>200</v>
      </c>
      <c r="K98">
        <f>SUM(E98,G98,I98)</f>
        <v>0</v>
      </c>
      <c r="L98">
        <f>SUM(F98,H98,J98)</f>
        <v>0</v>
      </c>
      <c r="M98" s="28">
        <f>C98-K98</f>
        <v>4</v>
      </c>
      <c r="N98" s="32"/>
      <c r="O98" s="30">
        <f>D98-L98</f>
        <v>0</v>
      </c>
    </row>
    <row r="99" spans="1:15" ht="22.5" x14ac:dyDescent="0.2">
      <c r="A99" s="11" t="s">
        <v>33</v>
      </c>
      <c r="B99" s="6" t="s">
        <v>32</v>
      </c>
      <c r="C99" s="9"/>
      <c r="D99" s="23">
        <v>15</v>
      </c>
      <c r="E99" s="27" t="s">
        <v>200</v>
      </c>
      <c r="F99" s="26" t="s">
        <v>200</v>
      </c>
      <c r="G99" s="51" t="s">
        <v>200</v>
      </c>
      <c r="H99" t="s">
        <v>200</v>
      </c>
      <c r="I99" s="25" t="s">
        <v>200</v>
      </c>
      <c r="J99" s="26" t="s">
        <v>200</v>
      </c>
      <c r="K99">
        <f>SUM(E99,G99,I99)</f>
        <v>0</v>
      </c>
      <c r="L99">
        <f>SUM(F99,H99,J99)</f>
        <v>0</v>
      </c>
      <c r="M99" s="28">
        <f>C99-K99</f>
        <v>0</v>
      </c>
      <c r="N99" s="32"/>
      <c r="O99" s="30">
        <f>D99-L99</f>
        <v>15</v>
      </c>
    </row>
    <row r="100" spans="1:15" x14ac:dyDescent="0.2">
      <c r="A100" s="12">
        <v>421</v>
      </c>
      <c r="B100" s="6" t="s">
        <v>34</v>
      </c>
      <c r="C100" s="9"/>
      <c r="D100" s="23">
        <v>2</v>
      </c>
      <c r="E100" s="27" t="s">
        <v>200</v>
      </c>
      <c r="F100" s="26" t="s">
        <v>200</v>
      </c>
      <c r="G100" s="51" t="s">
        <v>200</v>
      </c>
      <c r="H100" t="s">
        <v>200</v>
      </c>
      <c r="I100" s="25" t="s">
        <v>200</v>
      </c>
      <c r="J100" s="26" t="s">
        <v>200</v>
      </c>
      <c r="K100">
        <f>SUM(E100,G100,I100)</f>
        <v>0</v>
      </c>
      <c r="L100">
        <f>SUM(F100,H100,J100)</f>
        <v>0</v>
      </c>
      <c r="M100" s="28">
        <f>C100-K100</f>
        <v>0</v>
      </c>
      <c r="N100" s="32"/>
      <c r="O100" s="30">
        <f>D100-L100</f>
        <v>2</v>
      </c>
    </row>
    <row r="101" spans="1:15" x14ac:dyDescent="0.2">
      <c r="A101" s="12">
        <v>6751</v>
      </c>
      <c r="B101" s="6" t="s">
        <v>37</v>
      </c>
      <c r="C101" s="9"/>
      <c r="D101" s="23">
        <v>3</v>
      </c>
      <c r="E101" s="27" t="s">
        <v>200</v>
      </c>
      <c r="F101" s="26" t="s">
        <v>200</v>
      </c>
      <c r="G101" s="51" t="s">
        <v>200</v>
      </c>
      <c r="H101" t="s">
        <v>200</v>
      </c>
      <c r="I101" s="25" t="s">
        <v>200</v>
      </c>
      <c r="J101" s="26" t="s">
        <v>200</v>
      </c>
      <c r="K101">
        <f>SUM(E101,G101,I101)</f>
        <v>0</v>
      </c>
      <c r="L101">
        <f>SUM(F101,H101,J101)</f>
        <v>0</v>
      </c>
      <c r="M101" s="28">
        <f>C101-K101</f>
        <v>0</v>
      </c>
      <c r="N101" s="32"/>
      <c r="O101" s="30">
        <f>D101-L101</f>
        <v>3</v>
      </c>
    </row>
    <row r="102" spans="1:15" x14ac:dyDescent="0.2">
      <c r="A102" s="12">
        <v>1689</v>
      </c>
      <c r="B102" s="6" t="s">
        <v>38</v>
      </c>
      <c r="C102" s="9"/>
      <c r="D102" s="23">
        <v>5</v>
      </c>
      <c r="E102" s="27" t="s">
        <v>200</v>
      </c>
      <c r="F102" s="26" t="s">
        <v>200</v>
      </c>
      <c r="G102" s="51" t="s">
        <v>200</v>
      </c>
      <c r="H102" t="s">
        <v>200</v>
      </c>
      <c r="I102" s="25" t="s">
        <v>200</v>
      </c>
      <c r="J102" s="26" t="s">
        <v>200</v>
      </c>
      <c r="K102">
        <f>SUM(E102,G102,I102)</f>
        <v>0</v>
      </c>
      <c r="L102">
        <f>SUM(F102,H102,J102)</f>
        <v>0</v>
      </c>
      <c r="M102" s="28">
        <f>C102-K102</f>
        <v>0</v>
      </c>
      <c r="N102" s="32"/>
      <c r="O102" s="30">
        <f>D102-L102</f>
        <v>5</v>
      </c>
    </row>
    <row r="103" spans="1:15" x14ac:dyDescent="0.2">
      <c r="A103" s="12">
        <v>6294</v>
      </c>
      <c r="B103" s="6" t="s">
        <v>39</v>
      </c>
      <c r="C103" s="9"/>
      <c r="D103" s="23">
        <v>8</v>
      </c>
      <c r="E103" s="27" t="s">
        <v>200</v>
      </c>
      <c r="F103" s="26" t="s">
        <v>200</v>
      </c>
      <c r="G103" s="51" t="s">
        <v>200</v>
      </c>
      <c r="H103" t="s">
        <v>200</v>
      </c>
      <c r="I103" s="25" t="s">
        <v>200</v>
      </c>
      <c r="J103" s="26" t="s">
        <v>200</v>
      </c>
      <c r="K103">
        <f>SUM(E103,G103,I103)</f>
        <v>0</v>
      </c>
      <c r="L103">
        <f>SUM(F103,H103,J103)</f>
        <v>0</v>
      </c>
      <c r="M103" s="28">
        <f>C103-K103</f>
        <v>0</v>
      </c>
      <c r="N103" s="32"/>
      <c r="O103" s="30">
        <f>D103-L103</f>
        <v>8</v>
      </c>
    </row>
    <row r="104" spans="1:15" ht="22.5" x14ac:dyDescent="0.2">
      <c r="A104" s="11" t="s">
        <v>44</v>
      </c>
      <c r="B104" s="6" t="s">
        <v>43</v>
      </c>
      <c r="C104" s="9"/>
      <c r="D104" s="23">
        <v>2</v>
      </c>
      <c r="E104" s="27" t="s">
        <v>200</v>
      </c>
      <c r="F104" s="26" t="s">
        <v>200</v>
      </c>
      <c r="G104" s="51" t="s">
        <v>200</v>
      </c>
      <c r="H104" t="s">
        <v>200</v>
      </c>
      <c r="I104" s="25" t="s">
        <v>200</v>
      </c>
      <c r="J104" s="26" t="s">
        <v>200</v>
      </c>
      <c r="K104">
        <f>SUM(E104,G104,I104)</f>
        <v>0</v>
      </c>
      <c r="L104">
        <f>SUM(F104,H104,J104)</f>
        <v>0</v>
      </c>
      <c r="M104" s="28">
        <f>C104-K104</f>
        <v>0</v>
      </c>
      <c r="N104" s="32"/>
      <c r="O104" s="30">
        <f>D104-L104</f>
        <v>2</v>
      </c>
    </row>
    <row r="105" spans="1:15" x14ac:dyDescent="0.2">
      <c r="A105" s="12">
        <v>15740</v>
      </c>
      <c r="B105" s="6" t="s">
        <v>45</v>
      </c>
      <c r="C105" s="8">
        <v>11</v>
      </c>
      <c r="D105" s="23">
        <v>1</v>
      </c>
      <c r="E105" s="27">
        <v>1</v>
      </c>
      <c r="F105" s="26">
        <v>0</v>
      </c>
      <c r="G105" s="51" t="s">
        <v>200</v>
      </c>
      <c r="H105" t="s">
        <v>200</v>
      </c>
      <c r="I105" s="25">
        <v>1</v>
      </c>
      <c r="J105" s="26">
        <v>0</v>
      </c>
      <c r="K105">
        <f>SUM(E105,G105,I105)</f>
        <v>2</v>
      </c>
      <c r="L105">
        <f>SUM(F105,H105,J105)</f>
        <v>0</v>
      </c>
      <c r="M105" s="28">
        <f>C105-K105</f>
        <v>9</v>
      </c>
      <c r="N105" s="32"/>
      <c r="O105" s="30">
        <f>D105-L105</f>
        <v>1</v>
      </c>
    </row>
    <row r="106" spans="1:15" ht="22.5" x14ac:dyDescent="0.2">
      <c r="A106" s="11" t="s">
        <v>46</v>
      </c>
      <c r="B106" s="6" t="s">
        <v>45</v>
      </c>
      <c r="C106" s="8">
        <v>1</v>
      </c>
      <c r="D106" s="23">
        <v>1</v>
      </c>
      <c r="E106" s="27" t="s">
        <v>200</v>
      </c>
      <c r="F106" s="26" t="s">
        <v>200</v>
      </c>
      <c r="G106" s="51" t="s">
        <v>200</v>
      </c>
      <c r="H106" t="s">
        <v>200</v>
      </c>
      <c r="I106" s="25" t="s">
        <v>200</v>
      </c>
      <c r="J106" s="26" t="s">
        <v>200</v>
      </c>
      <c r="K106">
        <f>SUM(E106,G106,I106)</f>
        <v>0</v>
      </c>
      <c r="L106">
        <f>SUM(F106,H106,J106)</f>
        <v>0</v>
      </c>
      <c r="M106" s="28">
        <f>C106-K106</f>
        <v>1</v>
      </c>
      <c r="N106" s="32"/>
      <c r="O106" s="30">
        <f>D106-L106</f>
        <v>1</v>
      </c>
    </row>
    <row r="107" spans="1:15" ht="22.5" x14ac:dyDescent="0.2">
      <c r="A107" s="11" t="s">
        <v>48</v>
      </c>
      <c r="B107" s="6" t="s">
        <v>47</v>
      </c>
      <c r="C107" s="8">
        <v>4</v>
      </c>
      <c r="D107" s="23">
        <v>4</v>
      </c>
      <c r="E107" s="27" t="s">
        <v>200</v>
      </c>
      <c r="F107" s="26" t="s">
        <v>200</v>
      </c>
      <c r="G107" s="51" t="s">
        <v>200</v>
      </c>
      <c r="H107" t="s">
        <v>200</v>
      </c>
      <c r="I107" s="25" t="s">
        <v>200</v>
      </c>
      <c r="J107" s="26" t="s">
        <v>200</v>
      </c>
      <c r="K107">
        <f>SUM(E107,G107,I107)</f>
        <v>0</v>
      </c>
      <c r="L107">
        <f>SUM(F107,H107,J107)</f>
        <v>0</v>
      </c>
      <c r="M107" s="28">
        <f>C107-K107</f>
        <v>4</v>
      </c>
      <c r="N107" s="32"/>
      <c r="O107" s="30">
        <f>D107-L107</f>
        <v>4</v>
      </c>
    </row>
    <row r="108" spans="1:15" x14ac:dyDescent="0.2">
      <c r="A108" s="12">
        <v>14420</v>
      </c>
      <c r="B108" s="6" t="s">
        <v>49</v>
      </c>
      <c r="C108" s="8">
        <v>4</v>
      </c>
      <c r="D108" s="23">
        <v>8</v>
      </c>
      <c r="E108" s="27">
        <v>0</v>
      </c>
      <c r="F108" s="26">
        <v>2</v>
      </c>
      <c r="G108" s="51" t="s">
        <v>200</v>
      </c>
      <c r="H108" t="s">
        <v>200</v>
      </c>
      <c r="I108" s="25" t="s">
        <v>200</v>
      </c>
      <c r="J108" s="26" t="s">
        <v>200</v>
      </c>
      <c r="K108">
        <f>SUM(E108,G108,I108)</f>
        <v>0</v>
      </c>
      <c r="L108">
        <f>SUM(F108,H108,J108)</f>
        <v>2</v>
      </c>
      <c r="M108" s="28">
        <f>C108-K108</f>
        <v>4</v>
      </c>
      <c r="N108" s="32"/>
      <c r="O108" s="30">
        <f>D108-L108</f>
        <v>6</v>
      </c>
    </row>
    <row r="109" spans="1:15" ht="22.5" x14ac:dyDescent="0.2">
      <c r="A109" s="11" t="s">
        <v>53</v>
      </c>
      <c r="B109" s="6" t="s">
        <v>52</v>
      </c>
      <c r="C109" s="8">
        <v>5</v>
      </c>
      <c r="D109" s="24"/>
      <c r="E109" s="27" t="s">
        <v>200</v>
      </c>
      <c r="F109" s="26" t="s">
        <v>200</v>
      </c>
      <c r="G109" s="51" t="s">
        <v>200</v>
      </c>
      <c r="H109" t="s">
        <v>200</v>
      </c>
      <c r="I109" s="25" t="s">
        <v>200</v>
      </c>
      <c r="J109" s="26" t="s">
        <v>200</v>
      </c>
      <c r="K109">
        <f>SUM(E109,G109,I109)</f>
        <v>0</v>
      </c>
      <c r="L109">
        <f>SUM(F109,H109,J109)</f>
        <v>0</v>
      </c>
      <c r="M109" s="28">
        <f>C109-K109</f>
        <v>5</v>
      </c>
      <c r="N109" s="32"/>
      <c r="O109" s="30">
        <f>D109-L109</f>
        <v>0</v>
      </c>
    </row>
    <row r="110" spans="1:15" x14ac:dyDescent="0.2">
      <c r="A110" s="12">
        <v>14422</v>
      </c>
      <c r="B110" s="6" t="s">
        <v>54</v>
      </c>
      <c r="C110" s="8">
        <v>2</v>
      </c>
      <c r="D110" s="23">
        <v>1</v>
      </c>
      <c r="E110" s="27" t="s">
        <v>200</v>
      </c>
      <c r="F110" s="26" t="s">
        <v>200</v>
      </c>
      <c r="G110" s="51" t="s">
        <v>200</v>
      </c>
      <c r="H110" t="s">
        <v>200</v>
      </c>
      <c r="I110" s="25" t="s">
        <v>200</v>
      </c>
      <c r="J110" s="26" t="s">
        <v>200</v>
      </c>
      <c r="K110">
        <f>SUM(E110,G110,I110)</f>
        <v>0</v>
      </c>
      <c r="L110">
        <f>SUM(F110,H110,J110)</f>
        <v>0</v>
      </c>
      <c r="M110" s="28">
        <f>C110-K110</f>
        <v>2</v>
      </c>
      <c r="N110" s="32"/>
      <c r="O110" s="30">
        <f>D110-L110</f>
        <v>1</v>
      </c>
    </row>
    <row r="111" spans="1:15" x14ac:dyDescent="0.2">
      <c r="A111" s="12">
        <v>14423</v>
      </c>
      <c r="B111" s="6" t="s">
        <v>55</v>
      </c>
      <c r="C111" s="8">
        <v>3</v>
      </c>
      <c r="D111" s="23">
        <v>2</v>
      </c>
      <c r="E111" s="27" t="s">
        <v>200</v>
      </c>
      <c r="F111" s="26" t="s">
        <v>200</v>
      </c>
      <c r="G111" s="51" t="s">
        <v>200</v>
      </c>
      <c r="H111" t="s">
        <v>200</v>
      </c>
      <c r="I111" s="25" t="s">
        <v>200</v>
      </c>
      <c r="J111" s="26" t="s">
        <v>200</v>
      </c>
      <c r="K111">
        <f>SUM(E111,G111,I111)</f>
        <v>0</v>
      </c>
      <c r="L111">
        <f>SUM(F111,H111,J111)</f>
        <v>0</v>
      </c>
      <c r="M111" s="28">
        <f>C111-K111</f>
        <v>3</v>
      </c>
      <c r="N111" s="32"/>
      <c r="O111" s="30">
        <f>D111-L111</f>
        <v>2</v>
      </c>
    </row>
    <row r="112" spans="1:15" x14ac:dyDescent="0.2">
      <c r="A112" s="12">
        <v>14424</v>
      </c>
      <c r="B112" s="6" t="s">
        <v>56</v>
      </c>
      <c r="C112" s="8">
        <v>4</v>
      </c>
      <c r="D112" s="24"/>
      <c r="E112" s="27" t="s">
        <v>200</v>
      </c>
      <c r="F112" s="26" t="s">
        <v>200</v>
      </c>
      <c r="G112" s="51" t="s">
        <v>200</v>
      </c>
      <c r="H112" t="s">
        <v>200</v>
      </c>
      <c r="I112" s="25" t="s">
        <v>200</v>
      </c>
      <c r="J112" s="26" t="s">
        <v>200</v>
      </c>
      <c r="K112">
        <f>SUM(E112,G112,I112)</f>
        <v>0</v>
      </c>
      <c r="L112">
        <f>SUM(F112,H112,J112)</f>
        <v>0</v>
      </c>
      <c r="M112" s="28">
        <f>C112-K112</f>
        <v>4</v>
      </c>
      <c r="N112" s="32"/>
      <c r="O112" s="30">
        <f>D112-L112</f>
        <v>0</v>
      </c>
    </row>
    <row r="113" spans="1:15" x14ac:dyDescent="0.2">
      <c r="A113" s="12">
        <v>14425</v>
      </c>
      <c r="B113" s="6" t="s">
        <v>57</v>
      </c>
      <c r="C113" s="8">
        <v>5</v>
      </c>
      <c r="D113" s="24"/>
      <c r="E113" s="27" t="s">
        <v>200</v>
      </c>
      <c r="F113" s="26" t="s">
        <v>200</v>
      </c>
      <c r="G113" s="51" t="s">
        <v>200</v>
      </c>
      <c r="H113" t="s">
        <v>200</v>
      </c>
      <c r="I113" s="25" t="s">
        <v>200</v>
      </c>
      <c r="J113" s="26" t="s">
        <v>200</v>
      </c>
      <c r="K113">
        <f>SUM(E113,G113,I113)</f>
        <v>0</v>
      </c>
      <c r="L113">
        <f>SUM(F113,H113,J113)</f>
        <v>0</v>
      </c>
      <c r="M113" s="28">
        <f>C113-K113</f>
        <v>5</v>
      </c>
      <c r="N113" s="32"/>
      <c r="O113" s="30">
        <f>D113-L113</f>
        <v>0</v>
      </c>
    </row>
    <row r="114" spans="1:15" x14ac:dyDescent="0.2">
      <c r="A114" s="12">
        <v>11945</v>
      </c>
      <c r="B114" s="6" t="s">
        <v>58</v>
      </c>
      <c r="C114" s="8">
        <v>4</v>
      </c>
      <c r="D114" s="23">
        <v>21</v>
      </c>
      <c r="E114" s="27" t="s">
        <v>200</v>
      </c>
      <c r="F114" s="26" t="s">
        <v>200</v>
      </c>
      <c r="G114" s="51" t="s">
        <v>200</v>
      </c>
      <c r="H114" t="s">
        <v>200</v>
      </c>
      <c r="I114" s="25" t="s">
        <v>200</v>
      </c>
      <c r="J114" s="26" t="s">
        <v>200</v>
      </c>
      <c r="K114">
        <f>SUM(E114,G114,I114)</f>
        <v>0</v>
      </c>
      <c r="L114">
        <f>SUM(F114,H114,J114)</f>
        <v>0</v>
      </c>
      <c r="M114" s="28">
        <f>C114-K114</f>
        <v>4</v>
      </c>
      <c r="N114" s="32"/>
      <c r="O114" s="30">
        <f>D114-L114</f>
        <v>21</v>
      </c>
    </row>
    <row r="115" spans="1:15" ht="22.5" x14ac:dyDescent="0.2">
      <c r="A115" s="11" t="s">
        <v>62</v>
      </c>
      <c r="B115" s="6" t="s">
        <v>59</v>
      </c>
      <c r="C115" s="8">
        <v>662</v>
      </c>
      <c r="D115" s="24"/>
      <c r="E115" s="27" t="s">
        <v>200</v>
      </c>
      <c r="F115" s="26" t="s">
        <v>200</v>
      </c>
      <c r="G115" s="51" t="s">
        <v>200</v>
      </c>
      <c r="H115" t="s">
        <v>200</v>
      </c>
      <c r="I115" s="25" t="s">
        <v>200</v>
      </c>
      <c r="J115" s="26" t="s">
        <v>200</v>
      </c>
      <c r="K115">
        <f>SUM(E115,G115,I115)</f>
        <v>0</v>
      </c>
      <c r="L115">
        <f>SUM(F115,H115,J115)</f>
        <v>0</v>
      </c>
      <c r="M115" s="28">
        <f>C115-K115</f>
        <v>662</v>
      </c>
      <c r="N115" s="32"/>
      <c r="O115" s="30">
        <f>D115-L115</f>
        <v>0</v>
      </c>
    </row>
    <row r="116" spans="1:15" ht="22.5" x14ac:dyDescent="0.2">
      <c r="A116" s="11" t="s">
        <v>64</v>
      </c>
      <c r="B116" s="6" t="s">
        <v>59</v>
      </c>
      <c r="C116" s="8">
        <v>2</v>
      </c>
      <c r="D116" s="23">
        <v>4</v>
      </c>
      <c r="E116" s="27" t="s">
        <v>200</v>
      </c>
      <c r="F116" s="26" t="s">
        <v>200</v>
      </c>
      <c r="G116" s="51" t="s">
        <v>200</v>
      </c>
      <c r="H116" t="s">
        <v>200</v>
      </c>
      <c r="I116" s="25" t="s">
        <v>200</v>
      </c>
      <c r="J116" s="26" t="s">
        <v>200</v>
      </c>
      <c r="K116">
        <f>SUM(E116,G116,I116)</f>
        <v>0</v>
      </c>
      <c r="L116">
        <f>SUM(F116,H116,J116)</f>
        <v>0</v>
      </c>
      <c r="M116" s="28">
        <f>C116-K116</f>
        <v>2</v>
      </c>
      <c r="N116" s="32"/>
      <c r="O116" s="30">
        <f>D116-L116</f>
        <v>4</v>
      </c>
    </row>
    <row r="117" spans="1:15" x14ac:dyDescent="0.2">
      <c r="A117" s="12">
        <v>40</v>
      </c>
      <c r="B117" s="6" t="s">
        <v>59</v>
      </c>
      <c r="C117" s="8">
        <v>12</v>
      </c>
      <c r="D117" s="23">
        <v>46</v>
      </c>
      <c r="E117" s="27">
        <v>138</v>
      </c>
      <c r="F117" s="26">
        <v>0</v>
      </c>
      <c r="G117" s="51">
        <v>0</v>
      </c>
      <c r="H117">
        <v>1</v>
      </c>
      <c r="I117" s="25">
        <v>20</v>
      </c>
      <c r="J117" s="26">
        <v>0</v>
      </c>
      <c r="K117">
        <f>SUM(E117,G117,I117)</f>
        <v>158</v>
      </c>
      <c r="L117">
        <f>SUM(F117,H117,J117)</f>
        <v>1</v>
      </c>
      <c r="M117" s="28">
        <f>C117-K117</f>
        <v>-146</v>
      </c>
      <c r="N117" s="32"/>
      <c r="O117" s="30">
        <f>D117-L117</f>
        <v>45</v>
      </c>
    </row>
    <row r="118" spans="1:15" ht="22.5" x14ac:dyDescent="0.2">
      <c r="A118" s="11" t="s">
        <v>63</v>
      </c>
      <c r="B118" s="6" t="s">
        <v>59</v>
      </c>
      <c r="C118" s="8">
        <v>311</v>
      </c>
      <c r="D118" s="23">
        <v>110</v>
      </c>
      <c r="E118" s="27" t="s">
        <v>200</v>
      </c>
      <c r="F118" s="26" t="s">
        <v>200</v>
      </c>
      <c r="G118" s="51" t="s">
        <v>200</v>
      </c>
      <c r="H118" t="s">
        <v>200</v>
      </c>
      <c r="I118" s="25" t="s">
        <v>200</v>
      </c>
      <c r="J118" s="26" t="s">
        <v>200</v>
      </c>
      <c r="K118">
        <f>SUM(E118,G118,I118)</f>
        <v>0</v>
      </c>
      <c r="L118">
        <f>SUM(F118,H118,J118)</f>
        <v>0</v>
      </c>
      <c r="M118" s="28">
        <f>C118-K118</f>
        <v>311</v>
      </c>
      <c r="N118" s="32"/>
      <c r="O118" s="30">
        <f>D118-L118</f>
        <v>110</v>
      </c>
    </row>
    <row r="119" spans="1:15" ht="22.5" customHeight="1" x14ac:dyDescent="0.25">
      <c r="A119" s="11" t="s">
        <v>61</v>
      </c>
      <c r="B119" s="6" t="s">
        <v>59</v>
      </c>
      <c r="C119" s="7">
        <v>2766</v>
      </c>
      <c r="D119" s="23">
        <v>146</v>
      </c>
      <c r="E119" s="27" t="s">
        <v>200</v>
      </c>
      <c r="F119" s="26" t="s">
        <v>200</v>
      </c>
      <c r="G119" s="51">
        <v>797</v>
      </c>
      <c r="H119">
        <v>-118</v>
      </c>
      <c r="I119" s="25" t="s">
        <v>200</v>
      </c>
      <c r="J119" s="26" t="s">
        <v>200</v>
      </c>
      <c r="K119">
        <f>SUM(E119,G119,I119)</f>
        <v>797</v>
      </c>
      <c r="L119" s="33">
        <f>SUM(F119,H119,J119)</f>
        <v>-118</v>
      </c>
      <c r="M119" s="28">
        <f>C119-K119</f>
        <v>1969</v>
      </c>
      <c r="N119" s="32"/>
      <c r="O119" s="30">
        <f>D119-L119</f>
        <v>264</v>
      </c>
    </row>
    <row r="120" spans="1:15" ht="22.5" x14ac:dyDescent="0.2">
      <c r="A120" s="11" t="s">
        <v>60</v>
      </c>
      <c r="B120" s="6" t="s">
        <v>59</v>
      </c>
      <c r="C120" s="7">
        <v>4268</v>
      </c>
      <c r="D120" s="23">
        <v>341</v>
      </c>
      <c r="E120" s="27" t="s">
        <v>200</v>
      </c>
      <c r="F120" s="26" t="s">
        <v>200</v>
      </c>
      <c r="G120" s="51" t="s">
        <v>200</v>
      </c>
      <c r="H120" t="s">
        <v>200</v>
      </c>
      <c r="I120" s="25" t="s">
        <v>200</v>
      </c>
      <c r="J120" s="26" t="s">
        <v>200</v>
      </c>
      <c r="K120">
        <f>SUM(E120,G120,I120)</f>
        <v>0</v>
      </c>
      <c r="L120">
        <f>SUM(F120,H120,J120)</f>
        <v>0</v>
      </c>
      <c r="M120" s="28">
        <f>C120-K120</f>
        <v>4268</v>
      </c>
      <c r="N120" s="32"/>
      <c r="O120" s="30">
        <f>D120-L120</f>
        <v>341</v>
      </c>
    </row>
    <row r="121" spans="1:15" ht="22.5" x14ac:dyDescent="0.2">
      <c r="A121" s="11" t="s">
        <v>67</v>
      </c>
      <c r="B121" s="6" t="s">
        <v>65</v>
      </c>
      <c r="C121" s="7">
        <v>1343</v>
      </c>
      <c r="D121" s="23">
        <v>19</v>
      </c>
      <c r="E121" s="27" t="s">
        <v>200</v>
      </c>
      <c r="F121" s="26" t="s">
        <v>200</v>
      </c>
      <c r="G121" s="51" t="s">
        <v>200</v>
      </c>
      <c r="H121" t="s">
        <v>200</v>
      </c>
      <c r="I121" s="25" t="s">
        <v>200</v>
      </c>
      <c r="J121" s="26" t="s">
        <v>200</v>
      </c>
      <c r="K121">
        <f>SUM(E121,G121,I121)</f>
        <v>0</v>
      </c>
      <c r="L121">
        <f>SUM(F121,H121,J121)</f>
        <v>0</v>
      </c>
      <c r="M121" s="28">
        <f>C121-K121</f>
        <v>1343</v>
      </c>
      <c r="N121" s="32"/>
      <c r="O121" s="30">
        <f>D121-L121</f>
        <v>19</v>
      </c>
    </row>
    <row r="122" spans="1:15" ht="22.5" x14ac:dyDescent="0.2">
      <c r="A122" s="11" t="s">
        <v>66</v>
      </c>
      <c r="B122" s="6" t="s">
        <v>65</v>
      </c>
      <c r="C122" s="7">
        <v>1421</v>
      </c>
      <c r="D122" s="23">
        <v>166</v>
      </c>
      <c r="E122" s="27" t="s">
        <v>200</v>
      </c>
      <c r="F122" s="26" t="s">
        <v>200</v>
      </c>
      <c r="G122" s="51" t="s">
        <v>200</v>
      </c>
      <c r="H122" t="s">
        <v>200</v>
      </c>
      <c r="I122" s="25" t="s">
        <v>200</v>
      </c>
      <c r="J122" s="26" t="s">
        <v>200</v>
      </c>
      <c r="K122">
        <f>SUM(E122,G122,I122)</f>
        <v>0</v>
      </c>
      <c r="L122">
        <f>SUM(F122,H122,J122)</f>
        <v>0</v>
      </c>
      <c r="M122" s="28">
        <f>C122-K122</f>
        <v>1421</v>
      </c>
      <c r="N122" s="32"/>
      <c r="O122" s="30">
        <f>D122-L122</f>
        <v>166</v>
      </c>
    </row>
    <row r="123" spans="1:15" ht="22.5" x14ac:dyDescent="0.2">
      <c r="A123" s="11" t="s">
        <v>71</v>
      </c>
      <c r="B123" s="6" t="s">
        <v>68</v>
      </c>
      <c r="C123" s="8">
        <v>528</v>
      </c>
      <c r="D123" s="24"/>
      <c r="E123" s="27" t="s">
        <v>200</v>
      </c>
      <c r="F123" s="26" t="s">
        <v>200</v>
      </c>
      <c r="G123" s="51" t="s">
        <v>200</v>
      </c>
      <c r="H123" t="s">
        <v>200</v>
      </c>
      <c r="I123" s="25" t="s">
        <v>200</v>
      </c>
      <c r="J123" s="26" t="s">
        <v>200</v>
      </c>
      <c r="K123">
        <f>SUM(E123,G123,I123)</f>
        <v>0</v>
      </c>
      <c r="L123">
        <f>SUM(F123,H123,J123)</f>
        <v>0</v>
      </c>
      <c r="M123" s="28">
        <f>C123-K123</f>
        <v>528</v>
      </c>
      <c r="N123" s="32"/>
      <c r="O123" s="30">
        <f>D123-L123</f>
        <v>0</v>
      </c>
    </row>
    <row r="124" spans="1:15" ht="22.5" x14ac:dyDescent="0.2">
      <c r="A124" s="11" t="s">
        <v>74</v>
      </c>
      <c r="B124" s="6" t="s">
        <v>68</v>
      </c>
      <c r="C124" s="8">
        <v>50</v>
      </c>
      <c r="D124" s="24"/>
      <c r="E124" s="27" t="s">
        <v>200</v>
      </c>
      <c r="F124" s="26" t="s">
        <v>200</v>
      </c>
      <c r="G124" s="51" t="s">
        <v>200</v>
      </c>
      <c r="H124" t="s">
        <v>200</v>
      </c>
      <c r="I124" s="25" t="s">
        <v>200</v>
      </c>
      <c r="J124" s="26" t="s">
        <v>200</v>
      </c>
      <c r="K124">
        <f>SUM(E124,G124,I124)</f>
        <v>0</v>
      </c>
      <c r="L124">
        <f>SUM(F124,H124,J124)</f>
        <v>0</v>
      </c>
      <c r="M124" s="28">
        <f>C124-K124</f>
        <v>50</v>
      </c>
      <c r="N124" s="32"/>
      <c r="O124" s="30">
        <f>D124-L124</f>
        <v>0</v>
      </c>
    </row>
    <row r="125" spans="1:15" x14ac:dyDescent="0.2">
      <c r="A125" s="12">
        <v>9205</v>
      </c>
      <c r="B125" s="6" t="s">
        <v>68</v>
      </c>
      <c r="C125" s="8">
        <v>11</v>
      </c>
      <c r="D125" s="23">
        <v>90</v>
      </c>
      <c r="E125" s="27">
        <v>16</v>
      </c>
      <c r="F125" s="26">
        <v>5</v>
      </c>
      <c r="G125" s="51" t="s">
        <v>200</v>
      </c>
      <c r="H125" t="s">
        <v>200</v>
      </c>
      <c r="I125" s="25" t="s">
        <v>200</v>
      </c>
      <c r="J125" s="26" t="s">
        <v>200</v>
      </c>
      <c r="K125">
        <f>SUM(E125,G125,I125)</f>
        <v>16</v>
      </c>
      <c r="L125">
        <f>SUM(F125,H125,J125)</f>
        <v>5</v>
      </c>
      <c r="M125" s="28">
        <f>C125-K125</f>
        <v>-5</v>
      </c>
      <c r="N125" s="32"/>
      <c r="O125" s="30">
        <f>D125-L125</f>
        <v>85</v>
      </c>
    </row>
    <row r="126" spans="1:15" ht="22.5" x14ac:dyDescent="0.2">
      <c r="A126" s="11" t="s">
        <v>73</v>
      </c>
      <c r="B126" s="6" t="s">
        <v>68</v>
      </c>
      <c r="C126" s="8">
        <v>96</v>
      </c>
      <c r="D126" s="23">
        <v>115</v>
      </c>
      <c r="E126" s="27" t="s">
        <v>200</v>
      </c>
      <c r="F126" s="26" t="s">
        <v>200</v>
      </c>
      <c r="G126" s="51" t="s">
        <v>200</v>
      </c>
      <c r="H126" t="s">
        <v>200</v>
      </c>
      <c r="I126" s="25" t="s">
        <v>200</v>
      </c>
      <c r="J126" s="26" t="s">
        <v>200</v>
      </c>
      <c r="K126">
        <f>SUM(E126,G126,I126)</f>
        <v>0</v>
      </c>
      <c r="L126">
        <f>SUM(F126,H126,J126)</f>
        <v>0</v>
      </c>
      <c r="M126" s="28">
        <f>C126-K126</f>
        <v>96</v>
      </c>
      <c r="N126" s="32"/>
      <c r="O126" s="30">
        <f>D126-L126</f>
        <v>115</v>
      </c>
    </row>
    <row r="127" spans="1:15" ht="22.5" x14ac:dyDescent="0.2">
      <c r="A127" s="11" t="s">
        <v>72</v>
      </c>
      <c r="B127" s="6" t="s">
        <v>68</v>
      </c>
      <c r="C127" s="8">
        <v>399</v>
      </c>
      <c r="D127" s="23">
        <v>150</v>
      </c>
      <c r="E127" s="27" t="s">
        <v>200</v>
      </c>
      <c r="F127" s="26" t="s">
        <v>200</v>
      </c>
      <c r="G127" s="51" t="s">
        <v>200</v>
      </c>
      <c r="H127" t="s">
        <v>200</v>
      </c>
      <c r="I127" s="25" t="s">
        <v>200</v>
      </c>
      <c r="J127" s="26" t="s">
        <v>200</v>
      </c>
      <c r="K127">
        <f>SUM(E127,G127,I127)</f>
        <v>0</v>
      </c>
      <c r="L127">
        <f>SUM(F127,H127,J127)</f>
        <v>0</v>
      </c>
      <c r="M127" s="28">
        <f>C127-K127</f>
        <v>399</v>
      </c>
      <c r="N127" s="32"/>
      <c r="O127" s="30">
        <f>D127-L127</f>
        <v>150</v>
      </c>
    </row>
    <row r="128" spans="1:15" ht="22.5" x14ac:dyDescent="0.2">
      <c r="A128" s="11" t="s">
        <v>69</v>
      </c>
      <c r="B128" s="6" t="s">
        <v>68</v>
      </c>
      <c r="C128" s="7">
        <v>5047</v>
      </c>
      <c r="D128" s="24"/>
      <c r="E128" s="27" t="s">
        <v>200</v>
      </c>
      <c r="F128" s="26" t="s">
        <v>200</v>
      </c>
      <c r="G128" s="51">
        <v>1530</v>
      </c>
      <c r="H128">
        <v>-168</v>
      </c>
      <c r="I128" s="25" t="s">
        <v>200</v>
      </c>
      <c r="J128" s="26" t="s">
        <v>200</v>
      </c>
      <c r="K128">
        <f>SUM(E128,G128,I128)</f>
        <v>1530</v>
      </c>
      <c r="L128">
        <f>SUM(F128,H128,J128)</f>
        <v>-168</v>
      </c>
      <c r="M128" s="28">
        <f>C128-K128</f>
        <v>3517</v>
      </c>
      <c r="N128" s="32"/>
      <c r="O128" s="30">
        <f>D128-L128</f>
        <v>168</v>
      </c>
    </row>
    <row r="129" spans="1:15" ht="22.5" x14ac:dyDescent="0.2">
      <c r="A129" s="11" t="s">
        <v>70</v>
      </c>
      <c r="B129" s="6" t="s">
        <v>68</v>
      </c>
      <c r="C129" s="7">
        <v>3885</v>
      </c>
      <c r="D129" s="23">
        <v>241</v>
      </c>
      <c r="E129" s="27" t="s">
        <v>200</v>
      </c>
      <c r="F129" s="26" t="s">
        <v>200</v>
      </c>
      <c r="G129" s="51" t="s">
        <v>200</v>
      </c>
      <c r="H129" t="s">
        <v>200</v>
      </c>
      <c r="I129" s="25" t="s">
        <v>200</v>
      </c>
      <c r="J129" s="26" t="s">
        <v>200</v>
      </c>
      <c r="K129">
        <f>SUM(E129,G129,I129)</f>
        <v>0</v>
      </c>
      <c r="L129">
        <f>SUM(F129,H129,J129)</f>
        <v>0</v>
      </c>
      <c r="M129" s="28">
        <f>C129-K129</f>
        <v>3885</v>
      </c>
      <c r="N129" s="32"/>
      <c r="O129" s="30">
        <f>D129-L129</f>
        <v>241</v>
      </c>
    </row>
    <row r="130" spans="1:15" ht="22.5" x14ac:dyDescent="0.2">
      <c r="A130" s="11" t="s">
        <v>77</v>
      </c>
      <c r="B130" s="6" t="s">
        <v>75</v>
      </c>
      <c r="C130" s="7">
        <v>1687</v>
      </c>
      <c r="D130" s="24"/>
      <c r="E130" s="27" t="s">
        <v>200</v>
      </c>
      <c r="F130" s="26" t="s">
        <v>200</v>
      </c>
      <c r="G130" s="51" t="s">
        <v>200</v>
      </c>
      <c r="H130" t="s">
        <v>200</v>
      </c>
      <c r="I130" s="25" t="s">
        <v>200</v>
      </c>
      <c r="J130" s="26" t="s">
        <v>200</v>
      </c>
      <c r="K130">
        <f>SUM(E130,G130,I130)</f>
        <v>0</v>
      </c>
      <c r="L130">
        <f>SUM(F130,H130,J130)</f>
        <v>0</v>
      </c>
      <c r="M130" s="28">
        <f>C130-K130</f>
        <v>1687</v>
      </c>
      <c r="N130" s="32"/>
      <c r="O130" s="30">
        <f>D130-L130</f>
        <v>0</v>
      </c>
    </row>
    <row r="131" spans="1:15" ht="22.5" x14ac:dyDescent="0.2">
      <c r="A131" s="11" t="s">
        <v>78</v>
      </c>
      <c r="B131" s="6" t="s">
        <v>75</v>
      </c>
      <c r="C131" s="8">
        <v>100</v>
      </c>
      <c r="D131" s="24"/>
      <c r="E131" s="27" t="s">
        <v>200</v>
      </c>
      <c r="F131" s="26" t="s">
        <v>200</v>
      </c>
      <c r="G131" s="51" t="s">
        <v>200</v>
      </c>
      <c r="H131" t="s">
        <v>200</v>
      </c>
      <c r="I131" s="25" t="s">
        <v>200</v>
      </c>
      <c r="J131" s="26" t="s">
        <v>200</v>
      </c>
      <c r="K131">
        <f>SUM(E131,G131,I131)</f>
        <v>0</v>
      </c>
      <c r="L131">
        <f>SUM(F131,H131,J131)</f>
        <v>0</v>
      </c>
      <c r="M131" s="28">
        <f>C131-K131</f>
        <v>100</v>
      </c>
      <c r="N131" s="32"/>
      <c r="O131" s="30">
        <f>D131-L131</f>
        <v>0</v>
      </c>
    </row>
    <row r="132" spans="1:15" ht="22.5" x14ac:dyDescent="0.2">
      <c r="A132" s="11" t="s">
        <v>79</v>
      </c>
      <c r="B132" s="6" t="s">
        <v>75</v>
      </c>
      <c r="C132" s="8">
        <v>79</v>
      </c>
      <c r="D132" s="23">
        <v>46</v>
      </c>
      <c r="E132" s="27" t="s">
        <v>200</v>
      </c>
      <c r="F132" s="26" t="s">
        <v>200</v>
      </c>
      <c r="G132" s="51" t="s">
        <v>200</v>
      </c>
      <c r="H132" t="s">
        <v>200</v>
      </c>
      <c r="I132" s="25" t="s">
        <v>200</v>
      </c>
      <c r="J132" s="26" t="s">
        <v>200</v>
      </c>
      <c r="K132">
        <f>SUM(E132,G132,I132)</f>
        <v>0</v>
      </c>
      <c r="L132">
        <f>SUM(F132,H132,J132)</f>
        <v>0</v>
      </c>
      <c r="M132" s="28">
        <f>C132-K132</f>
        <v>79</v>
      </c>
      <c r="N132" s="32"/>
      <c r="O132" s="30">
        <f>D132-L132</f>
        <v>46</v>
      </c>
    </row>
    <row r="133" spans="1:15" ht="15" customHeight="1" x14ac:dyDescent="0.2">
      <c r="A133" s="11" t="s">
        <v>76</v>
      </c>
      <c r="B133" s="6" t="s">
        <v>75</v>
      </c>
      <c r="C133" s="7">
        <v>2102</v>
      </c>
      <c r="D133" s="23">
        <v>362</v>
      </c>
      <c r="E133" s="27" t="s">
        <v>200</v>
      </c>
      <c r="F133" s="26" t="s">
        <v>200</v>
      </c>
      <c r="G133" s="51" t="s">
        <v>200</v>
      </c>
      <c r="H133" t="s">
        <v>200</v>
      </c>
      <c r="I133" s="25" t="s">
        <v>200</v>
      </c>
      <c r="J133" s="26" t="s">
        <v>200</v>
      </c>
      <c r="K133">
        <f>SUM(E133,G133,I133)</f>
        <v>0</v>
      </c>
      <c r="L133">
        <f>SUM(F133,H133,J133)</f>
        <v>0</v>
      </c>
      <c r="M133" s="28">
        <f>C133-K133</f>
        <v>2102</v>
      </c>
      <c r="N133" s="32"/>
      <c r="O133" s="30">
        <f>D133-L133</f>
        <v>362</v>
      </c>
    </row>
    <row r="134" spans="1:15" x14ac:dyDescent="0.2">
      <c r="A134" s="12">
        <v>8549</v>
      </c>
      <c r="B134" s="6" t="s">
        <v>80</v>
      </c>
      <c r="C134" s="8">
        <v>14</v>
      </c>
      <c r="D134" s="24"/>
      <c r="E134" s="27" t="s">
        <v>200</v>
      </c>
      <c r="F134" s="26" t="s">
        <v>200</v>
      </c>
      <c r="G134" s="51" t="s">
        <v>200</v>
      </c>
      <c r="H134" t="s">
        <v>200</v>
      </c>
      <c r="I134" s="25" t="s">
        <v>200</v>
      </c>
      <c r="J134" s="26" t="s">
        <v>200</v>
      </c>
      <c r="K134">
        <f>SUM(E134,G134,I134)</f>
        <v>0</v>
      </c>
      <c r="L134">
        <f>SUM(F134,H134,J134)</f>
        <v>0</v>
      </c>
      <c r="M134" s="28">
        <f>C134-K134</f>
        <v>14</v>
      </c>
      <c r="N134" s="32"/>
      <c r="O134" s="30">
        <f>D134-L134</f>
        <v>0</v>
      </c>
    </row>
    <row r="135" spans="1:15" x14ac:dyDescent="0.2">
      <c r="A135" s="12">
        <v>9569</v>
      </c>
      <c r="B135" s="6" t="s">
        <v>86</v>
      </c>
      <c r="C135" s="8">
        <v>5</v>
      </c>
      <c r="D135" s="24"/>
      <c r="E135" s="27" t="s">
        <v>200</v>
      </c>
      <c r="F135" s="26" t="s">
        <v>200</v>
      </c>
      <c r="G135" s="51" t="s">
        <v>200</v>
      </c>
      <c r="H135" t="s">
        <v>200</v>
      </c>
      <c r="I135" s="25" t="s">
        <v>200</v>
      </c>
      <c r="J135" s="26" t="s">
        <v>200</v>
      </c>
      <c r="K135">
        <f>SUM(E135,G135,I135)</f>
        <v>0</v>
      </c>
      <c r="L135">
        <f>SUM(F135,H135,J135)</f>
        <v>0</v>
      </c>
      <c r="M135" s="28">
        <f>C135-K135</f>
        <v>5</v>
      </c>
      <c r="N135" s="32"/>
      <c r="O135" s="30">
        <f>D135-L135</f>
        <v>0</v>
      </c>
    </row>
    <row r="136" spans="1:15" x14ac:dyDescent="0.2">
      <c r="A136" s="12">
        <v>9570</v>
      </c>
      <c r="B136" s="6" t="s">
        <v>87</v>
      </c>
      <c r="C136" s="8">
        <v>2</v>
      </c>
      <c r="D136" s="23">
        <v>9</v>
      </c>
      <c r="E136" s="27" t="s">
        <v>200</v>
      </c>
      <c r="F136" s="26" t="s">
        <v>200</v>
      </c>
      <c r="G136" s="51" t="s">
        <v>200</v>
      </c>
      <c r="H136" t="s">
        <v>200</v>
      </c>
      <c r="I136" s="25" t="s">
        <v>200</v>
      </c>
      <c r="J136" s="26" t="s">
        <v>200</v>
      </c>
      <c r="K136">
        <f>SUM(E136,G136,I136)</f>
        <v>0</v>
      </c>
      <c r="L136">
        <f>SUM(F136,H136,J136)</f>
        <v>0</v>
      </c>
      <c r="M136" s="28">
        <f>C136-K136</f>
        <v>2</v>
      </c>
      <c r="N136" s="32"/>
      <c r="O136" s="30">
        <f>D136-L136</f>
        <v>9</v>
      </c>
    </row>
    <row r="137" spans="1:15" ht="15" customHeight="1" x14ac:dyDescent="0.2">
      <c r="A137" s="12">
        <v>6186</v>
      </c>
      <c r="B137" s="6" t="s">
        <v>88</v>
      </c>
      <c r="C137" s="8">
        <v>2</v>
      </c>
      <c r="D137" s="23">
        <v>1</v>
      </c>
      <c r="E137" s="27" t="s">
        <v>200</v>
      </c>
      <c r="F137" s="26" t="s">
        <v>200</v>
      </c>
      <c r="G137" s="51" t="s">
        <v>200</v>
      </c>
      <c r="H137" t="s">
        <v>200</v>
      </c>
      <c r="I137" s="25" t="s">
        <v>200</v>
      </c>
      <c r="J137" s="26" t="s">
        <v>200</v>
      </c>
      <c r="K137">
        <f>SUM(E137,G137,I137)</f>
        <v>0</v>
      </c>
      <c r="L137">
        <f>SUM(F137,H137,J137)</f>
        <v>0</v>
      </c>
      <c r="M137" s="28">
        <f>C137-K137</f>
        <v>2</v>
      </c>
      <c r="N137" s="32"/>
      <c r="O137" s="30">
        <f>D137-L137</f>
        <v>1</v>
      </c>
    </row>
    <row r="138" spans="1:15" ht="22.5" x14ac:dyDescent="0.2">
      <c r="A138" s="11" t="s">
        <v>95</v>
      </c>
      <c r="B138" s="6" t="s">
        <v>94</v>
      </c>
      <c r="C138" s="8">
        <v>31</v>
      </c>
      <c r="D138" s="23">
        <v>7</v>
      </c>
      <c r="E138" s="27" t="s">
        <v>200</v>
      </c>
      <c r="F138" s="26" t="s">
        <v>200</v>
      </c>
      <c r="G138" s="51" t="s">
        <v>200</v>
      </c>
      <c r="H138" t="s">
        <v>200</v>
      </c>
      <c r="I138" s="25" t="s">
        <v>200</v>
      </c>
      <c r="J138" s="26" t="s">
        <v>200</v>
      </c>
      <c r="K138">
        <f>SUM(E138,G138,I138)</f>
        <v>0</v>
      </c>
      <c r="L138">
        <f>SUM(F138,H138,J138)</f>
        <v>0</v>
      </c>
      <c r="M138" s="28">
        <f>C138-K138</f>
        <v>31</v>
      </c>
      <c r="N138" s="32"/>
      <c r="O138" s="30">
        <f>D138-L138</f>
        <v>7</v>
      </c>
    </row>
    <row r="139" spans="1:15" ht="22.5" x14ac:dyDescent="0.2">
      <c r="A139" s="11" t="s">
        <v>96</v>
      </c>
      <c r="B139" s="6" t="s">
        <v>94</v>
      </c>
      <c r="C139" s="9"/>
      <c r="D139" s="23">
        <v>10</v>
      </c>
      <c r="E139" s="27" t="s">
        <v>200</v>
      </c>
      <c r="F139" s="26" t="s">
        <v>200</v>
      </c>
      <c r="G139" s="51" t="s">
        <v>200</v>
      </c>
      <c r="H139" t="s">
        <v>200</v>
      </c>
      <c r="I139" s="25" t="s">
        <v>200</v>
      </c>
      <c r="J139" s="26" t="s">
        <v>200</v>
      </c>
      <c r="K139">
        <f>SUM(E139,G139,I139)</f>
        <v>0</v>
      </c>
      <c r="L139">
        <f>SUM(F139,H139,J139)</f>
        <v>0</v>
      </c>
      <c r="M139" s="28">
        <f>C139-K139</f>
        <v>0</v>
      </c>
      <c r="N139" s="32"/>
      <c r="O139" s="30">
        <f>D139-L139</f>
        <v>10</v>
      </c>
    </row>
    <row r="140" spans="1:15" x14ac:dyDescent="0.2">
      <c r="A140" s="12">
        <v>14606</v>
      </c>
      <c r="B140" s="6" t="s">
        <v>94</v>
      </c>
      <c r="C140" s="8">
        <v>190</v>
      </c>
      <c r="D140" s="23">
        <v>40</v>
      </c>
      <c r="E140" s="27">
        <v>33</v>
      </c>
      <c r="F140" s="26">
        <v>12</v>
      </c>
      <c r="G140" s="51">
        <v>10</v>
      </c>
      <c r="H140">
        <v>13</v>
      </c>
      <c r="I140" s="25" t="s">
        <v>200</v>
      </c>
      <c r="J140" s="26" t="s">
        <v>200</v>
      </c>
      <c r="K140">
        <f>SUM(E140,G140,I140)</f>
        <v>43</v>
      </c>
      <c r="L140">
        <f>SUM(F140,H140,J140)</f>
        <v>25</v>
      </c>
      <c r="M140" s="28">
        <f>C140-K140</f>
        <v>147</v>
      </c>
      <c r="N140" s="32"/>
      <c r="O140" s="30">
        <f>D140-L140</f>
        <v>15</v>
      </c>
    </row>
    <row r="141" spans="1:15" x14ac:dyDescent="0.2">
      <c r="A141" s="12">
        <v>422</v>
      </c>
      <c r="B141" s="6" t="s">
        <v>97</v>
      </c>
      <c r="C141" s="8">
        <v>86</v>
      </c>
      <c r="D141" s="24"/>
      <c r="E141" s="27" t="s">
        <v>200</v>
      </c>
      <c r="F141" s="26" t="s">
        <v>200</v>
      </c>
      <c r="G141" s="51" t="s">
        <v>200</v>
      </c>
      <c r="H141" t="s">
        <v>200</v>
      </c>
      <c r="I141" s="25" t="s">
        <v>200</v>
      </c>
      <c r="J141" s="26" t="s">
        <v>200</v>
      </c>
      <c r="K141">
        <f>SUM(E141,G141,I141)</f>
        <v>0</v>
      </c>
      <c r="L141">
        <f>SUM(F141,H141,J141)</f>
        <v>0</v>
      </c>
      <c r="M141" s="28">
        <f>C141-K141</f>
        <v>86</v>
      </c>
      <c r="N141" s="32"/>
      <c r="O141" s="30">
        <f>D141-L141</f>
        <v>0</v>
      </c>
    </row>
    <row r="142" spans="1:15" x14ac:dyDescent="0.2">
      <c r="A142" s="12">
        <v>6193</v>
      </c>
      <c r="B142" s="6" t="s">
        <v>100</v>
      </c>
      <c r="C142" s="8">
        <v>11</v>
      </c>
      <c r="D142" s="24"/>
      <c r="E142" s="27" t="s">
        <v>200</v>
      </c>
      <c r="F142" s="26" t="s">
        <v>200</v>
      </c>
      <c r="G142" s="51" t="s">
        <v>200</v>
      </c>
      <c r="H142" t="s">
        <v>200</v>
      </c>
      <c r="I142" s="25" t="s">
        <v>200</v>
      </c>
      <c r="J142" s="26" t="s">
        <v>200</v>
      </c>
      <c r="K142">
        <f>SUM(E142,G142,I142)</f>
        <v>0</v>
      </c>
      <c r="L142">
        <f>SUM(F142,H142,J142)</f>
        <v>0</v>
      </c>
      <c r="M142" s="28">
        <f>C142-K142</f>
        <v>11</v>
      </c>
      <c r="N142" s="32"/>
      <c r="O142" s="30">
        <f>D142-L142</f>
        <v>0</v>
      </c>
    </row>
    <row r="143" spans="1:15" x14ac:dyDescent="0.2">
      <c r="A143" s="12">
        <v>425</v>
      </c>
      <c r="B143" s="6" t="s">
        <v>101</v>
      </c>
      <c r="C143" s="8">
        <v>3</v>
      </c>
      <c r="D143" s="23">
        <v>3</v>
      </c>
      <c r="E143" s="27" t="s">
        <v>200</v>
      </c>
      <c r="F143" s="26" t="s">
        <v>200</v>
      </c>
      <c r="G143" s="51" t="s">
        <v>200</v>
      </c>
      <c r="H143" t="s">
        <v>200</v>
      </c>
      <c r="I143" s="25" t="s">
        <v>200</v>
      </c>
      <c r="J143" s="26" t="s">
        <v>200</v>
      </c>
      <c r="K143">
        <f>SUM(E143,G143,I143)</f>
        <v>0</v>
      </c>
      <c r="L143">
        <f>SUM(F143,H143,J143)</f>
        <v>0</v>
      </c>
      <c r="M143" s="28">
        <f>C143-K143</f>
        <v>3</v>
      </c>
      <c r="N143" s="32"/>
      <c r="O143" s="30">
        <f>D143-L143</f>
        <v>3</v>
      </c>
    </row>
    <row r="144" spans="1:15" x14ac:dyDescent="0.2">
      <c r="A144" s="12">
        <v>427</v>
      </c>
      <c r="B144" s="6" t="s">
        <v>102</v>
      </c>
      <c r="C144" s="8">
        <v>26</v>
      </c>
      <c r="D144" s="24"/>
      <c r="E144" s="27" t="s">
        <v>200</v>
      </c>
      <c r="F144" s="26" t="s">
        <v>200</v>
      </c>
      <c r="G144" s="51" t="s">
        <v>200</v>
      </c>
      <c r="H144" t="s">
        <v>200</v>
      </c>
      <c r="I144" s="25" t="s">
        <v>200</v>
      </c>
      <c r="J144" s="26" t="s">
        <v>200</v>
      </c>
      <c r="K144">
        <f>SUM(E144,G144,I144)</f>
        <v>0</v>
      </c>
      <c r="L144">
        <f>SUM(F144,H144,J144)</f>
        <v>0</v>
      </c>
      <c r="M144" s="28">
        <f>C144-K144</f>
        <v>26</v>
      </c>
      <c r="N144" s="32"/>
      <c r="O144" s="30">
        <f>D144-L144</f>
        <v>0</v>
      </c>
    </row>
    <row r="145" spans="1:15" ht="22.5" x14ac:dyDescent="0.2">
      <c r="A145" s="11" t="s">
        <v>109</v>
      </c>
      <c r="B145" s="6" t="s">
        <v>105</v>
      </c>
      <c r="C145" s="8">
        <v>2</v>
      </c>
      <c r="D145" s="24"/>
      <c r="E145" s="27" t="s">
        <v>200</v>
      </c>
      <c r="F145" s="26" t="s">
        <v>200</v>
      </c>
      <c r="G145" s="51" t="s">
        <v>200</v>
      </c>
      <c r="H145" t="s">
        <v>200</v>
      </c>
      <c r="I145" s="25" t="s">
        <v>200</v>
      </c>
      <c r="J145" s="26" t="s">
        <v>200</v>
      </c>
      <c r="K145">
        <f>SUM(E145,G145,I145)</f>
        <v>0</v>
      </c>
      <c r="L145">
        <f>SUM(F145,H145,J145)</f>
        <v>0</v>
      </c>
      <c r="M145" s="28">
        <f>C145-K145</f>
        <v>2</v>
      </c>
      <c r="N145" s="32"/>
      <c r="O145" s="30">
        <f>D145-L145</f>
        <v>0</v>
      </c>
    </row>
    <row r="146" spans="1:15" ht="22.5" x14ac:dyDescent="0.2">
      <c r="A146" s="11" t="s">
        <v>112</v>
      </c>
      <c r="B146" s="6" t="s">
        <v>105</v>
      </c>
      <c r="C146" s="8">
        <v>1</v>
      </c>
      <c r="D146" s="24"/>
      <c r="E146" s="27" t="s">
        <v>200</v>
      </c>
      <c r="F146" s="26" t="s">
        <v>200</v>
      </c>
      <c r="G146" s="51" t="s">
        <v>200</v>
      </c>
      <c r="H146" t="s">
        <v>200</v>
      </c>
      <c r="I146" s="25" t="s">
        <v>200</v>
      </c>
      <c r="J146" s="26" t="s">
        <v>200</v>
      </c>
      <c r="K146">
        <f>SUM(E146,G146,I146)</f>
        <v>0</v>
      </c>
      <c r="L146">
        <f>SUM(F146,H146,J146)</f>
        <v>0</v>
      </c>
      <c r="M146" s="28">
        <f>C146-K146</f>
        <v>1</v>
      </c>
      <c r="N146" s="32"/>
      <c r="O146" s="30">
        <f>D146-L146</f>
        <v>0</v>
      </c>
    </row>
    <row r="147" spans="1:15" ht="22.5" x14ac:dyDescent="0.2">
      <c r="A147" s="11" t="s">
        <v>114</v>
      </c>
      <c r="B147" s="6" t="s">
        <v>105</v>
      </c>
      <c r="C147" s="8">
        <v>1</v>
      </c>
      <c r="D147" s="24"/>
      <c r="E147" s="27" t="s">
        <v>200</v>
      </c>
      <c r="F147" s="26" t="s">
        <v>200</v>
      </c>
      <c r="G147" s="51" t="s">
        <v>200</v>
      </c>
      <c r="H147" t="s">
        <v>200</v>
      </c>
      <c r="I147" s="25" t="s">
        <v>200</v>
      </c>
      <c r="J147" s="26" t="s">
        <v>200</v>
      </c>
      <c r="K147">
        <f>SUM(E147,G147,I147)</f>
        <v>0</v>
      </c>
      <c r="L147">
        <f>SUM(F147,H147,J147)</f>
        <v>0</v>
      </c>
      <c r="M147" s="28">
        <f>C147-K147</f>
        <v>1</v>
      </c>
      <c r="N147" s="32"/>
      <c r="O147" s="30">
        <f>D147-L147</f>
        <v>0</v>
      </c>
    </row>
    <row r="148" spans="1:15" ht="22.5" x14ac:dyDescent="0.2">
      <c r="A148" s="11" t="s">
        <v>116</v>
      </c>
      <c r="B148" s="6" t="s">
        <v>105</v>
      </c>
      <c r="C148" s="9"/>
      <c r="D148" s="23">
        <v>1</v>
      </c>
      <c r="E148" s="27" t="s">
        <v>200</v>
      </c>
      <c r="F148" s="26" t="s">
        <v>200</v>
      </c>
      <c r="G148" s="51" t="s">
        <v>200</v>
      </c>
      <c r="H148" t="s">
        <v>200</v>
      </c>
      <c r="I148" s="25" t="s">
        <v>200</v>
      </c>
      <c r="J148" s="26" t="s">
        <v>200</v>
      </c>
      <c r="K148">
        <f>SUM(E148,G148,I148)</f>
        <v>0</v>
      </c>
      <c r="L148">
        <f>SUM(F148,H148,J148)</f>
        <v>0</v>
      </c>
      <c r="M148" s="28">
        <f>C148-K148</f>
        <v>0</v>
      </c>
      <c r="N148" s="32"/>
      <c r="O148" s="30">
        <f>D148-L148</f>
        <v>1</v>
      </c>
    </row>
    <row r="149" spans="1:15" ht="22.5" x14ac:dyDescent="0.2">
      <c r="A149" s="11" t="s">
        <v>111</v>
      </c>
      <c r="B149" s="6" t="s">
        <v>105</v>
      </c>
      <c r="C149" s="8">
        <v>1</v>
      </c>
      <c r="D149" s="23">
        <v>1</v>
      </c>
      <c r="E149" s="27" t="s">
        <v>200</v>
      </c>
      <c r="F149" s="26" t="s">
        <v>200</v>
      </c>
      <c r="G149" s="51" t="s">
        <v>200</v>
      </c>
      <c r="H149" t="s">
        <v>200</v>
      </c>
      <c r="I149" s="25" t="s">
        <v>200</v>
      </c>
      <c r="J149" s="26" t="s">
        <v>200</v>
      </c>
      <c r="K149">
        <f>SUM(E149,G149,I149)</f>
        <v>0</v>
      </c>
      <c r="L149">
        <f>SUM(F149,H149,J149)</f>
        <v>0</v>
      </c>
      <c r="M149" s="28">
        <f>C149-K149</f>
        <v>1</v>
      </c>
      <c r="N149" s="32"/>
      <c r="O149" s="30">
        <f>D149-L149</f>
        <v>1</v>
      </c>
    </row>
    <row r="150" spans="1:15" ht="22.5" x14ac:dyDescent="0.2">
      <c r="A150" s="11" t="s">
        <v>117</v>
      </c>
      <c r="B150" s="6" t="s">
        <v>105</v>
      </c>
      <c r="C150" s="9"/>
      <c r="D150" s="23">
        <v>1</v>
      </c>
      <c r="E150" s="27" t="s">
        <v>200</v>
      </c>
      <c r="F150" s="26" t="s">
        <v>200</v>
      </c>
      <c r="G150" s="51" t="s">
        <v>200</v>
      </c>
      <c r="H150" t="s">
        <v>200</v>
      </c>
      <c r="I150" s="25" t="s">
        <v>200</v>
      </c>
      <c r="J150" s="26" t="s">
        <v>200</v>
      </c>
      <c r="K150">
        <f>SUM(E150,G150,I150)</f>
        <v>0</v>
      </c>
      <c r="L150">
        <f>SUM(F150,H150,J150)</f>
        <v>0</v>
      </c>
      <c r="M150" s="28">
        <f>C150-K150</f>
        <v>0</v>
      </c>
      <c r="N150" s="32"/>
      <c r="O150" s="30">
        <f>D150-L150</f>
        <v>1</v>
      </c>
    </row>
    <row r="151" spans="1:15" ht="22.5" x14ac:dyDescent="0.2">
      <c r="A151" s="11" t="s">
        <v>119</v>
      </c>
      <c r="B151" s="6" t="s">
        <v>105</v>
      </c>
      <c r="C151" s="9"/>
      <c r="D151" s="23">
        <v>1</v>
      </c>
      <c r="E151" s="27" t="s">
        <v>200</v>
      </c>
      <c r="F151" s="26" t="s">
        <v>200</v>
      </c>
      <c r="G151" s="51" t="s">
        <v>200</v>
      </c>
      <c r="H151" t="s">
        <v>200</v>
      </c>
      <c r="I151" s="25" t="s">
        <v>200</v>
      </c>
      <c r="J151" s="26" t="s">
        <v>200</v>
      </c>
      <c r="K151">
        <f>SUM(E151,G151,I151)</f>
        <v>0</v>
      </c>
      <c r="L151">
        <f>SUM(F151,H151,J151)</f>
        <v>0</v>
      </c>
      <c r="M151" s="28">
        <f>C151-K151</f>
        <v>0</v>
      </c>
      <c r="N151" s="32"/>
      <c r="O151" s="30">
        <f>D151-L151</f>
        <v>1</v>
      </c>
    </row>
    <row r="152" spans="1:15" ht="22.5" x14ac:dyDescent="0.2">
      <c r="A152" s="11" t="s">
        <v>107</v>
      </c>
      <c r="B152" s="6" t="s">
        <v>105</v>
      </c>
      <c r="C152" s="8">
        <v>5</v>
      </c>
      <c r="D152" s="23">
        <v>2</v>
      </c>
      <c r="E152" s="27" t="s">
        <v>200</v>
      </c>
      <c r="F152" s="26" t="s">
        <v>200</v>
      </c>
      <c r="G152" s="51" t="s">
        <v>200</v>
      </c>
      <c r="H152" t="s">
        <v>200</v>
      </c>
      <c r="I152" s="25" t="s">
        <v>200</v>
      </c>
      <c r="J152" s="26" t="s">
        <v>200</v>
      </c>
      <c r="K152">
        <f>SUM(E152,G152,I152)</f>
        <v>0</v>
      </c>
      <c r="L152">
        <f>SUM(F152,H152,J152)</f>
        <v>0</v>
      </c>
      <c r="M152" s="28">
        <f>C152-K152</f>
        <v>5</v>
      </c>
      <c r="N152" s="32"/>
      <c r="O152" s="30">
        <f>D152-L152</f>
        <v>2</v>
      </c>
    </row>
    <row r="153" spans="1:15" ht="22.5" x14ac:dyDescent="0.2">
      <c r="A153" s="11" t="s">
        <v>118</v>
      </c>
      <c r="B153" s="6" t="s">
        <v>105</v>
      </c>
      <c r="C153" s="9"/>
      <c r="D153" s="23">
        <v>2</v>
      </c>
      <c r="E153" s="27" t="s">
        <v>200</v>
      </c>
      <c r="F153" s="26" t="s">
        <v>200</v>
      </c>
      <c r="G153" s="51" t="s">
        <v>200</v>
      </c>
      <c r="H153" t="s">
        <v>200</v>
      </c>
      <c r="I153" s="25" t="s">
        <v>200</v>
      </c>
      <c r="J153" s="26" t="s">
        <v>200</v>
      </c>
      <c r="K153">
        <f>SUM(E153,G153,I153)</f>
        <v>0</v>
      </c>
      <c r="L153">
        <f>SUM(F153,H153,J153)</f>
        <v>0</v>
      </c>
      <c r="M153" s="28">
        <f>C153-K153</f>
        <v>0</v>
      </c>
      <c r="N153" s="32"/>
      <c r="O153" s="30">
        <f>D153-L153</f>
        <v>2</v>
      </c>
    </row>
    <row r="154" spans="1:15" ht="22.5" x14ac:dyDescent="0.2">
      <c r="A154" s="11" t="s">
        <v>108</v>
      </c>
      <c r="B154" s="6" t="s">
        <v>105</v>
      </c>
      <c r="C154" s="8">
        <v>3</v>
      </c>
      <c r="D154" s="23">
        <v>2</v>
      </c>
      <c r="E154" s="27" t="s">
        <v>200</v>
      </c>
      <c r="F154" s="26" t="s">
        <v>200</v>
      </c>
      <c r="G154" s="51" t="s">
        <v>200</v>
      </c>
      <c r="H154" t="s">
        <v>200</v>
      </c>
      <c r="I154" s="25" t="s">
        <v>200</v>
      </c>
      <c r="J154" s="26" t="s">
        <v>200</v>
      </c>
      <c r="K154">
        <f>SUM(E154,G154,I154)</f>
        <v>0</v>
      </c>
      <c r="L154">
        <f>SUM(F154,H154,J154)</f>
        <v>0</v>
      </c>
      <c r="M154" s="28">
        <f>C154-K154</f>
        <v>3</v>
      </c>
      <c r="N154" s="32"/>
      <c r="O154" s="30">
        <f>D154-L154</f>
        <v>2</v>
      </c>
    </row>
    <row r="155" spans="1:15" ht="22.5" x14ac:dyDescent="0.2">
      <c r="A155" s="11" t="s">
        <v>115</v>
      </c>
      <c r="B155" s="6" t="s">
        <v>105</v>
      </c>
      <c r="C155" s="9"/>
      <c r="D155" s="23">
        <v>3</v>
      </c>
      <c r="E155" s="27" t="s">
        <v>200</v>
      </c>
      <c r="F155" s="26" t="s">
        <v>200</v>
      </c>
      <c r="G155" s="51" t="s">
        <v>200</v>
      </c>
      <c r="H155" t="s">
        <v>200</v>
      </c>
      <c r="I155" s="25" t="s">
        <v>200</v>
      </c>
      <c r="J155" s="26" t="s">
        <v>200</v>
      </c>
      <c r="K155">
        <f>SUM(E155,G155,I155)</f>
        <v>0</v>
      </c>
      <c r="L155">
        <f>SUM(F155,H155,J155)</f>
        <v>0</v>
      </c>
      <c r="M155" s="28">
        <f>C155-K155</f>
        <v>0</v>
      </c>
      <c r="N155" s="32"/>
      <c r="O155" s="30">
        <f>D155-L155</f>
        <v>3</v>
      </c>
    </row>
    <row r="156" spans="1:15" ht="22.5" x14ac:dyDescent="0.2">
      <c r="A156" s="11" t="s">
        <v>121</v>
      </c>
      <c r="B156" s="6" t="s">
        <v>120</v>
      </c>
      <c r="C156" s="8">
        <v>88</v>
      </c>
      <c r="D156" s="23">
        <v>14</v>
      </c>
      <c r="E156" s="27" t="s">
        <v>200</v>
      </c>
      <c r="F156" s="26" t="s">
        <v>200</v>
      </c>
      <c r="G156" s="51" t="s">
        <v>200</v>
      </c>
      <c r="H156" t="s">
        <v>200</v>
      </c>
      <c r="I156" s="25" t="s">
        <v>200</v>
      </c>
      <c r="J156" s="26" t="s">
        <v>200</v>
      </c>
      <c r="K156">
        <f>SUM(E156,G156,I156)</f>
        <v>0</v>
      </c>
      <c r="L156">
        <f>SUM(F156,H156,J156)</f>
        <v>0</v>
      </c>
      <c r="M156" s="28">
        <f>C156-K156</f>
        <v>88</v>
      </c>
      <c r="N156" s="32"/>
      <c r="O156" s="30">
        <f>D156-L156</f>
        <v>14</v>
      </c>
    </row>
    <row r="157" spans="1:15" ht="24" customHeight="1" x14ac:dyDescent="0.25">
      <c r="A157" s="12">
        <v>10899</v>
      </c>
      <c r="B157" s="6" t="s">
        <v>123</v>
      </c>
      <c r="C157" s="7">
        <v>3042</v>
      </c>
      <c r="D157" s="23">
        <v>384</v>
      </c>
      <c r="E157" s="27" t="s">
        <v>200</v>
      </c>
      <c r="F157" s="26" t="s">
        <v>200</v>
      </c>
      <c r="G157" s="51">
        <v>855</v>
      </c>
      <c r="H157">
        <v>-136</v>
      </c>
      <c r="I157" s="25" t="s">
        <v>200</v>
      </c>
      <c r="J157" s="26" t="s">
        <v>200</v>
      </c>
      <c r="K157">
        <f>SUM(E157,G157,I157)</f>
        <v>855</v>
      </c>
      <c r="L157" s="33">
        <f>SUM(F157,H157,J157)</f>
        <v>-136</v>
      </c>
      <c r="M157" s="28">
        <f>C157-K157</f>
        <v>2187</v>
      </c>
      <c r="N157"/>
      <c r="O157" s="30">
        <f>D157-L157</f>
        <v>520</v>
      </c>
    </row>
    <row r="158" spans="1:15" ht="22.5" x14ac:dyDescent="0.2">
      <c r="A158" s="11" t="s">
        <v>125</v>
      </c>
      <c r="B158" s="6" t="s">
        <v>124</v>
      </c>
      <c r="C158" s="8">
        <v>386</v>
      </c>
      <c r="D158" s="23">
        <v>41</v>
      </c>
      <c r="E158" s="27" t="s">
        <v>200</v>
      </c>
      <c r="F158" s="26" t="s">
        <v>200</v>
      </c>
      <c r="G158" s="51" t="s">
        <v>200</v>
      </c>
      <c r="H158" t="s">
        <v>200</v>
      </c>
      <c r="I158" s="25" t="s">
        <v>200</v>
      </c>
      <c r="J158" s="26" t="s">
        <v>200</v>
      </c>
      <c r="K158">
        <f>SUM(E158,G158,I158)</f>
        <v>0</v>
      </c>
      <c r="L158">
        <f>SUM(F158,H158,J158)</f>
        <v>0</v>
      </c>
      <c r="M158" s="28">
        <f>C158-K158</f>
        <v>386</v>
      </c>
      <c r="N158" s="32"/>
      <c r="O158" s="30">
        <f>D158-L158</f>
        <v>41</v>
      </c>
    </row>
    <row r="159" spans="1:15" x14ac:dyDescent="0.2">
      <c r="A159" s="12">
        <v>13323</v>
      </c>
      <c r="B159" s="6" t="s">
        <v>126</v>
      </c>
      <c r="C159" s="8">
        <v>482</v>
      </c>
      <c r="D159" s="24"/>
      <c r="E159" s="27" t="s">
        <v>200</v>
      </c>
      <c r="F159" s="26" t="s">
        <v>200</v>
      </c>
      <c r="G159" s="51" t="s">
        <v>200</v>
      </c>
      <c r="H159" t="s">
        <v>200</v>
      </c>
      <c r="I159" s="25" t="s">
        <v>200</v>
      </c>
      <c r="J159" s="26" t="s">
        <v>200</v>
      </c>
      <c r="K159">
        <f>SUM(E159,G159,I159)</f>
        <v>0</v>
      </c>
      <c r="L159">
        <f>SUM(F159,H159,J159)</f>
        <v>0</v>
      </c>
      <c r="M159" s="28">
        <f>C159-K159</f>
        <v>482</v>
      </c>
      <c r="N159" s="32"/>
      <c r="O159" s="30">
        <f>D159-L159</f>
        <v>0</v>
      </c>
    </row>
    <row r="160" spans="1:15" ht="12.75" customHeight="1" x14ac:dyDescent="0.25">
      <c r="A160" s="12">
        <v>1945</v>
      </c>
      <c r="B160" s="6" t="s">
        <v>126</v>
      </c>
      <c r="C160" s="7">
        <v>5460</v>
      </c>
      <c r="D160" s="23">
        <v>712</v>
      </c>
      <c r="E160" s="27" t="s">
        <v>200</v>
      </c>
      <c r="F160" s="26" t="s">
        <v>200</v>
      </c>
      <c r="G160" s="51">
        <v>1572</v>
      </c>
      <c r="H160">
        <v>-239</v>
      </c>
      <c r="I160" s="25" t="s">
        <v>200</v>
      </c>
      <c r="J160" s="26" t="s">
        <v>200</v>
      </c>
      <c r="K160">
        <f>SUM(E160,G160,I160)</f>
        <v>1572</v>
      </c>
      <c r="L160" s="33">
        <f>SUM(F160,H160,J160)</f>
        <v>-239</v>
      </c>
      <c r="M160" s="28">
        <f>C160-K160</f>
        <v>3888</v>
      </c>
      <c r="N160"/>
      <c r="O160" s="30">
        <f>D160-L160</f>
        <v>951</v>
      </c>
    </row>
    <row r="161" spans="1:15" ht="22.5" x14ac:dyDescent="0.2">
      <c r="A161" s="11" t="s">
        <v>130</v>
      </c>
      <c r="B161" s="6" t="s">
        <v>129</v>
      </c>
      <c r="C161" s="9"/>
      <c r="D161" s="23">
        <v>9</v>
      </c>
      <c r="E161" s="27" t="s">
        <v>200</v>
      </c>
      <c r="F161" s="26" t="s">
        <v>200</v>
      </c>
      <c r="G161" s="51" t="s">
        <v>200</v>
      </c>
      <c r="H161" t="s">
        <v>200</v>
      </c>
      <c r="I161" s="25" t="s">
        <v>200</v>
      </c>
      <c r="J161" s="26" t="s">
        <v>200</v>
      </c>
      <c r="K161">
        <f>SUM(E161,G161,I161)</f>
        <v>0</v>
      </c>
      <c r="L161">
        <f>SUM(F161,H161,J161)</f>
        <v>0</v>
      </c>
      <c r="M161" s="28">
        <f>C161-K161</f>
        <v>0</v>
      </c>
      <c r="N161" s="32"/>
      <c r="O161" s="30">
        <f>D161-L161</f>
        <v>9</v>
      </c>
    </row>
    <row r="162" spans="1:15" x14ac:dyDescent="0.2">
      <c r="A162" s="12">
        <v>2173</v>
      </c>
      <c r="B162" s="6" t="s">
        <v>131</v>
      </c>
      <c r="C162" s="8">
        <v>12</v>
      </c>
      <c r="D162" s="23">
        <v>36</v>
      </c>
      <c r="E162" s="27">
        <v>0</v>
      </c>
      <c r="F162" s="26">
        <v>30</v>
      </c>
      <c r="G162" s="51" t="s">
        <v>200</v>
      </c>
      <c r="H162" t="s">
        <v>200</v>
      </c>
      <c r="I162" s="25" t="s">
        <v>200</v>
      </c>
      <c r="J162" s="26" t="s">
        <v>200</v>
      </c>
      <c r="K162">
        <f>SUM(E162,G162,I162)</f>
        <v>0</v>
      </c>
      <c r="L162">
        <f>SUM(F162,H162,J162)</f>
        <v>30</v>
      </c>
      <c r="M162" s="28">
        <f>C162-K162</f>
        <v>12</v>
      </c>
      <c r="N162" s="32"/>
      <c r="O162" s="30">
        <f>D162-L162</f>
        <v>6</v>
      </c>
    </row>
    <row r="163" spans="1:15" x14ac:dyDescent="0.2">
      <c r="A163" s="12">
        <v>1580</v>
      </c>
      <c r="B163" s="6" t="s">
        <v>132</v>
      </c>
      <c r="C163" s="8">
        <v>49</v>
      </c>
      <c r="D163" s="23">
        <v>48</v>
      </c>
      <c r="E163" s="27" t="s">
        <v>200</v>
      </c>
      <c r="F163" s="26" t="s">
        <v>200</v>
      </c>
      <c r="G163" s="51" t="s">
        <v>200</v>
      </c>
      <c r="H163" t="s">
        <v>200</v>
      </c>
      <c r="I163" s="25" t="s">
        <v>200</v>
      </c>
      <c r="J163" s="26" t="s">
        <v>200</v>
      </c>
      <c r="K163">
        <f>SUM(E163,G163,I163)</f>
        <v>0</v>
      </c>
      <c r="L163">
        <f>SUM(F163,H163,J163)</f>
        <v>0</v>
      </c>
      <c r="M163" s="28">
        <f>C163-K163</f>
        <v>49</v>
      </c>
      <c r="N163" s="32"/>
      <c r="O163" s="30">
        <f>D163-L163</f>
        <v>48</v>
      </c>
    </row>
    <row r="164" spans="1:15" ht="22.5" x14ac:dyDescent="0.2">
      <c r="A164" s="11" t="s">
        <v>134</v>
      </c>
      <c r="B164" s="6" t="s">
        <v>133</v>
      </c>
      <c r="C164" s="9"/>
      <c r="D164" s="23">
        <v>19</v>
      </c>
      <c r="E164" s="27" t="s">
        <v>200</v>
      </c>
      <c r="F164" s="26" t="s">
        <v>200</v>
      </c>
      <c r="G164" s="51" t="s">
        <v>200</v>
      </c>
      <c r="H164" t="s">
        <v>200</v>
      </c>
      <c r="I164" s="25" t="s">
        <v>200</v>
      </c>
      <c r="J164" s="26" t="s">
        <v>200</v>
      </c>
      <c r="K164">
        <f>SUM(E164,G164,I164)</f>
        <v>0</v>
      </c>
      <c r="L164">
        <f>SUM(F164,H164,J164)</f>
        <v>0</v>
      </c>
      <c r="M164" s="28">
        <f>C164-K164</f>
        <v>0</v>
      </c>
      <c r="N164" s="32"/>
      <c r="O164" s="30">
        <f>D164-L164</f>
        <v>19</v>
      </c>
    </row>
    <row r="165" spans="1:15" x14ac:dyDescent="0.2">
      <c r="A165" s="12">
        <v>1600</v>
      </c>
      <c r="B165" s="6" t="s">
        <v>133</v>
      </c>
      <c r="C165" s="8">
        <v>48</v>
      </c>
      <c r="D165" s="23">
        <v>48</v>
      </c>
      <c r="E165" s="27" t="s">
        <v>200</v>
      </c>
      <c r="F165" s="26" t="s">
        <v>200</v>
      </c>
      <c r="G165" s="51" t="s">
        <v>200</v>
      </c>
      <c r="H165" t="s">
        <v>200</v>
      </c>
      <c r="I165" s="25" t="s">
        <v>200</v>
      </c>
      <c r="J165" s="26" t="s">
        <v>200</v>
      </c>
      <c r="K165">
        <f>SUM(E165,G165,I165)</f>
        <v>0</v>
      </c>
      <c r="L165">
        <f>SUM(F165,H165,J165)</f>
        <v>0</v>
      </c>
      <c r="M165" s="28">
        <f>C165-K165</f>
        <v>48</v>
      </c>
      <c r="N165" s="32"/>
      <c r="O165" s="30">
        <f>D165-L165</f>
        <v>48</v>
      </c>
    </row>
    <row r="166" spans="1:15" x14ac:dyDescent="0.2">
      <c r="A166" s="12">
        <v>15735</v>
      </c>
      <c r="B166" s="6" t="s">
        <v>135</v>
      </c>
      <c r="C166" s="9"/>
      <c r="D166" s="23">
        <v>9</v>
      </c>
      <c r="E166" s="27" t="s">
        <v>200</v>
      </c>
      <c r="F166" s="26" t="s">
        <v>200</v>
      </c>
      <c r="G166" s="51" t="s">
        <v>200</v>
      </c>
      <c r="H166" t="s">
        <v>200</v>
      </c>
      <c r="I166" s="25" t="s">
        <v>200</v>
      </c>
      <c r="J166" s="26" t="s">
        <v>200</v>
      </c>
      <c r="K166">
        <f>SUM(E166,G166,I166)</f>
        <v>0</v>
      </c>
      <c r="L166">
        <f>SUM(F166,H166,J166)</f>
        <v>0</v>
      </c>
      <c r="M166" s="28">
        <f>C166-K166</f>
        <v>0</v>
      </c>
      <c r="N166" s="32"/>
      <c r="O166" s="30">
        <f>D166-L166</f>
        <v>9</v>
      </c>
    </row>
    <row r="167" spans="1:15" ht="22.5" x14ac:dyDescent="0.2">
      <c r="A167" s="11" t="s">
        <v>137</v>
      </c>
      <c r="B167" s="6" t="s">
        <v>136</v>
      </c>
      <c r="C167" s="9"/>
      <c r="D167" s="23">
        <v>4</v>
      </c>
      <c r="E167" s="27" t="s">
        <v>200</v>
      </c>
      <c r="F167" s="26" t="s">
        <v>200</v>
      </c>
      <c r="G167" s="51" t="s">
        <v>200</v>
      </c>
      <c r="H167" t="s">
        <v>200</v>
      </c>
      <c r="I167" s="25" t="s">
        <v>200</v>
      </c>
      <c r="J167" s="26" t="s">
        <v>200</v>
      </c>
      <c r="K167">
        <f>SUM(E167,G167,I167)</f>
        <v>0</v>
      </c>
      <c r="L167">
        <f>SUM(F167,H167,J167)</f>
        <v>0</v>
      </c>
      <c r="M167" s="28">
        <f>C167-K167</f>
        <v>0</v>
      </c>
      <c r="N167" s="32"/>
      <c r="O167" s="30">
        <f>D167-L167</f>
        <v>4</v>
      </c>
    </row>
    <row r="168" spans="1:15" x14ac:dyDescent="0.2">
      <c r="A168" s="12">
        <v>5189</v>
      </c>
      <c r="B168" s="6" t="s">
        <v>139</v>
      </c>
      <c r="C168" s="8">
        <v>94</v>
      </c>
      <c r="D168" s="23">
        <v>60</v>
      </c>
      <c r="E168" s="27" t="s">
        <v>200</v>
      </c>
      <c r="F168" s="26" t="s">
        <v>200</v>
      </c>
      <c r="G168" s="51" t="s">
        <v>200</v>
      </c>
      <c r="H168" t="s">
        <v>200</v>
      </c>
      <c r="I168" s="25">
        <v>0</v>
      </c>
      <c r="J168" s="26">
        <v>30</v>
      </c>
      <c r="K168">
        <f>SUM(E168,G168,I168)</f>
        <v>0</v>
      </c>
      <c r="L168">
        <f>SUM(F168,H168,J168)</f>
        <v>30</v>
      </c>
      <c r="M168" s="28">
        <f>C168-K168</f>
        <v>94</v>
      </c>
      <c r="N168" s="32"/>
      <c r="O168" s="30">
        <f>D168-L168</f>
        <v>30</v>
      </c>
    </row>
    <row r="169" spans="1:15" ht="15" customHeight="1" x14ac:dyDescent="0.2">
      <c r="A169" s="11" t="s">
        <v>141</v>
      </c>
      <c r="B169" s="6" t="s">
        <v>140</v>
      </c>
      <c r="C169" s="9"/>
      <c r="D169" s="23">
        <v>1</v>
      </c>
      <c r="E169" s="27" t="s">
        <v>200</v>
      </c>
      <c r="F169" s="26" t="s">
        <v>200</v>
      </c>
      <c r="G169" s="51" t="s">
        <v>200</v>
      </c>
      <c r="H169" t="s">
        <v>200</v>
      </c>
      <c r="I169" s="25" t="s">
        <v>200</v>
      </c>
      <c r="J169" s="26" t="s">
        <v>200</v>
      </c>
      <c r="K169">
        <f>SUM(E169,G169,I169)</f>
        <v>0</v>
      </c>
      <c r="L169">
        <f>SUM(F169,H169,J169)</f>
        <v>0</v>
      </c>
      <c r="M169" s="28">
        <f>C169-K169</f>
        <v>0</v>
      </c>
      <c r="N169" s="32"/>
      <c r="O169" s="30">
        <f>D169-L169</f>
        <v>1</v>
      </c>
    </row>
    <row r="170" spans="1:15" ht="22.5" x14ac:dyDescent="0.2">
      <c r="A170" s="11" t="s">
        <v>143</v>
      </c>
      <c r="B170" s="6" t="s">
        <v>142</v>
      </c>
      <c r="C170" s="9"/>
      <c r="D170" s="23">
        <v>52</v>
      </c>
      <c r="E170" s="27" t="s">
        <v>200</v>
      </c>
      <c r="F170" s="26" t="s">
        <v>200</v>
      </c>
      <c r="G170" s="51" t="s">
        <v>200</v>
      </c>
      <c r="H170" t="s">
        <v>200</v>
      </c>
      <c r="I170" s="25" t="s">
        <v>200</v>
      </c>
      <c r="J170" s="26" t="s">
        <v>200</v>
      </c>
      <c r="K170">
        <f>SUM(E170,G170,I170)</f>
        <v>0</v>
      </c>
      <c r="L170">
        <f>SUM(F170,H170,J170)</f>
        <v>0</v>
      </c>
      <c r="M170" s="28">
        <f>C170-K170</f>
        <v>0</v>
      </c>
      <c r="N170" s="32"/>
      <c r="O170" s="30">
        <f>D170-L170</f>
        <v>52</v>
      </c>
    </row>
    <row r="171" spans="1:15" ht="22.5" x14ac:dyDescent="0.2">
      <c r="A171" s="11" t="s">
        <v>145</v>
      </c>
      <c r="B171" s="6" t="s">
        <v>144</v>
      </c>
      <c r="C171" s="8">
        <v>6</v>
      </c>
      <c r="D171" s="23">
        <v>18</v>
      </c>
      <c r="E171" s="27" t="s">
        <v>200</v>
      </c>
      <c r="F171" s="26" t="s">
        <v>200</v>
      </c>
      <c r="G171" s="51" t="s">
        <v>200</v>
      </c>
      <c r="H171" t="s">
        <v>200</v>
      </c>
      <c r="I171" s="25" t="s">
        <v>200</v>
      </c>
      <c r="J171" s="26" t="s">
        <v>200</v>
      </c>
      <c r="K171">
        <f>SUM(E171,G171,I171)</f>
        <v>0</v>
      </c>
      <c r="L171">
        <f>SUM(F171,H171,J171)</f>
        <v>0</v>
      </c>
      <c r="M171" s="28">
        <f>C171-K171</f>
        <v>6</v>
      </c>
      <c r="N171" s="32"/>
      <c r="O171" s="30">
        <f>D171-L171</f>
        <v>18</v>
      </c>
    </row>
    <row r="172" spans="1:15" ht="22.5" customHeight="1" x14ac:dyDescent="0.2">
      <c r="A172" s="11" t="s">
        <v>150</v>
      </c>
      <c r="B172" s="6" t="s">
        <v>149</v>
      </c>
      <c r="C172" s="9"/>
      <c r="D172" s="23">
        <v>1</v>
      </c>
      <c r="E172" s="27" t="s">
        <v>200</v>
      </c>
      <c r="F172" s="26" t="s">
        <v>200</v>
      </c>
      <c r="G172" s="51" t="s">
        <v>200</v>
      </c>
      <c r="H172" t="s">
        <v>200</v>
      </c>
      <c r="I172" s="25" t="s">
        <v>200</v>
      </c>
      <c r="J172" s="26" t="s">
        <v>200</v>
      </c>
      <c r="K172">
        <f>SUM(E172,G172,I172)</f>
        <v>0</v>
      </c>
      <c r="L172">
        <f>SUM(F172,H172,J172)</f>
        <v>0</v>
      </c>
      <c r="M172" s="28">
        <f>C172-K172</f>
        <v>0</v>
      </c>
      <c r="N172" s="32"/>
      <c r="O172" s="30">
        <f>D172-L172</f>
        <v>1</v>
      </c>
    </row>
    <row r="173" spans="1:15" x14ac:dyDescent="0.2">
      <c r="A173" s="12">
        <v>3816</v>
      </c>
      <c r="B173" s="6" t="s">
        <v>151</v>
      </c>
      <c r="C173" s="8">
        <v>4</v>
      </c>
      <c r="D173" s="24"/>
      <c r="E173" s="27" t="s">
        <v>200</v>
      </c>
      <c r="F173" s="26" t="s">
        <v>200</v>
      </c>
      <c r="G173" s="51" t="s">
        <v>200</v>
      </c>
      <c r="H173" t="s">
        <v>200</v>
      </c>
      <c r="I173" s="25" t="s">
        <v>200</v>
      </c>
      <c r="J173" s="26" t="s">
        <v>200</v>
      </c>
      <c r="K173">
        <f>SUM(E173,G173,I173)</f>
        <v>0</v>
      </c>
      <c r="L173">
        <f>SUM(F173,H173,J173)</f>
        <v>0</v>
      </c>
      <c r="M173" s="28">
        <f>C173-K173</f>
        <v>4</v>
      </c>
      <c r="N173" s="32"/>
      <c r="O173" s="30">
        <f>D173-L173</f>
        <v>0</v>
      </c>
    </row>
    <row r="174" spans="1:15" ht="22.5" x14ac:dyDescent="0.2">
      <c r="A174" s="11" t="s">
        <v>154</v>
      </c>
      <c r="B174" s="6" t="s">
        <v>153</v>
      </c>
      <c r="C174" s="9"/>
      <c r="D174" s="23">
        <v>1</v>
      </c>
      <c r="E174" s="27" t="s">
        <v>200</v>
      </c>
      <c r="F174" s="26" t="s">
        <v>200</v>
      </c>
      <c r="G174" s="51" t="s">
        <v>200</v>
      </c>
      <c r="H174" t="s">
        <v>200</v>
      </c>
      <c r="I174" s="25" t="s">
        <v>200</v>
      </c>
      <c r="J174" s="26" t="s">
        <v>200</v>
      </c>
      <c r="K174">
        <f>SUM(E174,G174,I174)</f>
        <v>0</v>
      </c>
      <c r="L174">
        <f>SUM(F174,H174,J174)</f>
        <v>0</v>
      </c>
      <c r="M174" s="28">
        <f>C174-K174</f>
        <v>0</v>
      </c>
      <c r="N174" s="32"/>
      <c r="O174" s="30">
        <f>D174-L174</f>
        <v>1</v>
      </c>
    </row>
    <row r="175" spans="1:15" x14ac:dyDescent="0.2">
      <c r="A175" s="12">
        <v>3828</v>
      </c>
      <c r="B175" s="6" t="s">
        <v>155</v>
      </c>
      <c r="C175" s="8">
        <v>24</v>
      </c>
      <c r="D175" s="23">
        <v>4</v>
      </c>
      <c r="E175" s="27" t="s">
        <v>200</v>
      </c>
      <c r="F175" s="26" t="s">
        <v>200</v>
      </c>
      <c r="G175" s="51" t="s">
        <v>200</v>
      </c>
      <c r="H175" t="s">
        <v>200</v>
      </c>
      <c r="I175" s="25" t="s">
        <v>200</v>
      </c>
      <c r="J175" s="26" t="s">
        <v>200</v>
      </c>
      <c r="K175">
        <f>SUM(E175,G175,I175)</f>
        <v>0</v>
      </c>
      <c r="L175">
        <f>SUM(F175,H175,J175)</f>
        <v>0</v>
      </c>
      <c r="M175" s="28">
        <f>C175-K175</f>
        <v>24</v>
      </c>
      <c r="N175" s="32"/>
      <c r="O175" s="30">
        <f>D175-L175</f>
        <v>4</v>
      </c>
    </row>
    <row r="176" spans="1:15" x14ac:dyDescent="0.2">
      <c r="A176" s="12">
        <v>1944</v>
      </c>
      <c r="B176" s="6" t="s">
        <v>158</v>
      </c>
      <c r="C176" s="9"/>
      <c r="D176" s="23">
        <v>83</v>
      </c>
      <c r="E176" s="27">
        <v>49</v>
      </c>
      <c r="F176" s="26">
        <v>51</v>
      </c>
      <c r="G176" s="51" t="s">
        <v>200</v>
      </c>
      <c r="H176" t="s">
        <v>200</v>
      </c>
      <c r="I176" s="25">
        <v>85</v>
      </c>
      <c r="J176" s="26">
        <v>0</v>
      </c>
      <c r="K176">
        <f>SUM(E176,G176,I176)</f>
        <v>134</v>
      </c>
      <c r="L176">
        <f>SUM(F176,H176,J176)</f>
        <v>51</v>
      </c>
      <c r="M176" s="28">
        <f>C176-K176</f>
        <v>-134</v>
      </c>
      <c r="N176" s="32"/>
      <c r="O176" s="30">
        <f>D176-L176</f>
        <v>32</v>
      </c>
    </row>
    <row r="177" spans="1:15" ht="22.5" x14ac:dyDescent="0.2">
      <c r="A177" s="11" t="s">
        <v>160</v>
      </c>
      <c r="B177" s="6" t="s">
        <v>159</v>
      </c>
      <c r="C177" s="8">
        <v>1</v>
      </c>
      <c r="D177" s="23">
        <v>21</v>
      </c>
      <c r="E177" s="27" t="s">
        <v>200</v>
      </c>
      <c r="F177" s="26" t="s">
        <v>200</v>
      </c>
      <c r="G177" s="51" t="s">
        <v>200</v>
      </c>
      <c r="H177" t="s">
        <v>200</v>
      </c>
      <c r="I177" s="25" t="s">
        <v>200</v>
      </c>
      <c r="J177" s="26" t="s">
        <v>200</v>
      </c>
      <c r="K177">
        <f>SUM(E177,G177,I177)</f>
        <v>0</v>
      </c>
      <c r="L177">
        <f>SUM(F177,H177,J177)</f>
        <v>0</v>
      </c>
      <c r="M177" s="28">
        <f>C177-K177</f>
        <v>1</v>
      </c>
      <c r="N177" s="32"/>
      <c r="O177" s="30">
        <f>D177-L177</f>
        <v>21</v>
      </c>
    </row>
    <row r="178" spans="1:15" x14ac:dyDescent="0.2">
      <c r="A178" s="12">
        <v>631</v>
      </c>
      <c r="B178" s="6" t="s">
        <v>161</v>
      </c>
      <c r="C178" s="8">
        <v>100</v>
      </c>
      <c r="D178" s="24"/>
      <c r="E178" s="27" t="s">
        <v>200</v>
      </c>
      <c r="F178" s="26" t="s">
        <v>200</v>
      </c>
      <c r="G178" s="51" t="s">
        <v>200</v>
      </c>
      <c r="H178" t="s">
        <v>200</v>
      </c>
      <c r="I178" s="25" t="s">
        <v>200</v>
      </c>
      <c r="J178" s="26" t="s">
        <v>200</v>
      </c>
      <c r="K178">
        <f>SUM(E178,G178,I178)</f>
        <v>0</v>
      </c>
      <c r="L178">
        <f>SUM(F178,H178,J178)</f>
        <v>0</v>
      </c>
      <c r="M178" s="28">
        <f>C178-K178</f>
        <v>100</v>
      </c>
      <c r="N178" s="32"/>
      <c r="O178" s="30">
        <f>D178-L178</f>
        <v>0</v>
      </c>
    </row>
    <row r="179" spans="1:15" x14ac:dyDescent="0.2">
      <c r="A179" s="12">
        <v>621</v>
      </c>
      <c r="B179" s="6" t="s">
        <v>161</v>
      </c>
      <c r="C179" s="8">
        <v>18</v>
      </c>
      <c r="D179" s="23">
        <v>115</v>
      </c>
      <c r="E179" s="27">
        <v>0</v>
      </c>
      <c r="F179" s="26">
        <v>100</v>
      </c>
      <c r="G179" s="51" t="s">
        <v>200</v>
      </c>
      <c r="H179" t="s">
        <v>200</v>
      </c>
      <c r="I179" s="25" t="s">
        <v>200</v>
      </c>
      <c r="J179" s="26" t="s">
        <v>200</v>
      </c>
      <c r="K179">
        <f>SUM(E179,G179,I179)</f>
        <v>0</v>
      </c>
      <c r="L179">
        <f>SUM(F179,H179,J179)</f>
        <v>100</v>
      </c>
      <c r="M179" s="28">
        <f>C179-K179</f>
        <v>18</v>
      </c>
      <c r="N179" s="32"/>
      <c r="O179" s="30">
        <f>D179-L179</f>
        <v>15</v>
      </c>
    </row>
    <row r="180" spans="1:15" x14ac:dyDescent="0.2">
      <c r="A180" s="12">
        <v>8914</v>
      </c>
      <c r="B180" s="6" t="s">
        <v>162</v>
      </c>
      <c r="C180" s="8">
        <v>2</v>
      </c>
      <c r="D180" s="24"/>
      <c r="E180" s="27" t="s">
        <v>200</v>
      </c>
      <c r="F180" s="26" t="s">
        <v>200</v>
      </c>
      <c r="G180" s="51" t="s">
        <v>200</v>
      </c>
      <c r="H180" t="s">
        <v>200</v>
      </c>
      <c r="I180" s="25" t="s">
        <v>200</v>
      </c>
      <c r="J180" s="26" t="s">
        <v>200</v>
      </c>
      <c r="K180">
        <f>SUM(E180,G180,I180)</f>
        <v>0</v>
      </c>
      <c r="L180">
        <f>SUM(F180,H180,J180)</f>
        <v>0</v>
      </c>
      <c r="M180" s="28">
        <f>C180-K180</f>
        <v>2</v>
      </c>
      <c r="N180" s="32"/>
      <c r="O180" s="30">
        <f>D180-L180</f>
        <v>0</v>
      </c>
    </row>
    <row r="181" spans="1:15" ht="11.25" customHeight="1" x14ac:dyDescent="0.25">
      <c r="A181" s="12">
        <v>2001</v>
      </c>
      <c r="B181" s="6" t="s">
        <v>163</v>
      </c>
      <c r="C181" s="7">
        <v>2239</v>
      </c>
      <c r="D181" s="23">
        <v>542</v>
      </c>
      <c r="E181" s="27" t="s">
        <v>200</v>
      </c>
      <c r="F181" s="26" t="s">
        <v>200</v>
      </c>
      <c r="G181" s="51">
        <v>1010</v>
      </c>
      <c r="H181">
        <v>-100</v>
      </c>
      <c r="I181" s="25" t="s">
        <v>200</v>
      </c>
      <c r="J181" s="26" t="s">
        <v>200</v>
      </c>
      <c r="K181">
        <f>SUM(E181,G181,I181)</f>
        <v>1010</v>
      </c>
      <c r="L181" s="33">
        <f>SUM(F181,H181,J181)</f>
        <v>-100</v>
      </c>
      <c r="M181" s="28">
        <f>C181-K181</f>
        <v>1229</v>
      </c>
      <c r="N181"/>
      <c r="O181" s="30">
        <f>D181-L181</f>
        <v>642</v>
      </c>
    </row>
    <row r="182" spans="1:15" x14ac:dyDescent="0.2">
      <c r="A182" s="12">
        <v>452</v>
      </c>
      <c r="B182" s="6" t="s">
        <v>164</v>
      </c>
      <c r="C182" s="8">
        <v>460</v>
      </c>
      <c r="D182" s="23">
        <v>47</v>
      </c>
      <c r="E182" s="27" t="s">
        <v>200</v>
      </c>
      <c r="F182" s="26" t="s">
        <v>200</v>
      </c>
      <c r="G182" s="51">
        <v>9</v>
      </c>
      <c r="H182">
        <v>0</v>
      </c>
      <c r="I182" s="25" t="s">
        <v>200</v>
      </c>
      <c r="J182" s="26" t="s">
        <v>200</v>
      </c>
      <c r="K182">
        <f>SUM(E182,G182,I182)</f>
        <v>9</v>
      </c>
      <c r="L182">
        <f>SUM(F182,H182,J182)</f>
        <v>0</v>
      </c>
      <c r="M182" s="28">
        <f>C182-K182</f>
        <v>451</v>
      </c>
      <c r="N182" s="32"/>
      <c r="O182" s="30">
        <f>D182-L182</f>
        <v>47</v>
      </c>
    </row>
    <row r="183" spans="1:15" x14ac:dyDescent="0.2">
      <c r="A183" s="12">
        <v>6633</v>
      </c>
      <c r="B183" s="6" t="s">
        <v>164</v>
      </c>
      <c r="C183" s="9"/>
      <c r="D183" s="23">
        <v>100</v>
      </c>
      <c r="E183" s="27" t="s">
        <v>200</v>
      </c>
      <c r="F183" s="26" t="s">
        <v>200</v>
      </c>
      <c r="G183" s="51" t="s">
        <v>200</v>
      </c>
      <c r="H183" t="s">
        <v>200</v>
      </c>
      <c r="I183" s="25" t="s">
        <v>200</v>
      </c>
      <c r="J183" s="26" t="s">
        <v>200</v>
      </c>
      <c r="K183">
        <f>SUM(E183,G183,I183)</f>
        <v>0</v>
      </c>
      <c r="L183">
        <f>SUM(F183,H183,J183)</f>
        <v>0</v>
      </c>
      <c r="M183" s="28">
        <f>C183-K183</f>
        <v>0</v>
      </c>
      <c r="N183" s="32"/>
      <c r="O183" s="30">
        <f>D183-L183</f>
        <v>100</v>
      </c>
    </row>
    <row r="184" spans="1:15" x14ac:dyDescent="0.2">
      <c r="A184" s="12">
        <v>464</v>
      </c>
      <c r="B184" s="6" t="s">
        <v>166</v>
      </c>
      <c r="C184" s="8">
        <v>481</v>
      </c>
      <c r="D184" s="23">
        <v>111</v>
      </c>
      <c r="E184" s="27" t="s">
        <v>200</v>
      </c>
      <c r="F184" s="26" t="s">
        <v>200</v>
      </c>
      <c r="G184" s="51">
        <v>180</v>
      </c>
      <c r="H184">
        <v>0</v>
      </c>
      <c r="I184" s="25" t="s">
        <v>200</v>
      </c>
      <c r="J184" s="26" t="s">
        <v>200</v>
      </c>
      <c r="K184">
        <f>SUM(E184,G184,I184)</f>
        <v>180</v>
      </c>
      <c r="L184">
        <f>SUM(F184,H184,J184)</f>
        <v>0</v>
      </c>
      <c r="M184" s="28">
        <f>C184-K184</f>
        <v>301</v>
      </c>
      <c r="N184" s="32"/>
      <c r="O184" s="30">
        <f>D184-L184</f>
        <v>111</v>
      </c>
    </row>
    <row r="185" spans="1:15" x14ac:dyDescent="0.2">
      <c r="A185" s="12">
        <v>3597</v>
      </c>
      <c r="B185" s="6" t="s">
        <v>170</v>
      </c>
      <c r="C185" s="8">
        <v>6</v>
      </c>
      <c r="D185" s="23">
        <v>15</v>
      </c>
      <c r="E185" s="27" t="s">
        <v>200</v>
      </c>
      <c r="F185" s="26" t="s">
        <v>200</v>
      </c>
      <c r="G185" s="51" t="s">
        <v>200</v>
      </c>
      <c r="H185" t="s">
        <v>200</v>
      </c>
      <c r="I185" s="25" t="s">
        <v>200</v>
      </c>
      <c r="J185" s="26" t="s">
        <v>200</v>
      </c>
      <c r="K185">
        <f>SUM(E185,G185,I185)</f>
        <v>0</v>
      </c>
      <c r="L185">
        <f>SUM(F185,H185,J185)</f>
        <v>0</v>
      </c>
      <c r="M185" s="28">
        <f>C185-K185</f>
        <v>6</v>
      </c>
      <c r="N185" s="32"/>
      <c r="O185" s="30">
        <f>D185-L185</f>
        <v>15</v>
      </c>
    </row>
    <row r="186" spans="1:15" x14ac:dyDescent="0.2">
      <c r="A186" s="12">
        <v>273</v>
      </c>
      <c r="B186" s="6" t="s">
        <v>171</v>
      </c>
      <c r="C186" s="8">
        <v>1</v>
      </c>
      <c r="D186" s="23">
        <v>4</v>
      </c>
      <c r="E186" s="27" t="s">
        <v>200</v>
      </c>
      <c r="F186" s="26" t="s">
        <v>200</v>
      </c>
      <c r="G186" s="51" t="s">
        <v>200</v>
      </c>
      <c r="H186" t="s">
        <v>200</v>
      </c>
      <c r="I186" s="25" t="s">
        <v>200</v>
      </c>
      <c r="J186" s="26" t="s">
        <v>200</v>
      </c>
      <c r="K186">
        <f>SUM(E186,G186,I186)</f>
        <v>0</v>
      </c>
      <c r="L186">
        <f>SUM(F186,H186,J186)</f>
        <v>0</v>
      </c>
      <c r="M186" s="28">
        <f>C186-K186</f>
        <v>1</v>
      </c>
      <c r="N186" s="32"/>
      <c r="O186" s="30">
        <f>D186-L186</f>
        <v>4</v>
      </c>
    </row>
    <row r="187" spans="1:15" ht="15" customHeight="1" x14ac:dyDescent="0.2">
      <c r="A187" s="12">
        <v>219</v>
      </c>
      <c r="B187" s="6" t="s">
        <v>171</v>
      </c>
      <c r="C187" s="8">
        <v>317</v>
      </c>
      <c r="D187" s="23">
        <v>200</v>
      </c>
      <c r="E187" s="27" t="s">
        <v>200</v>
      </c>
      <c r="F187" s="26" t="s">
        <v>200</v>
      </c>
      <c r="G187" s="51" t="s">
        <v>200</v>
      </c>
      <c r="H187" t="s">
        <v>200</v>
      </c>
      <c r="I187" s="25">
        <v>80</v>
      </c>
      <c r="J187" s="26">
        <v>0</v>
      </c>
      <c r="K187">
        <f>SUM(E187,G187,I187)</f>
        <v>80</v>
      </c>
      <c r="L187">
        <f>SUM(F187,H187,J187)</f>
        <v>0</v>
      </c>
      <c r="M187" s="28">
        <f>C187-K187</f>
        <v>237</v>
      </c>
      <c r="N187" s="32"/>
      <c r="O187" s="30">
        <f>D187-L187</f>
        <v>200</v>
      </c>
    </row>
    <row r="188" spans="1:15" x14ac:dyDescent="0.2">
      <c r="A188" s="12">
        <v>482</v>
      </c>
      <c r="B188" s="6" t="s">
        <v>171</v>
      </c>
      <c r="C188" s="8">
        <v>919</v>
      </c>
      <c r="D188" s="23">
        <v>281</v>
      </c>
      <c r="E188" s="27" t="s">
        <v>200</v>
      </c>
      <c r="F188" s="26" t="s">
        <v>200</v>
      </c>
      <c r="G188" s="51" t="s">
        <v>200</v>
      </c>
      <c r="H188" t="s">
        <v>200</v>
      </c>
      <c r="I188" s="25" t="s">
        <v>200</v>
      </c>
      <c r="J188" s="26" t="s">
        <v>200</v>
      </c>
      <c r="K188">
        <f>SUM(E188,G188,I188)</f>
        <v>0</v>
      </c>
      <c r="L188">
        <f>SUM(F188,H188,J188)</f>
        <v>0</v>
      </c>
      <c r="M188" s="28">
        <f>C188-K188</f>
        <v>919</v>
      </c>
      <c r="N188" s="32"/>
      <c r="O188" s="30">
        <f>D188-L188</f>
        <v>281</v>
      </c>
    </row>
    <row r="189" spans="1:15" ht="12" customHeight="1" x14ac:dyDescent="0.25">
      <c r="A189" s="12">
        <v>5179</v>
      </c>
      <c r="B189" s="6" t="s">
        <v>171</v>
      </c>
      <c r="C189" s="7">
        <v>17605</v>
      </c>
      <c r="D189" s="22">
        <v>1930</v>
      </c>
      <c r="E189" s="27">
        <v>0</v>
      </c>
      <c r="F189" s="26">
        <v>41</v>
      </c>
      <c r="G189" s="51">
        <v>2097</v>
      </c>
      <c r="H189">
        <v>-141</v>
      </c>
      <c r="I189" s="25" t="s">
        <v>200</v>
      </c>
      <c r="J189" s="26" t="s">
        <v>200</v>
      </c>
      <c r="K189">
        <f>SUM(E189,G189,I189)</f>
        <v>2097</v>
      </c>
      <c r="L189" s="33">
        <f>SUM(F189,H189,J189)</f>
        <v>-100</v>
      </c>
      <c r="M189" s="28">
        <f>C189-K189</f>
        <v>15508</v>
      </c>
      <c r="N189"/>
      <c r="O189" s="30">
        <f>D189-L189</f>
        <v>2030</v>
      </c>
    </row>
    <row r="190" spans="1:15" x14ac:dyDescent="0.2">
      <c r="A190" s="12">
        <v>223</v>
      </c>
      <c r="B190" s="6" t="s">
        <v>172</v>
      </c>
      <c r="C190" s="8">
        <v>301</v>
      </c>
      <c r="D190" s="23">
        <v>200</v>
      </c>
      <c r="E190" s="27" t="s">
        <v>200</v>
      </c>
      <c r="F190" s="26" t="s">
        <v>200</v>
      </c>
      <c r="G190" s="51">
        <v>90</v>
      </c>
      <c r="H190">
        <v>0</v>
      </c>
      <c r="I190" s="25">
        <v>90</v>
      </c>
      <c r="J190" s="26">
        <v>0</v>
      </c>
      <c r="K190">
        <f>SUM(E190,G190,I190)</f>
        <v>180</v>
      </c>
      <c r="L190">
        <f>SUM(F190,H190,J190)</f>
        <v>0</v>
      </c>
      <c r="M190" s="28">
        <f>C190-K190</f>
        <v>121</v>
      </c>
      <c r="N190" s="32"/>
      <c r="O190" s="30">
        <f>D190-L190</f>
        <v>200</v>
      </c>
    </row>
    <row r="191" spans="1:15" x14ac:dyDescent="0.2">
      <c r="A191" s="12">
        <v>489</v>
      </c>
      <c r="B191" s="6" t="s">
        <v>172</v>
      </c>
      <c r="C191" s="7">
        <v>1074</v>
      </c>
      <c r="D191" s="23">
        <v>253</v>
      </c>
      <c r="E191" s="27" t="s">
        <v>200</v>
      </c>
      <c r="F191" s="26" t="s">
        <v>200</v>
      </c>
      <c r="G191" s="51" t="s">
        <v>200</v>
      </c>
      <c r="H191" t="s">
        <v>200</v>
      </c>
      <c r="I191" s="25" t="s">
        <v>200</v>
      </c>
      <c r="J191" s="26" t="s">
        <v>200</v>
      </c>
      <c r="K191">
        <f>SUM(E191,G191,I191)</f>
        <v>0</v>
      </c>
      <c r="L191">
        <f>SUM(F191,H191,J191)</f>
        <v>0</v>
      </c>
      <c r="M191" s="28">
        <f>C191-K191</f>
        <v>1074</v>
      </c>
      <c r="N191" s="32"/>
      <c r="O191" s="30">
        <f>D191-L191</f>
        <v>253</v>
      </c>
    </row>
    <row r="192" spans="1:15" ht="15" x14ac:dyDescent="0.25">
      <c r="A192" s="12">
        <v>3403</v>
      </c>
      <c r="B192" s="6" t="s">
        <v>172</v>
      </c>
      <c r="C192" s="7">
        <v>14751</v>
      </c>
      <c r="D192" s="22">
        <v>1523</v>
      </c>
      <c r="E192" s="27">
        <v>0</v>
      </c>
      <c r="F192" s="26">
        <v>41</v>
      </c>
      <c r="G192" s="51">
        <v>2087</v>
      </c>
      <c r="H192">
        <v>-190</v>
      </c>
      <c r="I192" s="25" t="s">
        <v>200</v>
      </c>
      <c r="J192" s="26" t="s">
        <v>200</v>
      </c>
      <c r="K192">
        <f>SUM(E192,G192,I192)</f>
        <v>2087</v>
      </c>
      <c r="L192" s="33">
        <f>SUM(F192,H192,J192)</f>
        <v>-149</v>
      </c>
      <c r="M192" s="28">
        <f>C192-K192</f>
        <v>12664</v>
      </c>
      <c r="N192"/>
      <c r="O192" s="30">
        <f>D192-L192</f>
        <v>1672</v>
      </c>
    </row>
    <row r="193" spans="1:15" x14ac:dyDescent="0.2">
      <c r="A193" s="12">
        <v>516</v>
      </c>
      <c r="B193" s="6" t="s">
        <v>173</v>
      </c>
      <c r="C193" s="8">
        <v>243</v>
      </c>
      <c r="D193" s="23">
        <v>40</v>
      </c>
      <c r="E193" s="27" t="s">
        <v>200</v>
      </c>
      <c r="F193" s="26" t="s">
        <v>200</v>
      </c>
      <c r="G193" s="51">
        <v>18</v>
      </c>
      <c r="H193">
        <v>0</v>
      </c>
      <c r="I193" s="25" t="s">
        <v>200</v>
      </c>
      <c r="J193" s="26" t="s">
        <v>200</v>
      </c>
      <c r="K193">
        <f>SUM(E193,G193,I193)</f>
        <v>18</v>
      </c>
      <c r="L193">
        <f>SUM(F193,H193,J193)</f>
        <v>0</v>
      </c>
      <c r="M193" s="28">
        <f>C193-K193</f>
        <v>225</v>
      </c>
      <c r="N193" s="32"/>
      <c r="O193" s="30">
        <f>D193-L193</f>
        <v>40</v>
      </c>
    </row>
    <row r="194" spans="1:15" ht="22.5" x14ac:dyDescent="0.2">
      <c r="A194" s="11" t="s">
        <v>174</v>
      </c>
      <c r="B194" s="6" t="s">
        <v>173</v>
      </c>
      <c r="C194" s="8">
        <v>219</v>
      </c>
      <c r="D194" s="23">
        <v>97</v>
      </c>
      <c r="E194" s="27" t="s">
        <v>200</v>
      </c>
      <c r="F194" s="26" t="s">
        <v>200</v>
      </c>
      <c r="G194" s="51" t="s">
        <v>200</v>
      </c>
      <c r="H194" t="s">
        <v>200</v>
      </c>
      <c r="I194" s="25" t="s">
        <v>200</v>
      </c>
      <c r="J194" s="26" t="s">
        <v>200</v>
      </c>
      <c r="K194">
        <f>SUM(E194,G194,I194)</f>
        <v>0</v>
      </c>
      <c r="L194">
        <f>SUM(F194,H194,J194)</f>
        <v>0</v>
      </c>
      <c r="M194" s="28">
        <f>C194-K194</f>
        <v>219</v>
      </c>
      <c r="N194" s="32"/>
      <c r="O194" s="30">
        <f>D194-L194</f>
        <v>97</v>
      </c>
    </row>
    <row r="195" spans="1:15" x14ac:dyDescent="0.2">
      <c r="A195" s="12">
        <v>534</v>
      </c>
      <c r="B195" s="6" t="s">
        <v>175</v>
      </c>
      <c r="C195" s="8">
        <v>246</v>
      </c>
      <c r="D195" s="23">
        <v>1</v>
      </c>
      <c r="E195" s="27" t="s">
        <v>200</v>
      </c>
      <c r="F195" s="26" t="s">
        <v>200</v>
      </c>
      <c r="G195" s="51">
        <v>13</v>
      </c>
      <c r="H195">
        <v>0</v>
      </c>
      <c r="I195" s="25" t="s">
        <v>200</v>
      </c>
      <c r="J195" s="26" t="s">
        <v>200</v>
      </c>
      <c r="K195">
        <f>SUM(E195,G195,I195)</f>
        <v>13</v>
      </c>
      <c r="L195">
        <f>SUM(F195,H195,J195)</f>
        <v>0</v>
      </c>
      <c r="M195" s="28">
        <f>C195-K195</f>
        <v>233</v>
      </c>
      <c r="N195" s="32"/>
      <c r="O195" s="30">
        <f>D195-L195</f>
        <v>1</v>
      </c>
    </row>
    <row r="196" spans="1:15" ht="22.5" x14ac:dyDescent="0.2">
      <c r="A196" s="11" t="s">
        <v>176</v>
      </c>
      <c r="B196" s="6" t="s">
        <v>175</v>
      </c>
      <c r="C196" s="8">
        <v>203</v>
      </c>
      <c r="D196" s="23">
        <v>150</v>
      </c>
      <c r="E196" s="27" t="s">
        <v>200</v>
      </c>
      <c r="F196" s="26" t="s">
        <v>200</v>
      </c>
      <c r="G196" s="51" t="s">
        <v>200</v>
      </c>
      <c r="H196" t="s">
        <v>200</v>
      </c>
      <c r="I196" s="25" t="s">
        <v>200</v>
      </c>
      <c r="J196" s="26" t="s">
        <v>200</v>
      </c>
      <c r="K196">
        <f>SUM(E196,G196,I196)</f>
        <v>0</v>
      </c>
      <c r="L196">
        <f>SUM(F196,H196,J196)</f>
        <v>0</v>
      </c>
      <c r="M196" s="28">
        <f>C196-K196</f>
        <v>203</v>
      </c>
      <c r="N196" s="32"/>
      <c r="O196" s="30">
        <f>D196-L196</f>
        <v>150</v>
      </c>
    </row>
  </sheetData>
  <autoFilter ref="A9:O9">
    <sortState ref="A10:O196">
      <sortCondition descending="1" ref="N9"/>
    </sortState>
  </autoFilter>
  <sortState ref="A10:O196">
    <sortCondition descending="1" ref="N10:N196"/>
    <sortCondition ref="B10:B196"/>
  </sortState>
  <mergeCells count="7">
    <mergeCell ref="M8:O8"/>
    <mergeCell ref="A5:D5"/>
    <mergeCell ref="A6:D6"/>
    <mergeCell ref="E8:F8"/>
    <mergeCell ref="G8:H8"/>
    <mergeCell ref="I8:J8"/>
    <mergeCell ref="K8:L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2018-06-22T11:37:46Z</dcterms:created>
  <dcterms:modified xsi:type="dcterms:W3CDTF">2018-06-27T07:36:39Z</dcterms:modified>
</cp:coreProperties>
</file>