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8" yWindow="7896" windowWidth="11460" windowHeight="1116" tabRatio="914"/>
  </bookViews>
  <sheets>
    <sheet name="ОСТАТКИ" sheetId="1" r:id="rId1"/>
    <sheet name="ПРИХОД" sheetId="2" r:id="rId2"/>
    <sheet name="БЛАНК ОТЧЕТА ПРОИЗ_ВА" sheetId="4" state="hidden" r:id="rId3"/>
    <sheet name="Лист1" sheetId="5" state="hidden" r:id="rId4"/>
    <sheet name="РАСХОД" sheetId="3" r:id="rId5"/>
    <sheet name="ПРОМЫВКА" sheetId="7" r:id="rId6"/>
    <sheet name="ВОЗВРАТ" sheetId="6" r:id="rId7"/>
  </sheets>
  <calcPr calcId="145621"/>
</workbook>
</file>

<file path=xl/calcChain.xml><?xml version="1.0" encoding="utf-8"?>
<calcChain xmlns="http://schemas.openxmlformats.org/spreadsheetml/2006/main">
  <c r="E4" i="7" l="1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3" i="7"/>
  <c r="F48" i="1" l="1"/>
  <c r="E48" i="1"/>
  <c r="J4" i="6" l="1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3" i="6"/>
  <c r="D4" i="6"/>
  <c r="G4" i="1" s="1"/>
  <c r="D5" i="6"/>
  <c r="G5" i="1" s="1"/>
  <c r="D6" i="6"/>
  <c r="G6" i="1" s="1"/>
  <c r="D7" i="6"/>
  <c r="G7" i="1" s="1"/>
  <c r="D8" i="6"/>
  <c r="G8" i="1" s="1"/>
  <c r="D9" i="6"/>
  <c r="G9" i="1" s="1"/>
  <c r="D10" i="6"/>
  <c r="G10" i="1" s="1"/>
  <c r="D11" i="6"/>
  <c r="G11" i="1" s="1"/>
  <c r="D12" i="6"/>
  <c r="G12" i="1" s="1"/>
  <c r="D13" i="6"/>
  <c r="G13" i="1" s="1"/>
  <c r="D14" i="6"/>
  <c r="G14" i="1" s="1"/>
  <c r="D15" i="6"/>
  <c r="G15" i="1" s="1"/>
  <c r="D16" i="6"/>
  <c r="G16" i="1" s="1"/>
  <c r="D17" i="6"/>
  <c r="G17" i="1" s="1"/>
  <c r="D18" i="6"/>
  <c r="G18" i="1" s="1"/>
  <c r="D19" i="6"/>
  <c r="G19" i="1" s="1"/>
  <c r="D20" i="6"/>
  <c r="G20" i="1" s="1"/>
  <c r="D21" i="6"/>
  <c r="G21" i="1" s="1"/>
  <c r="D22" i="6"/>
  <c r="G22" i="1" s="1"/>
  <c r="D23" i="6"/>
  <c r="G23" i="1" s="1"/>
  <c r="D24" i="6"/>
  <c r="G24" i="1" s="1"/>
  <c r="D25" i="6"/>
  <c r="G25" i="1" s="1"/>
  <c r="D26" i="6"/>
  <c r="G26" i="1" s="1"/>
  <c r="D27" i="6"/>
  <c r="G27" i="1" s="1"/>
  <c r="D28" i="6"/>
  <c r="G28" i="1" s="1"/>
  <c r="D29" i="6"/>
  <c r="G29" i="1" s="1"/>
  <c r="D30" i="6"/>
  <c r="G30" i="1" s="1"/>
  <c r="D31" i="6"/>
  <c r="G31" i="1" s="1"/>
  <c r="D32" i="6"/>
  <c r="G32" i="1" s="1"/>
  <c r="D33" i="6"/>
  <c r="G33" i="1" s="1"/>
  <c r="D34" i="6"/>
  <c r="G34" i="1" s="1"/>
  <c r="D35" i="6"/>
  <c r="G35" i="1" s="1"/>
  <c r="D36" i="6"/>
  <c r="G36" i="1" s="1"/>
  <c r="D37" i="6"/>
  <c r="G37" i="1" s="1"/>
  <c r="D38" i="6"/>
  <c r="G38" i="1" s="1"/>
  <c r="D39" i="6"/>
  <c r="G39" i="1" s="1"/>
  <c r="D40" i="6"/>
  <c r="G40" i="1" s="1"/>
  <c r="D41" i="6"/>
  <c r="G41" i="1" s="1"/>
  <c r="D42" i="6"/>
  <c r="G42" i="1" s="1"/>
  <c r="D43" i="6"/>
  <c r="G43" i="1" s="1"/>
  <c r="D44" i="6"/>
  <c r="G44" i="1" s="1"/>
  <c r="D45" i="6"/>
  <c r="G45" i="1" s="1"/>
  <c r="D46" i="6"/>
  <c r="G46" i="1" s="1"/>
  <c r="D47" i="6"/>
  <c r="G47" i="1" s="1"/>
  <c r="D48" i="6"/>
  <c r="G48" i="1" s="1"/>
  <c r="H48" i="1" s="1"/>
  <c r="D49" i="6"/>
  <c r="G49" i="1" s="1"/>
  <c r="D50" i="6"/>
  <c r="G50" i="1" s="1"/>
  <c r="D3" i="6"/>
  <c r="G3" i="1" s="1"/>
  <c r="AV4" i="2" l="1"/>
  <c r="I4" i="1" s="1"/>
  <c r="AV5" i="2"/>
  <c r="I5" i="1" s="1"/>
  <c r="AV6" i="2"/>
  <c r="I6" i="1" s="1"/>
  <c r="AV7" i="2"/>
  <c r="I7" i="1" s="1"/>
  <c r="AV8" i="2"/>
  <c r="I8" i="1" s="1"/>
  <c r="AV9" i="2"/>
  <c r="I9" i="1" s="1"/>
  <c r="AV10" i="2"/>
  <c r="I10" i="1" s="1"/>
  <c r="AV11" i="2"/>
  <c r="I11" i="1" s="1"/>
  <c r="AV12" i="2"/>
  <c r="I12" i="1" s="1"/>
  <c r="AV13" i="2"/>
  <c r="I13" i="1" s="1"/>
  <c r="AV14" i="2"/>
  <c r="I14" i="1" s="1"/>
  <c r="AV15" i="2"/>
  <c r="I15" i="1" s="1"/>
  <c r="AV16" i="2"/>
  <c r="I16" i="1" s="1"/>
  <c r="AV17" i="2"/>
  <c r="I17" i="1" s="1"/>
  <c r="AV18" i="2"/>
  <c r="I18" i="1" s="1"/>
  <c r="AV19" i="2"/>
  <c r="I19" i="1" s="1"/>
  <c r="AV20" i="2"/>
  <c r="I20" i="1" s="1"/>
  <c r="AV21" i="2"/>
  <c r="I21" i="1" s="1"/>
  <c r="AV22" i="2"/>
  <c r="I22" i="1" s="1"/>
  <c r="AV23" i="2"/>
  <c r="I23" i="1" s="1"/>
  <c r="AV24" i="2"/>
  <c r="I24" i="1" s="1"/>
  <c r="AV25" i="2"/>
  <c r="I25" i="1" s="1"/>
  <c r="AV26" i="2"/>
  <c r="I26" i="1" s="1"/>
  <c r="AV27" i="2"/>
  <c r="I27" i="1" s="1"/>
  <c r="AV28" i="2"/>
  <c r="I28" i="1" s="1"/>
  <c r="AV29" i="2"/>
  <c r="I29" i="1" s="1"/>
  <c r="AV30" i="2"/>
  <c r="I30" i="1" s="1"/>
  <c r="AV31" i="2"/>
  <c r="I31" i="1" s="1"/>
  <c r="AV32" i="2"/>
  <c r="I32" i="1" s="1"/>
  <c r="AV33" i="2"/>
  <c r="I33" i="1" s="1"/>
  <c r="AV34" i="2"/>
  <c r="I34" i="1" s="1"/>
  <c r="AV35" i="2"/>
  <c r="I35" i="1" s="1"/>
  <c r="AV36" i="2"/>
  <c r="I36" i="1" s="1"/>
  <c r="AV37" i="2"/>
  <c r="I37" i="1" s="1"/>
  <c r="AV38" i="2"/>
  <c r="I38" i="1" s="1"/>
  <c r="AV39" i="2"/>
  <c r="I39" i="1" s="1"/>
  <c r="AV40" i="2"/>
  <c r="I40" i="1" s="1"/>
  <c r="AV41" i="2"/>
  <c r="I41" i="1" s="1"/>
  <c r="AV42" i="2"/>
  <c r="I42" i="1" s="1"/>
  <c r="AV43" i="2"/>
  <c r="I43" i="1" s="1"/>
  <c r="AV44" i="2"/>
  <c r="I44" i="1" s="1"/>
  <c r="AV45" i="2"/>
  <c r="I45" i="1" s="1"/>
  <c r="AV46" i="2"/>
  <c r="I46" i="1" s="1"/>
  <c r="AV47" i="2"/>
  <c r="I47" i="1" s="1"/>
  <c r="AV49" i="2"/>
  <c r="I49" i="1" s="1"/>
  <c r="AV50" i="2"/>
  <c r="I50" i="1" s="1"/>
  <c r="AV3" i="2"/>
  <c r="I3" i="1" s="1"/>
  <c r="AT4" i="3"/>
  <c r="J4" i="1" s="1"/>
  <c r="AT5" i="3"/>
  <c r="J5" i="1" s="1"/>
  <c r="AT6" i="3"/>
  <c r="J6" i="1" s="1"/>
  <c r="AT7" i="3"/>
  <c r="J7" i="1" s="1"/>
  <c r="AT8" i="3"/>
  <c r="J8" i="1" s="1"/>
  <c r="AT9" i="3"/>
  <c r="J9" i="1" s="1"/>
  <c r="AT10" i="3"/>
  <c r="J10" i="1" s="1"/>
  <c r="AT11" i="3"/>
  <c r="J11" i="1" s="1"/>
  <c r="AT12" i="3"/>
  <c r="J12" i="1" s="1"/>
  <c r="AT13" i="3"/>
  <c r="J13" i="1" s="1"/>
  <c r="AT14" i="3"/>
  <c r="J14" i="1" s="1"/>
  <c r="AT15" i="3"/>
  <c r="J15" i="1" s="1"/>
  <c r="AT16" i="3"/>
  <c r="J16" i="1" s="1"/>
  <c r="AT17" i="3"/>
  <c r="J17" i="1" s="1"/>
  <c r="AT18" i="3"/>
  <c r="J18" i="1" s="1"/>
  <c r="AT19" i="3"/>
  <c r="J19" i="1" s="1"/>
  <c r="AT20" i="3"/>
  <c r="J20" i="1" s="1"/>
  <c r="AT21" i="3"/>
  <c r="J21" i="1" s="1"/>
  <c r="AT22" i="3"/>
  <c r="J22" i="1" s="1"/>
  <c r="AT23" i="3"/>
  <c r="J23" i="1" s="1"/>
  <c r="AT24" i="3"/>
  <c r="J24" i="1" s="1"/>
  <c r="AT25" i="3"/>
  <c r="J25" i="1" s="1"/>
  <c r="AT26" i="3"/>
  <c r="J26" i="1" s="1"/>
  <c r="AT27" i="3"/>
  <c r="J27" i="1" s="1"/>
  <c r="AT28" i="3"/>
  <c r="J28" i="1" s="1"/>
  <c r="AT29" i="3"/>
  <c r="J29" i="1" s="1"/>
  <c r="AT30" i="3"/>
  <c r="J30" i="1" s="1"/>
  <c r="AT31" i="3"/>
  <c r="J31" i="1" s="1"/>
  <c r="AT32" i="3"/>
  <c r="J32" i="1" s="1"/>
  <c r="AT33" i="3"/>
  <c r="J33" i="1" s="1"/>
  <c r="AT34" i="3"/>
  <c r="J34" i="1" s="1"/>
  <c r="AT35" i="3"/>
  <c r="J35" i="1" s="1"/>
  <c r="AT36" i="3"/>
  <c r="J36" i="1" s="1"/>
  <c r="AT37" i="3"/>
  <c r="J37" i="1" s="1"/>
  <c r="AT38" i="3"/>
  <c r="J38" i="1" s="1"/>
  <c r="AT39" i="3"/>
  <c r="J39" i="1" s="1"/>
  <c r="AT40" i="3"/>
  <c r="J40" i="1" s="1"/>
  <c r="AT41" i="3"/>
  <c r="J41" i="1" s="1"/>
  <c r="AT42" i="3"/>
  <c r="J42" i="1" s="1"/>
  <c r="AT43" i="3"/>
  <c r="J43" i="1" s="1"/>
  <c r="AT44" i="3"/>
  <c r="J44" i="1" s="1"/>
  <c r="AT45" i="3"/>
  <c r="J45" i="1" s="1"/>
  <c r="AT46" i="3"/>
  <c r="J46" i="1" s="1"/>
  <c r="AT47" i="3"/>
  <c r="J47" i="1" s="1"/>
  <c r="AT49" i="3"/>
  <c r="AT50" i="3"/>
  <c r="J50" i="1" s="1"/>
  <c r="AT3" i="3"/>
  <c r="J3" i="1" s="1"/>
  <c r="J49" i="1" l="1"/>
  <c r="V4" i="3" l="1"/>
  <c r="F4" i="1" s="1"/>
  <c r="V5" i="3"/>
  <c r="F5" i="1" s="1"/>
  <c r="V6" i="3"/>
  <c r="F6" i="1" s="1"/>
  <c r="V7" i="3"/>
  <c r="F7" i="1" s="1"/>
  <c r="V8" i="3"/>
  <c r="F8" i="1" s="1"/>
  <c r="V9" i="3"/>
  <c r="F9" i="1" s="1"/>
  <c r="V10" i="3"/>
  <c r="F10" i="1" s="1"/>
  <c r="V11" i="3"/>
  <c r="V12" i="3"/>
  <c r="F12" i="1" s="1"/>
  <c r="V13" i="3"/>
  <c r="V14" i="3"/>
  <c r="F14" i="1" s="1"/>
  <c r="V15" i="3"/>
  <c r="V16" i="3"/>
  <c r="F16" i="1" s="1"/>
  <c r="V17" i="3"/>
  <c r="V18" i="3"/>
  <c r="V19" i="3"/>
  <c r="F19" i="1" s="1"/>
  <c r="V20" i="3"/>
  <c r="V21" i="3"/>
  <c r="F21" i="1" s="1"/>
  <c r="V22" i="3"/>
  <c r="V23" i="3"/>
  <c r="F23" i="1" s="1"/>
  <c r="V24" i="3"/>
  <c r="V25" i="3"/>
  <c r="F25" i="1" s="1"/>
  <c r="V26" i="3"/>
  <c r="V27" i="3"/>
  <c r="F27" i="1" s="1"/>
  <c r="V28" i="3"/>
  <c r="V29" i="3"/>
  <c r="F29" i="1" s="1"/>
  <c r="V30" i="3"/>
  <c r="V31" i="3"/>
  <c r="F31" i="1" s="1"/>
  <c r="V32" i="3"/>
  <c r="V33" i="3"/>
  <c r="F33" i="1" s="1"/>
  <c r="V34" i="3"/>
  <c r="V35" i="3"/>
  <c r="F35" i="1" s="1"/>
  <c r="V36" i="3"/>
  <c r="V37" i="3"/>
  <c r="F37" i="1" s="1"/>
  <c r="V38" i="3"/>
  <c r="V39" i="3"/>
  <c r="V40" i="3"/>
  <c r="V41" i="3"/>
  <c r="V42" i="3"/>
  <c r="V43" i="3"/>
  <c r="V44" i="3"/>
  <c r="V45" i="3"/>
  <c r="V46" i="3"/>
  <c r="V47" i="3"/>
  <c r="V49" i="3"/>
  <c r="F49" i="1" s="1"/>
  <c r="V50" i="3"/>
  <c r="V3" i="3"/>
  <c r="F3" i="1" s="1"/>
  <c r="H3" i="1" s="1"/>
  <c r="Y4" i="2"/>
  <c r="E4" i="1" s="1"/>
  <c r="Y5" i="2"/>
  <c r="E5" i="1" s="1"/>
  <c r="Y6" i="2"/>
  <c r="E6" i="1" s="1"/>
  <c r="Y7" i="2"/>
  <c r="E7" i="1" s="1"/>
  <c r="Y8" i="2"/>
  <c r="E8" i="1" s="1"/>
  <c r="Y9" i="2"/>
  <c r="E9" i="1" s="1"/>
  <c r="Y10" i="2"/>
  <c r="E10" i="1" s="1"/>
  <c r="Y11" i="2"/>
  <c r="E11" i="1" s="1"/>
  <c r="Y12" i="2"/>
  <c r="E12" i="1" s="1"/>
  <c r="Y13" i="2"/>
  <c r="E13" i="1" s="1"/>
  <c r="Y14" i="2"/>
  <c r="E14" i="1" s="1"/>
  <c r="Y15" i="2"/>
  <c r="E15" i="1" s="1"/>
  <c r="Y16" i="2"/>
  <c r="E16" i="1" s="1"/>
  <c r="Y17" i="2"/>
  <c r="E17" i="1" s="1"/>
  <c r="Y18" i="2"/>
  <c r="E18" i="1" s="1"/>
  <c r="Y19" i="2"/>
  <c r="E19" i="1" s="1"/>
  <c r="Y20" i="2"/>
  <c r="E20" i="1" s="1"/>
  <c r="Y21" i="2"/>
  <c r="E21" i="1" s="1"/>
  <c r="Y22" i="2"/>
  <c r="E22" i="1" s="1"/>
  <c r="Y23" i="2"/>
  <c r="E23" i="1" s="1"/>
  <c r="Y24" i="2"/>
  <c r="E24" i="1" s="1"/>
  <c r="Y25" i="2"/>
  <c r="E25" i="1" s="1"/>
  <c r="Y26" i="2"/>
  <c r="E26" i="1" s="1"/>
  <c r="Y27" i="2"/>
  <c r="E27" i="1" s="1"/>
  <c r="Y28" i="2"/>
  <c r="E28" i="1" s="1"/>
  <c r="Y29" i="2"/>
  <c r="E29" i="1" s="1"/>
  <c r="Y30" i="2"/>
  <c r="E30" i="1" s="1"/>
  <c r="Y31" i="2"/>
  <c r="E31" i="1" s="1"/>
  <c r="Y32" i="2"/>
  <c r="E32" i="1" s="1"/>
  <c r="Y33" i="2"/>
  <c r="E33" i="1" s="1"/>
  <c r="Y34" i="2"/>
  <c r="E34" i="1" s="1"/>
  <c r="Y35" i="2"/>
  <c r="E35" i="1" s="1"/>
  <c r="Y36" i="2"/>
  <c r="E36" i="1" s="1"/>
  <c r="Y37" i="2"/>
  <c r="E37" i="1" s="1"/>
  <c r="Y38" i="2"/>
  <c r="E38" i="1" s="1"/>
  <c r="Y39" i="2"/>
  <c r="E39" i="1" s="1"/>
  <c r="Y40" i="2"/>
  <c r="E40" i="1" s="1"/>
  <c r="Y41" i="2"/>
  <c r="E41" i="1" s="1"/>
  <c r="Y42" i="2"/>
  <c r="E42" i="1" s="1"/>
  <c r="Y43" i="2"/>
  <c r="E43" i="1" s="1"/>
  <c r="Y44" i="2"/>
  <c r="E44" i="1" s="1"/>
  <c r="Y45" i="2"/>
  <c r="E45" i="1" s="1"/>
  <c r="Y46" i="2"/>
  <c r="E46" i="1" s="1"/>
  <c r="Y47" i="2"/>
  <c r="E47" i="1" s="1"/>
  <c r="Y49" i="2"/>
  <c r="E49" i="1" s="1"/>
  <c r="Y50" i="2"/>
  <c r="E50" i="1" s="1"/>
  <c r="Y3" i="2"/>
  <c r="F18" i="1"/>
  <c r="F20" i="1"/>
  <c r="F22" i="1"/>
  <c r="F24" i="1"/>
  <c r="F26" i="1"/>
  <c r="F28" i="1"/>
  <c r="F30" i="1"/>
  <c r="F32" i="1"/>
  <c r="F34" i="1"/>
  <c r="F36" i="1"/>
  <c r="F38" i="1"/>
  <c r="F39" i="1"/>
  <c r="F40" i="1"/>
  <c r="F41" i="1"/>
  <c r="F42" i="1"/>
  <c r="F43" i="1"/>
  <c r="F44" i="1"/>
  <c r="F45" i="1"/>
  <c r="F46" i="1"/>
  <c r="F47" i="1"/>
  <c r="F50" i="1"/>
  <c r="H9" i="1" l="1"/>
  <c r="H7" i="1"/>
  <c r="H5" i="1"/>
  <c r="H49" i="1"/>
  <c r="H16" i="1"/>
  <c r="K16" i="1" s="1"/>
  <c r="H14" i="1"/>
  <c r="H10" i="1"/>
  <c r="K10" i="1" s="1"/>
  <c r="H8" i="1"/>
  <c r="H6" i="1"/>
  <c r="K6" i="1" s="1"/>
  <c r="H4" i="1"/>
  <c r="H12" i="1"/>
  <c r="K12" i="1" s="1"/>
  <c r="H46" i="1"/>
  <c r="K46" i="1" s="1"/>
  <c r="H44" i="1"/>
  <c r="K44" i="1" s="1"/>
  <c r="H42" i="1"/>
  <c r="K42" i="1" s="1"/>
  <c r="H40" i="1"/>
  <c r="K40" i="1" s="1"/>
  <c r="H38" i="1"/>
  <c r="K38" i="1" s="1"/>
  <c r="H34" i="1"/>
  <c r="K34" i="1" s="1"/>
  <c r="H30" i="1"/>
  <c r="K30" i="1" s="1"/>
  <c r="H22" i="1"/>
  <c r="K22" i="1" s="1"/>
  <c r="H18" i="1"/>
  <c r="K18" i="1" s="1"/>
  <c r="H26" i="1"/>
  <c r="K26" i="1" s="1"/>
  <c r="H37" i="1"/>
  <c r="K37" i="1" s="1"/>
  <c r="H35" i="1"/>
  <c r="K35" i="1" s="1"/>
  <c r="H33" i="1"/>
  <c r="H31" i="1"/>
  <c r="K31" i="1" s="1"/>
  <c r="H29" i="1"/>
  <c r="K29" i="1" s="1"/>
  <c r="H27" i="1"/>
  <c r="K27" i="1" s="1"/>
  <c r="H25" i="1"/>
  <c r="K25" i="1" s="1"/>
  <c r="H23" i="1"/>
  <c r="K23" i="1" s="1"/>
  <c r="H21" i="1"/>
  <c r="K21" i="1" s="1"/>
  <c r="H19" i="1"/>
  <c r="K19" i="1" s="1"/>
  <c r="H50" i="1"/>
  <c r="K50" i="1" s="1"/>
  <c r="H47" i="1"/>
  <c r="K47" i="1" s="1"/>
  <c r="H45" i="1"/>
  <c r="K45" i="1" s="1"/>
  <c r="H43" i="1"/>
  <c r="K43" i="1" s="1"/>
  <c r="H41" i="1"/>
  <c r="K41" i="1" s="1"/>
  <c r="H39" i="1"/>
  <c r="K39" i="1" s="1"/>
  <c r="H36" i="1"/>
  <c r="K36" i="1" s="1"/>
  <c r="H32" i="1"/>
  <c r="K32" i="1" s="1"/>
  <c r="H28" i="1"/>
  <c r="K28" i="1" s="1"/>
  <c r="H24" i="1"/>
  <c r="K24" i="1" s="1"/>
  <c r="H20" i="1"/>
  <c r="K20" i="1" s="1"/>
  <c r="F17" i="1"/>
  <c r="F15" i="1"/>
  <c r="F13" i="1"/>
  <c r="F11" i="1"/>
  <c r="K14" i="1"/>
  <c r="K33" i="1"/>
  <c r="K9" i="1"/>
  <c r="K7" i="1"/>
  <c r="K5" i="1"/>
  <c r="K3" i="1"/>
  <c r="K49" i="1"/>
  <c r="K8" i="1"/>
  <c r="K4" i="1"/>
  <c r="H11" i="1" l="1"/>
  <c r="K11" i="1" s="1"/>
  <c r="H13" i="1"/>
  <c r="K13" i="1" s="1"/>
  <c r="H17" i="1"/>
  <c r="K17" i="1" s="1"/>
  <c r="H15" i="1"/>
  <c r="K15" i="1" s="1"/>
</calcChain>
</file>

<file path=xl/sharedStrings.xml><?xml version="1.0" encoding="utf-8"?>
<sst xmlns="http://schemas.openxmlformats.org/spreadsheetml/2006/main" count="460" uniqueCount="187">
  <si>
    <t>Наименование</t>
  </si>
  <si>
    <t>ед. изм.</t>
  </si>
  <si>
    <t>рыночная стоимость</t>
  </si>
  <si>
    <t>Ароматизатор Омега с ароматом сметаны и лука</t>
  </si>
  <si>
    <t>кг</t>
  </si>
  <si>
    <t>Ароматизатор горчица</t>
  </si>
  <si>
    <t>Ароматизатор для жульенов 480002</t>
  </si>
  <si>
    <t>Ароматизатор укроп</t>
  </si>
  <si>
    <t>Ароматизатор Черника</t>
  </si>
  <si>
    <t>Ароматизатор чеснок ОАО Заосоюзснаб</t>
  </si>
  <si>
    <t>Ароматизатор чесночный (эмульсия) ОАО Аромарос</t>
  </si>
  <si>
    <t>Ароматизатор чесночный масл</t>
  </si>
  <si>
    <t>Аскорбиновая кислота</t>
  </si>
  <si>
    <t>Банка  0,45  ТО 82</t>
  </si>
  <si>
    <t>шт</t>
  </si>
  <si>
    <t>Банка  0,70 л.</t>
  </si>
  <si>
    <t>Банка  58  250  Варенье (майонезная)</t>
  </si>
  <si>
    <t>Банка  66  250  Варенье (гантэлька)</t>
  </si>
  <si>
    <t>Банка (330мл) ТО-66 К-665 (Лукашинск.конс)</t>
  </si>
  <si>
    <t>Банка (720мл) ТО-82 К-666 (Лукашинск.конс)</t>
  </si>
  <si>
    <t>Банка 0,28</t>
  </si>
  <si>
    <t>Банка 0,35</t>
  </si>
  <si>
    <t>Банка 0,45 ТО 66</t>
  </si>
  <si>
    <t>Банка 0,5 Гладкая</t>
  </si>
  <si>
    <t>Банка 0,50 Рефленая  (под свеклу,рататуй)</t>
  </si>
  <si>
    <t>Банка 0,58</t>
  </si>
  <si>
    <t>Банка 0,8 на отборные грибы</t>
  </si>
  <si>
    <t>Банка 0,9</t>
  </si>
  <si>
    <t>Банка 0,95</t>
  </si>
  <si>
    <t>Банка 0,95  ТО 100</t>
  </si>
  <si>
    <t>Банка 1,5</t>
  </si>
  <si>
    <t>Банка 1,8 ТО "П"</t>
  </si>
  <si>
    <t xml:space="preserve">банка 3000 </t>
  </si>
  <si>
    <t>Банки ст. 0,72 л</t>
  </si>
  <si>
    <r>
      <t xml:space="preserve">Бульон грибной Мэтр </t>
    </r>
    <r>
      <rPr>
        <b/>
        <sz val="11"/>
        <color indexed="10"/>
        <rFont val="Arial"/>
        <family val="2"/>
        <charset val="204"/>
      </rPr>
      <t>(пакет 2,5 кг</t>
    </r>
    <r>
      <rPr>
        <b/>
        <sz val="11"/>
        <rFont val="Arial"/>
        <family val="2"/>
        <charset val="204"/>
      </rPr>
      <t>)</t>
    </r>
  </si>
  <si>
    <t>пакет</t>
  </si>
  <si>
    <t>Время микс карри острая</t>
  </si>
  <si>
    <t>Гвоздика</t>
  </si>
  <si>
    <t>Горчичное семя желтое</t>
  </si>
  <si>
    <t>Горчичное семя коричневая</t>
  </si>
  <si>
    <t>Горчичный  порошок</t>
  </si>
  <si>
    <t>Гофрокороб  на отборные грибы  325*215*155</t>
  </si>
  <si>
    <t>Гофрокороб 290*215*140 банка 0,28</t>
  </si>
  <si>
    <t>Гофрокороб 320х320х245</t>
  </si>
  <si>
    <t>Гофрокороб 350*218*115 банка 0,33</t>
  </si>
  <si>
    <t>Гофролоток под джем Фикс прайс  320-215-50</t>
  </si>
  <si>
    <t>Гофролоток Монетка  0,35  285*214*50</t>
  </si>
  <si>
    <t>Гофропрокладка 270*105 (Под варенье Экопрод.)</t>
  </si>
  <si>
    <t>Гофроящик  370*245*244 (банка 1,8)</t>
  </si>
  <si>
    <t>Гофроящик 250*250*190 (банка1,5л)</t>
  </si>
  <si>
    <t>Загуститель Аквамикс</t>
  </si>
  <si>
    <t>Кармуазин</t>
  </si>
  <si>
    <t>Кориандр целый</t>
  </si>
  <si>
    <t>Корица молотая первый сорт</t>
  </si>
  <si>
    <t>Краситель жидкий  черника</t>
  </si>
  <si>
    <t>Краситель Кармуазин (для  джемов)</t>
  </si>
  <si>
    <t>Краситель Понсо</t>
  </si>
  <si>
    <t>Краситель Понсо (для варенья)</t>
  </si>
  <si>
    <t>Крахмал  (Х-амилоцетат 75А)</t>
  </si>
  <si>
    <t>Криадез</t>
  </si>
  <si>
    <t>Крышка  FINE FOOD</t>
  </si>
  <si>
    <t>Крышка  ТО 66 красная Варенье русский  сад</t>
  </si>
  <si>
    <t>Крышка 66 зеленая 0,35</t>
  </si>
  <si>
    <t>Крышка 66 зеленая DIP с логот Гриб 0,28</t>
  </si>
  <si>
    <t>Крышка 66 Красная( под банку 35)Экопр.</t>
  </si>
  <si>
    <t>Крышка 66 Экопродукт (зел. с логотип. Гриб)</t>
  </si>
  <si>
    <t>Крышка 82 зеленая Огурцы Ромашкино</t>
  </si>
  <si>
    <t xml:space="preserve">Крышка 82 зеленая с логот Ассортел </t>
  </si>
  <si>
    <t>Крышка 82 коричн с логотип гриб (серебро)</t>
  </si>
  <si>
    <t>Крышка FINE FOOD коричн под грибы 82</t>
  </si>
  <si>
    <t>Крышка ТО 82   Fine Life под грибы.</t>
  </si>
  <si>
    <t>Крышка ISKA</t>
  </si>
  <si>
    <t>Крышка Вегда ТО 66  под   грибы.</t>
  </si>
  <si>
    <t>Крышка Вегда зеленая 82</t>
  </si>
  <si>
    <t>Крышка Вегда красная 82</t>
  </si>
  <si>
    <t>Крышка Лукашинская  ТО 66  0,33</t>
  </si>
  <si>
    <t xml:space="preserve">Крышка Лукашинская  ТО 82  0,720 </t>
  </si>
  <si>
    <t>Крышка лукашинская 720 ТО 82 Черная</t>
  </si>
  <si>
    <t>Крышка ТО 100 В.Г 0,95 л красная</t>
  </si>
  <si>
    <t>Крышка ТО 100 В.Г. 0,95 л  желтая</t>
  </si>
  <si>
    <t>Крышка ТО 100 В.Г. 0,95 л  зеленая</t>
  </si>
  <si>
    <t>Крышка ТО 100 В.Г. 0,95 л оранжевая</t>
  </si>
  <si>
    <t>Крышка ТО 100 Веселая грядка 0,95 л Старая</t>
  </si>
  <si>
    <t>Крышка ТО 66 красная, Копеечка (под гантэльку)</t>
  </si>
  <si>
    <t>Крышка ТО 82  зел с логотип Санфил</t>
  </si>
  <si>
    <t>Крышка ТО 82  зеленая однотонная под грибы 1,5 Эко</t>
  </si>
  <si>
    <t>Крышка ТО 82 Веселая грядка 1,8 л Старая</t>
  </si>
  <si>
    <t>Крышка ТО 82 мм Золотая</t>
  </si>
  <si>
    <t xml:space="preserve">Крышка ТО 82 СТМ Монетка желтая однотонная </t>
  </si>
  <si>
    <t>Крышка ТОЛ 82 В.Г. 1,8 желтая</t>
  </si>
  <si>
    <t>Крышка ТОЛ 82 В.Г. 1,8 зеленая</t>
  </si>
  <si>
    <t>Крышка ТОЛ 82 В.Г. 1,8 красная</t>
  </si>
  <si>
    <t>Крышка ТОЛ 82 В.Г. 1,8 оранжевая</t>
  </si>
  <si>
    <t xml:space="preserve">Крышки Мелень 82 </t>
  </si>
  <si>
    <t>Крышки синяя 82</t>
  </si>
  <si>
    <t>Ксантановая камедь (АДМ)</t>
  </si>
  <si>
    <t>Лавровый лист</t>
  </si>
  <si>
    <t>Лимонная кислота</t>
  </si>
  <si>
    <t>Лук сушенный выс.сорт</t>
  </si>
  <si>
    <t>Масло подсолнечное рафинированое</t>
  </si>
  <si>
    <t>Микролис 58 (крахмал)</t>
  </si>
  <si>
    <t>Молоко  сухое 25%</t>
  </si>
  <si>
    <t>Молочная кислота</t>
  </si>
  <si>
    <t>Морковь сушенная высш.сорт    10*10</t>
  </si>
  <si>
    <t>Морковь сушенная высш.сорт    3*3</t>
  </si>
  <si>
    <t>Мука в/с</t>
  </si>
  <si>
    <t>Паприка (пер красн слад хлопья) 6*6кусочки</t>
  </si>
  <si>
    <t>Пектин  Classic AF 504</t>
  </si>
  <si>
    <t>Пектин 902</t>
  </si>
  <si>
    <t>Перец душистый горошек</t>
  </si>
  <si>
    <t>Перец красный молот.в.сорт</t>
  </si>
  <si>
    <t>Перец черный молотый  в/сорт, 1 сорт</t>
  </si>
  <si>
    <t>Перец чилли   "Птичий глаз"  2-3 см</t>
  </si>
  <si>
    <t>Пищевая добавка Низин</t>
  </si>
  <si>
    <t>Приправа Аджика</t>
  </si>
  <si>
    <t>Приправа для корейской моркови</t>
  </si>
  <si>
    <t>Ручка для банки 1,8 л</t>
  </si>
  <si>
    <t>Ручка Синяя ТО 82</t>
  </si>
  <si>
    <t>Сахар-песок</t>
  </si>
  <si>
    <t>Семя  укропа</t>
  </si>
  <si>
    <t>Смесь летняя деликатная (звездная)</t>
  </si>
  <si>
    <t>Смесь молочных белков ГЕЛЕОН 112 С</t>
  </si>
  <si>
    <t>Соль пищевая крупного помола</t>
  </si>
  <si>
    <t>Соль-экстра</t>
  </si>
  <si>
    <t>Сорбат калия</t>
  </si>
  <si>
    <t xml:space="preserve">Томат-паста    </t>
  </si>
  <si>
    <t>Уксусная кислота (70%)</t>
  </si>
  <si>
    <r>
      <t xml:space="preserve">Хмели - сунели   </t>
    </r>
    <r>
      <rPr>
        <b/>
        <sz val="11"/>
        <color indexed="10"/>
        <rFont val="Arial"/>
        <family val="2"/>
        <charset val="204"/>
      </rPr>
      <t>(Пакет 1 кг)</t>
    </r>
  </si>
  <si>
    <t>Хрен сушеный</t>
  </si>
  <si>
    <t>Чеснок сушеный резаный (белый,желтый)</t>
  </si>
  <si>
    <t>Эмульсия гвоздика</t>
  </si>
  <si>
    <t>Эмульсия душ перец</t>
  </si>
  <si>
    <t>Эмульсия Лавр</t>
  </si>
  <si>
    <t>Эмульсия укропная</t>
  </si>
  <si>
    <t>Крышка ТО 100 зеленая O"green</t>
  </si>
  <si>
    <t>Крышка ТО 100 оранжевая O"green</t>
  </si>
  <si>
    <t>Калий пиросульфит Е224</t>
  </si>
  <si>
    <t>Крышка ТО 82  белая с черными очками Санфил</t>
  </si>
  <si>
    <t>Кальций хлористый Е509 безводный</t>
  </si>
  <si>
    <t xml:space="preserve">Кальций хлористый Е509  дигидрат  двухводный </t>
  </si>
  <si>
    <t>Крышка</t>
  </si>
  <si>
    <t>Банка</t>
  </si>
  <si>
    <t>Гофрокороба</t>
  </si>
  <si>
    <t>Ручка</t>
  </si>
  <si>
    <t>Остатки специй и ВМ в производстве на_________________</t>
  </si>
  <si>
    <t>Кол-во</t>
  </si>
  <si>
    <t>Ответственный:____________________      ________________    ___________________________</t>
  </si>
  <si>
    <r>
      <t xml:space="preserve">                                             </t>
    </r>
    <r>
      <rPr>
        <sz val="10"/>
        <color theme="1"/>
        <rFont val="Calibri"/>
        <family val="2"/>
        <charset val="204"/>
        <scheme val="minor"/>
      </rPr>
      <t>должность                                             роспись</t>
    </r>
  </si>
  <si>
    <t xml:space="preserve">                    Ф.И.О.</t>
  </si>
  <si>
    <t>Специи</t>
  </si>
  <si>
    <t>Комментарии</t>
  </si>
  <si>
    <t>Банка 0,95 ТО 82 Уфимская</t>
  </si>
  <si>
    <t>Бутылка 1 л</t>
  </si>
  <si>
    <t>Ароматизатор Пикантный</t>
  </si>
  <si>
    <t>Ароматизатор Пряная смесь</t>
  </si>
  <si>
    <t>Гофрокороб 320х215*175 отборные грибы узкое горло</t>
  </si>
  <si>
    <t>Банка 0,8 узкое горло</t>
  </si>
  <si>
    <t>Ароматизатор Укроп Союзснаб</t>
  </si>
  <si>
    <t>Ароматизатор Чеснок Союзснаб</t>
  </si>
  <si>
    <t>Банка 0,35 самовар новинка</t>
  </si>
  <si>
    <t>Гофрокороб 187*187*290  (под огурцы в пакетах)</t>
  </si>
  <si>
    <t>Гофрокороб 320*218*145 на самовар 0,35</t>
  </si>
  <si>
    <t>ПРИХОД</t>
  </si>
  <si>
    <t>Гофропрокладка вкладыш 285*740</t>
  </si>
  <si>
    <t>Гофро - обечайка 295*825</t>
  </si>
  <si>
    <t xml:space="preserve">Гофрокороб 192*192*295 </t>
  </si>
  <si>
    <t>Гофропрокладка 270*105 (чеснок 0,25)</t>
  </si>
  <si>
    <t>Гофрокартон 800*1200 Т22</t>
  </si>
  <si>
    <t>Отчет: Движение ВМ и тары</t>
  </si>
  <si>
    <t>Остатки на 01.06.2017</t>
  </si>
  <si>
    <t>Приход за июнь</t>
  </si>
  <si>
    <t>Расход за июнь</t>
  </si>
  <si>
    <t>июль</t>
  </si>
  <si>
    <t>Приход за июль</t>
  </si>
  <si>
    <t>Расход за июль</t>
  </si>
  <si>
    <t>Остатки на 01.08.2017</t>
  </si>
  <si>
    <t xml:space="preserve">Гвоздика целая </t>
  </si>
  <si>
    <t>Ароматизатор Перец черный</t>
  </si>
  <si>
    <t>Август</t>
  </si>
  <si>
    <t>Гофрокороб  на отборные грибы  325*215*155 (0,8)</t>
  </si>
  <si>
    <t>Июнь</t>
  </si>
  <si>
    <t>Гофролоток 1200*800*70 Т24</t>
  </si>
  <si>
    <t>ВОЗВРАТ С ПРОИЗВОДСТВА</t>
  </si>
  <si>
    <t>РАСХОД</t>
  </si>
  <si>
    <t>Остатки на 01.07.2018</t>
  </si>
  <si>
    <t>Возврат за июнь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</si>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</sst>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_р_.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8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22"/>
      <color rgb="FFFF0000"/>
      <name val="Arial"/>
      <family val="2"/>
      <charset val="204"/>
    </font>
    <font>
      <b/>
      <i/>
      <sz val="16"/>
      <color rgb="FFFF0000"/>
      <name val="Arial"/>
      <family val="2"/>
      <charset val="204"/>
    </font>
    <font>
      <b/>
      <sz val="11"/>
      <color rgb="FF00206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91">
    <xf numFmtId="0" fontId="0" fillId="0" borderId="0" xfId="0"/>
    <xf numFmtId="0" fontId="4" fillId="0" borderId="2" xfId="1" applyFont="1" applyBorder="1"/>
    <xf numFmtId="0" fontId="3" fillId="3" borderId="2" xfId="1" applyFont="1" applyFill="1" applyBorder="1" applyAlignment="1">
      <alignment horizontal="center"/>
    </xf>
    <xf numFmtId="0" fontId="4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3" borderId="5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/>
    <xf numFmtId="0" fontId="2" fillId="3" borderId="5" xfId="1" applyFont="1" applyFill="1" applyBorder="1" applyAlignment="1"/>
    <xf numFmtId="0" fontId="4" fillId="3" borderId="7" xfId="1" applyFont="1" applyFill="1" applyBorder="1" applyAlignment="1">
      <alignment horizontal="center" vertical="center" wrapText="1"/>
    </xf>
    <xf numFmtId="165" fontId="2" fillId="3" borderId="11" xfId="1" applyNumberFormat="1" applyFont="1" applyFill="1" applyBorder="1" applyAlignment="1">
      <alignment horizontal="right"/>
    </xf>
    <xf numFmtId="0" fontId="2" fillId="3" borderId="5" xfId="1" applyFont="1" applyFill="1" applyBorder="1"/>
    <xf numFmtId="0" fontId="4" fillId="3" borderId="2" xfId="1" applyFont="1" applyFill="1" applyBorder="1" applyAlignment="1">
      <alignment horizontal="left"/>
    </xf>
    <xf numFmtId="0" fontId="1" fillId="3" borderId="0" xfId="1" applyFill="1" applyBorder="1" applyAlignment="1">
      <alignment horizontal="right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/>
    </xf>
    <xf numFmtId="0" fontId="2" fillId="0" borderId="4" xfId="1" applyFont="1" applyFill="1" applyBorder="1"/>
    <xf numFmtId="0" fontId="4" fillId="0" borderId="4" xfId="1" applyFont="1" applyBorder="1"/>
    <xf numFmtId="0" fontId="2" fillId="0" borderId="4" xfId="1" applyFont="1" applyBorder="1" applyAlignment="1"/>
    <xf numFmtId="0" fontId="4" fillId="0" borderId="4" xfId="1" applyFont="1" applyFill="1" applyBorder="1"/>
    <xf numFmtId="0" fontId="2" fillId="3" borderId="4" xfId="1" applyFont="1" applyFill="1" applyBorder="1" applyAlignment="1">
      <alignment horizontal="left"/>
    </xf>
    <xf numFmtId="0" fontId="4" fillId="5" borderId="4" xfId="1" applyFont="1" applyFill="1" applyBorder="1"/>
    <xf numFmtId="0" fontId="0" fillId="0" borderId="2" xfId="0" applyBorder="1"/>
    <xf numFmtId="0" fontId="1" fillId="3" borderId="0" xfId="1" applyFill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0" fontId="1" fillId="3" borderId="0" xfId="1" applyFill="1" applyBorder="1"/>
    <xf numFmtId="0" fontId="2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/>
    </xf>
    <xf numFmtId="0" fontId="2" fillId="3" borderId="2" xfId="1" applyFont="1" applyFill="1" applyBorder="1" applyAlignment="1"/>
    <xf numFmtId="0" fontId="2" fillId="0" borderId="2" xfId="1" applyFont="1" applyBorder="1" applyAlignment="1"/>
    <xf numFmtId="0" fontId="4" fillId="0" borderId="2" xfId="1" applyFont="1" applyFill="1" applyBorder="1"/>
    <xf numFmtId="0" fontId="8" fillId="0" borderId="2" xfId="1" applyFont="1" applyFill="1" applyBorder="1" applyAlignment="1">
      <alignment horizontal="center"/>
    </xf>
    <xf numFmtId="0" fontId="4" fillId="3" borderId="2" xfId="1" applyFont="1" applyFill="1" applyBorder="1" applyAlignment="1"/>
    <xf numFmtId="0" fontId="4" fillId="3" borderId="2" xfId="1" applyFont="1" applyFill="1" applyBorder="1"/>
    <xf numFmtId="0" fontId="2" fillId="3" borderId="2" xfId="1" applyFont="1" applyFill="1" applyBorder="1" applyAlignment="1">
      <alignment horizontal="left"/>
    </xf>
    <xf numFmtId="0" fontId="4" fillId="2" borderId="2" xfId="1" applyFont="1" applyFill="1" applyBorder="1"/>
    <xf numFmtId="0" fontId="4" fillId="5" borderId="2" xfId="1" applyFont="1" applyFill="1" applyBorder="1"/>
    <xf numFmtId="0" fontId="4" fillId="4" borderId="2" xfId="1" applyFont="1" applyFill="1" applyBorder="1"/>
    <xf numFmtId="0" fontId="4" fillId="7" borderId="2" xfId="1" applyFont="1" applyFill="1" applyBorder="1"/>
    <xf numFmtId="0" fontId="2" fillId="3" borderId="2" xfId="1" applyFont="1" applyFill="1" applyBorder="1"/>
    <xf numFmtId="0" fontId="2" fillId="6" borderId="2" xfId="1" applyFont="1" applyFill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0" xfId="0" applyFont="1"/>
    <xf numFmtId="0" fontId="10" fillId="0" borderId="2" xfId="0" applyFont="1" applyBorder="1"/>
    <xf numFmtId="0" fontId="0" fillId="5" borderId="2" xfId="0" applyFill="1" applyBorder="1"/>
    <xf numFmtId="0" fontId="2" fillId="5" borderId="4" xfId="1" applyFont="1" applyFill="1" applyBorder="1" applyAlignment="1">
      <alignment horizontal="left"/>
    </xf>
    <xf numFmtId="14" fontId="0" fillId="0" borderId="2" xfId="0" applyNumberFormat="1" applyBorder="1"/>
    <xf numFmtId="0" fontId="0" fillId="0" borderId="1" xfId="0" applyBorder="1"/>
    <xf numFmtId="0" fontId="0" fillId="3" borderId="0" xfId="0" applyFill="1" applyAlignment="1">
      <alignment horizontal="right"/>
    </xf>
    <xf numFmtId="0" fontId="0" fillId="3" borderId="2" xfId="0" applyFill="1" applyBorder="1"/>
    <xf numFmtId="0" fontId="0" fillId="3" borderId="0" xfId="0" applyFill="1"/>
    <xf numFmtId="14" fontId="0" fillId="0" borderId="0" xfId="0" applyNumberFormat="1" applyBorder="1"/>
    <xf numFmtId="0" fontId="14" fillId="0" borderId="0" xfId="1" applyFont="1" applyBorder="1"/>
    <xf numFmtId="0" fontId="15" fillId="0" borderId="0" xfId="1" applyFont="1"/>
    <xf numFmtId="14" fontId="0" fillId="0" borderId="5" xfId="0" applyNumberFormat="1" applyBorder="1"/>
    <xf numFmtId="0" fontId="0" fillId="0" borderId="5" xfId="0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/>
    <xf numFmtId="0" fontId="0" fillId="5" borderId="0" xfId="0" applyFill="1" applyBorder="1"/>
    <xf numFmtId="14" fontId="0" fillId="0" borderId="0" xfId="0" applyNumberFormat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/>
    <xf numFmtId="0" fontId="7" fillId="3" borderId="0" xfId="1" applyFont="1" applyFill="1" applyBorder="1" applyAlignment="1"/>
    <xf numFmtId="0" fontId="2" fillId="3" borderId="4" xfId="1" applyFont="1" applyFill="1" applyBorder="1" applyAlignment="1"/>
    <xf numFmtId="14" fontId="12" fillId="0" borderId="0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14" fontId="12" fillId="0" borderId="0" xfId="0" applyNumberFormat="1" applyFont="1" applyBorder="1" applyAlignment="1">
      <alignment horizontal="center" vertical="center"/>
    </xf>
    <xf numFmtId="164" fontId="2" fillId="3" borderId="11" xfId="1" applyNumberFormat="1" applyFont="1" applyFill="1" applyBorder="1" applyAlignment="1">
      <alignment horizontal="center" wrapText="1"/>
    </xf>
    <xf numFmtId="0" fontId="7" fillId="3" borderId="12" xfId="1" applyFont="1" applyFill="1" applyBorder="1" applyAlignment="1">
      <alignment horizontal="center"/>
    </xf>
    <xf numFmtId="165" fontId="2" fillId="3" borderId="11" xfId="1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16" fillId="3" borderId="6" xfId="1" applyNumberFormat="1" applyFont="1" applyFill="1" applyBorder="1" applyAlignment="1">
      <alignment horizontal="center" wrapText="1"/>
    </xf>
    <xf numFmtId="164" fontId="16" fillId="3" borderId="2" xfId="1" applyNumberFormat="1" applyFont="1" applyFill="1" applyBorder="1" applyAlignment="1">
      <alignment horizontal="center"/>
    </xf>
    <xf numFmtId="164" fontId="16" fillId="3" borderId="2" xfId="1" applyNumberFormat="1" applyFont="1" applyFill="1" applyBorder="1" applyAlignment="1">
      <alignment horizontal="center" wrapText="1"/>
    </xf>
    <xf numFmtId="164" fontId="16" fillId="5" borderId="2" xfId="1" applyNumberFormat="1" applyFont="1" applyFill="1" applyBorder="1" applyAlignment="1">
      <alignment horizontal="center"/>
    </xf>
    <xf numFmtId="0" fontId="0" fillId="3" borderId="5" xfId="0" applyFill="1" applyBorder="1"/>
    <xf numFmtId="0" fontId="0" fillId="3" borderId="1" xfId="0" applyFill="1" applyBorder="1"/>
    <xf numFmtId="0" fontId="14" fillId="0" borderId="12" xfId="0" applyFont="1" applyBorder="1" applyAlignment="1">
      <alignment horizontal="left"/>
    </xf>
    <xf numFmtId="14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zoomScale="79" zoomScaleNormal="79" workbookViewId="0">
      <pane xSplit="5436" ySplit="1296" topLeftCell="B1" activePane="bottomLeft"/>
      <selection activeCell="F120" sqref="F120"/>
      <selection pane="topRight" activeCell="D1" sqref="D1:E1048576"/>
      <selection pane="bottomLeft" activeCell="A20" sqref="A20"/>
      <selection pane="bottomRight" activeCell="G104" sqref="G104"/>
    </sheetView>
  </sheetViews>
  <sheetFormatPr defaultColWidth="8.88671875" defaultRowHeight="15" customHeight="1" x14ac:dyDescent="0.3"/>
  <cols>
    <col min="1" max="1" width="53.6640625" style="52" customWidth="1"/>
    <col min="2" max="2" width="6.33203125" style="52" customWidth="1"/>
    <col min="3" max="3" width="14.109375" style="50" customWidth="1"/>
    <col min="4" max="4" width="14.109375" style="79" customWidth="1"/>
    <col min="5" max="11" width="14.109375" style="50" customWidth="1"/>
    <col min="12" max="16384" width="8.88671875" style="52"/>
  </cols>
  <sheetData>
    <row r="1" spans="1:11" ht="22.95" customHeight="1" thickBot="1" x14ac:dyDescent="0.35">
      <c r="A1" s="70" t="s">
        <v>168</v>
      </c>
      <c r="B1" s="70"/>
      <c r="C1" s="70"/>
      <c r="D1" s="77"/>
      <c r="E1" s="70"/>
      <c r="F1" s="70"/>
      <c r="G1" s="70"/>
      <c r="H1" s="70"/>
      <c r="I1" s="71"/>
      <c r="J1" s="71"/>
      <c r="K1" s="71"/>
    </row>
    <row r="2" spans="1:11" ht="43.95" customHeight="1" thickBot="1" x14ac:dyDescent="0.35">
      <c r="A2" s="63" t="s">
        <v>0</v>
      </c>
      <c r="B2" s="64" t="s">
        <v>1</v>
      </c>
      <c r="C2" s="65" t="s">
        <v>2</v>
      </c>
      <c r="D2" s="9" t="s">
        <v>169</v>
      </c>
      <c r="E2" s="9" t="s">
        <v>170</v>
      </c>
      <c r="F2" s="9" t="s">
        <v>171</v>
      </c>
      <c r="G2" s="9" t="s">
        <v>185</v>
      </c>
      <c r="H2" s="9" t="s">
        <v>184</v>
      </c>
      <c r="I2" s="65" t="s">
        <v>173</v>
      </c>
      <c r="J2" s="65" t="s">
        <v>174</v>
      </c>
      <c r="K2" s="65" t="s">
        <v>175</v>
      </c>
    </row>
    <row r="3" spans="1:11" ht="16.2" hidden="1" customHeight="1" x14ac:dyDescent="0.3">
      <c r="A3" s="66" t="s">
        <v>5</v>
      </c>
      <c r="B3" s="67" t="s">
        <v>4</v>
      </c>
      <c r="C3" s="80">
        <v>380</v>
      </c>
      <c r="D3" s="76">
        <v>0</v>
      </c>
      <c r="E3" s="10">
        <v>0</v>
      </c>
      <c r="F3" s="10">
        <f>SUMIF(РАСХОД!A$3:A$50,A3,РАСХОД!V$3:V$50)</f>
        <v>0</v>
      </c>
      <c r="G3" s="10">
        <f>SUMIF(ВОЗВРАТ!A$3:A$50,A3,ВОЗВРАТ!D$3:D$50)</f>
        <v>0</v>
      </c>
      <c r="H3" s="10">
        <f>D3+E3-F3+G3</f>
        <v>0</v>
      </c>
      <c r="I3" s="10">
        <f>SUMIF(ПРИХОД!A$3:A$50,A3,ПРИХОД!AV$3:AV$50)</f>
        <v>0</v>
      </c>
      <c r="J3" s="10">
        <f>SUMIF(РАСХОД!A$3:A$50,A3,РАСХОД!AT$3:AT$50)</f>
        <v>0</v>
      </c>
      <c r="K3" s="10">
        <f>H3+I3-J3</f>
        <v>0</v>
      </c>
    </row>
    <row r="4" spans="1:11" ht="15" hidden="1" customHeight="1" x14ac:dyDescent="0.3">
      <c r="A4" s="5" t="s">
        <v>6</v>
      </c>
      <c r="B4" s="2" t="s">
        <v>4</v>
      </c>
      <c r="C4" s="81">
        <v>177</v>
      </c>
      <c r="D4" s="76">
        <v>0</v>
      </c>
      <c r="E4" s="10">
        <f>SUMIF(ПРИХОД!A$3:A$50,A4,ПРИХОД!Y$3:Y$50)</f>
        <v>0</v>
      </c>
      <c r="F4" s="10">
        <f>SUMIF(РАСХОД!A$3:A$50,A4,РАСХОД!V$3:V$50)</f>
        <v>0</v>
      </c>
      <c r="G4" s="10">
        <f>SUMIF(ВОЗВРАТ!A$3:A$50,A4,ВОЗВРАТ!D$3:D$50)</f>
        <v>0</v>
      </c>
      <c r="H4" s="10">
        <f t="shared" ref="H4:H50" si="0">D4+E4-F4+G4</f>
        <v>0</v>
      </c>
      <c r="I4" s="10">
        <f>SUMIF(ПРИХОД!A$3:A$50,A4,ПРИХОД!AV$3:AV$50)</f>
        <v>0</v>
      </c>
      <c r="J4" s="10">
        <f>SUMIF(РАСХОД!A$3:A$50,A4,РАСХОД!AT$3:AT$50)</f>
        <v>0</v>
      </c>
      <c r="K4" s="10">
        <f t="shared" ref="K4:K50" si="1">H4+I4-J4</f>
        <v>0</v>
      </c>
    </row>
    <row r="5" spans="1:11" ht="14.4" hidden="1" x14ac:dyDescent="0.3">
      <c r="A5" s="68" t="s">
        <v>3</v>
      </c>
      <c r="B5" s="69" t="s">
        <v>4</v>
      </c>
      <c r="C5" s="82">
        <v>329</v>
      </c>
      <c r="D5" s="76">
        <v>0</v>
      </c>
      <c r="E5" s="10">
        <f>SUMIF(ПРИХОД!A$3:A$50,A5,ПРИХОД!Y$3:Y$50)</f>
        <v>0</v>
      </c>
      <c r="F5" s="10">
        <f>SUMIF(РАСХОД!A$3:A$50,A5,РАСХОД!V$3:V$50)</f>
        <v>0</v>
      </c>
      <c r="G5" s="10">
        <f>SUMIF(ВОЗВРАТ!A$3:A$50,A5,ВОЗВРАТ!D$3:D$50)</f>
        <v>0</v>
      </c>
      <c r="H5" s="10">
        <f t="shared" si="0"/>
        <v>0</v>
      </c>
      <c r="I5" s="10">
        <f>SUMIF(ПРИХОД!A$3:A$50,A5,ПРИХОД!AV$3:AV$50)</f>
        <v>0</v>
      </c>
      <c r="J5" s="10">
        <f>SUMIF(РАСХОД!A$3:A$50,A5,РАСХОД!AT$3:AT$50)</f>
        <v>0</v>
      </c>
      <c r="K5" s="10">
        <f t="shared" si="1"/>
        <v>0</v>
      </c>
    </row>
    <row r="6" spans="1:11" ht="15" hidden="1" customHeight="1" x14ac:dyDescent="0.3">
      <c r="A6" s="5" t="s">
        <v>153</v>
      </c>
      <c r="B6" s="2" t="s">
        <v>4</v>
      </c>
      <c r="C6" s="81">
        <v>850</v>
      </c>
      <c r="D6" s="76">
        <v>0</v>
      </c>
      <c r="E6" s="10">
        <f>SUMIF(ПРИХОД!A$3:A$50,A6,ПРИХОД!Y$3:Y$50)</f>
        <v>0</v>
      </c>
      <c r="F6" s="10">
        <f>SUMIF(РАСХОД!A$3:A$50,A6,РАСХОД!V$3:V$50)</f>
        <v>0</v>
      </c>
      <c r="G6" s="10">
        <f>SUMIF(ВОЗВРАТ!A$3:A$50,A6,ВОЗВРАТ!D$3:D$50)</f>
        <v>0</v>
      </c>
      <c r="H6" s="10">
        <f t="shared" si="0"/>
        <v>0</v>
      </c>
      <c r="I6" s="10">
        <f>SUMIF(ПРИХОД!A$3:A$50,A6,ПРИХОД!AV$3:AV$50)</f>
        <v>0</v>
      </c>
      <c r="J6" s="10">
        <f>SUMIF(РАСХОД!A$3:A$50,A6,РАСХОД!AT$3:AT$50)</f>
        <v>0</v>
      </c>
      <c r="K6" s="10">
        <f t="shared" si="1"/>
        <v>0</v>
      </c>
    </row>
    <row r="7" spans="1:11" ht="15" hidden="1" customHeight="1" x14ac:dyDescent="0.3">
      <c r="A7" s="5" t="s">
        <v>154</v>
      </c>
      <c r="B7" s="2" t="s">
        <v>4</v>
      </c>
      <c r="C7" s="81">
        <v>645</v>
      </c>
      <c r="D7" s="76">
        <v>0</v>
      </c>
      <c r="E7" s="10">
        <f>SUMIF(ПРИХОД!A$3:A$50,A7,ПРИХОД!Y$3:Y$50)</f>
        <v>0</v>
      </c>
      <c r="F7" s="10">
        <f>SUMIF(РАСХОД!A$3:A$50,A7,РАСХОД!V$3:V$50)</f>
        <v>0</v>
      </c>
      <c r="G7" s="10">
        <f>SUMIF(ВОЗВРАТ!A$3:A$50,A7,ВОЗВРАТ!D$3:D$50)</f>
        <v>0</v>
      </c>
      <c r="H7" s="10">
        <f t="shared" si="0"/>
        <v>0</v>
      </c>
      <c r="I7" s="10">
        <f>SUMIF(ПРИХОД!A$3:A$50,A7,ПРИХОД!AV$3:AV$50)</f>
        <v>0</v>
      </c>
      <c r="J7" s="10">
        <f>SUMIF(РАСХОД!A$3:A$50,A7,РАСХОД!AT$3:AT$50)</f>
        <v>0</v>
      </c>
      <c r="K7" s="10">
        <f t="shared" si="1"/>
        <v>0</v>
      </c>
    </row>
    <row r="8" spans="1:11" ht="15" hidden="1" customHeight="1" x14ac:dyDescent="0.3">
      <c r="A8" s="68" t="s">
        <v>157</v>
      </c>
      <c r="B8" s="69" t="s">
        <v>4</v>
      </c>
      <c r="C8" s="82">
        <v>290</v>
      </c>
      <c r="D8" s="76">
        <v>0</v>
      </c>
      <c r="E8" s="10">
        <f>SUMIF(ПРИХОД!A$3:A$50,A8,ПРИХОД!Y$3:Y$50)</f>
        <v>0</v>
      </c>
      <c r="F8" s="10">
        <f>SUMIF(РАСХОД!A$3:A$50,A8,РАСХОД!V$3:V$50)</f>
        <v>0</v>
      </c>
      <c r="G8" s="10">
        <f>SUMIF(ВОЗВРАТ!A$3:A$50,A8,ВОЗВРАТ!D$3:D$50)</f>
        <v>0</v>
      </c>
      <c r="H8" s="10">
        <f t="shared" si="0"/>
        <v>0</v>
      </c>
      <c r="I8" s="10">
        <f>SUMIF(ПРИХОД!A$3:A$50,A8,ПРИХОД!AV$3:AV$50)</f>
        <v>0</v>
      </c>
      <c r="J8" s="10">
        <f>SUMIF(РАСХОД!A$3:A$50,A8,РАСХОД!AT$3:AT$50)</f>
        <v>0</v>
      </c>
      <c r="K8" s="10">
        <f t="shared" si="1"/>
        <v>0</v>
      </c>
    </row>
    <row r="9" spans="1:11" ht="15" hidden="1" customHeight="1" x14ac:dyDescent="0.3">
      <c r="A9" s="11" t="s">
        <v>177</v>
      </c>
      <c r="B9" s="2" t="s">
        <v>4</v>
      </c>
      <c r="C9" s="81">
        <v>150</v>
      </c>
      <c r="D9" s="76">
        <v>0</v>
      </c>
      <c r="E9" s="10">
        <f>SUMIF(ПРИХОД!A$3:A$50,A9,ПРИХОД!Y$3:Y$50)</f>
        <v>0</v>
      </c>
      <c r="F9" s="10">
        <f>SUMIF(РАСХОД!A$3:A$50,A9,РАСХОД!V$3:V$50)</f>
        <v>0</v>
      </c>
      <c r="G9" s="10">
        <f>SUMIF(ВОЗВРАТ!A$3:A$50,A9,ВОЗВРАТ!D$3:D$50)</f>
        <v>0</v>
      </c>
      <c r="H9" s="10">
        <f t="shared" si="0"/>
        <v>0</v>
      </c>
      <c r="I9" s="10">
        <f>SUMIF(ПРИХОД!A$3:A$50,A9,ПРИХОД!AV$3:AV$50)</f>
        <v>0</v>
      </c>
      <c r="J9" s="10">
        <f>SUMIF(РАСХОД!A$3:A$50,A9,РАСХОД!AT$3:AT$50)</f>
        <v>0</v>
      </c>
      <c r="K9" s="10">
        <f t="shared" si="1"/>
        <v>0</v>
      </c>
    </row>
    <row r="10" spans="1:11" ht="15" hidden="1" customHeight="1" x14ac:dyDescent="0.3">
      <c r="A10" s="68" t="s">
        <v>158</v>
      </c>
      <c r="B10" s="69" t="s">
        <v>4</v>
      </c>
      <c r="C10" s="82">
        <v>190</v>
      </c>
      <c r="D10" s="76">
        <v>0</v>
      </c>
      <c r="E10" s="10">
        <f>SUMIF(ПРИХОД!A$3:A$50,A10,ПРИХОД!Y$3:Y$50)</f>
        <v>0</v>
      </c>
      <c r="F10" s="10">
        <f>SUMIF(РАСХОД!A$3:A$50,A10,РАСХОД!V$3:V$50)</f>
        <v>0</v>
      </c>
      <c r="G10" s="10">
        <f>SUMIF(ВОЗВРАТ!A$3:A$50,A10,ВОЗВРАТ!D$3:D$50)</f>
        <v>0</v>
      </c>
      <c r="H10" s="10">
        <f t="shared" si="0"/>
        <v>0</v>
      </c>
      <c r="I10" s="10">
        <f>SUMIF(ПРИХОД!A$3:A$50,A10,ПРИХОД!AV$3:AV$50)</f>
        <v>0</v>
      </c>
      <c r="J10" s="10">
        <f>SUMIF(РАСХОД!A$3:A$50,A10,РАСХОД!AT$3:AT$50)</f>
        <v>0</v>
      </c>
      <c r="K10" s="10">
        <f t="shared" si="1"/>
        <v>0</v>
      </c>
    </row>
    <row r="11" spans="1:11" ht="15" customHeight="1" x14ac:dyDescent="0.3">
      <c r="A11" s="5" t="s">
        <v>12</v>
      </c>
      <c r="B11" s="2" t="s">
        <v>4</v>
      </c>
      <c r="C11" s="81">
        <v>687.97</v>
      </c>
      <c r="D11" s="76">
        <v>0</v>
      </c>
      <c r="E11" s="10">
        <f>SUMIF(ПРИХОД!A$3:A$50,A11,ПРИХОД!Y$3:Y$50)</f>
        <v>75</v>
      </c>
      <c r="F11" s="10">
        <f>SUMIF(РАСХОД!A$3:A$50,A11,РАСХОД!V$3:V$50)</f>
        <v>25</v>
      </c>
      <c r="G11" s="10">
        <f>SUMIF(ВОЗВРАТ!A$3:A$50,A11,ВОЗВРАТ!D$3:D$50)</f>
        <v>0</v>
      </c>
      <c r="H11" s="10">
        <f t="shared" si="0"/>
        <v>50</v>
      </c>
      <c r="I11" s="10">
        <f>SUMIF(ПРИХОД!A$3:A$50,A11,ПРИХОД!AV$3:AV$50)</f>
        <v>50</v>
      </c>
      <c r="J11" s="10">
        <f>SUMIF(РАСХОД!A$3:A$50,A11,РАСХОД!AT$3:AT$50)</f>
        <v>50</v>
      </c>
      <c r="K11" s="10">
        <f t="shared" si="1"/>
        <v>50</v>
      </c>
    </row>
    <row r="12" spans="1:11" ht="15" customHeight="1" x14ac:dyDescent="0.3">
      <c r="A12" s="8" t="s">
        <v>13</v>
      </c>
      <c r="B12" s="2" t="s">
        <v>14</v>
      </c>
      <c r="C12" s="81">
        <v>4.1500000000000004</v>
      </c>
      <c r="D12" s="76">
        <v>12433</v>
      </c>
      <c r="E12" s="10">
        <f>SUMIF(ПРИХОД!A$3:A$50,A12,ПРИХОД!Y$3:Y$50)</f>
        <v>79092</v>
      </c>
      <c r="F12" s="10">
        <f>SUMIF(РАСХОД!A$3:A$50,A12,РАСХОД!V$3:V$50)</f>
        <v>13200</v>
      </c>
      <c r="G12" s="10">
        <f>SUMIF(ВОЗВРАТ!A$3:A$50,A12,ВОЗВРАТ!D$3:D$50)</f>
        <v>0</v>
      </c>
      <c r="H12" s="10">
        <f t="shared" si="0"/>
        <v>78325</v>
      </c>
      <c r="I12" s="10">
        <f>SUMIF(ПРИХОД!A$3:A$50,A12,ПРИХОД!AV$3:AV$50)</f>
        <v>0</v>
      </c>
      <c r="J12" s="10">
        <f>SUMIF(РАСХОД!A$3:A$50,A12,РАСХОД!AT$3:AT$50)</f>
        <v>10647</v>
      </c>
      <c r="K12" s="10">
        <f t="shared" si="1"/>
        <v>67678</v>
      </c>
    </row>
    <row r="13" spans="1:11" ht="15" customHeight="1" x14ac:dyDescent="0.3">
      <c r="A13" s="5" t="s">
        <v>15</v>
      </c>
      <c r="B13" s="2" t="s">
        <v>14</v>
      </c>
      <c r="C13" s="81">
        <v>5.9</v>
      </c>
      <c r="D13" s="76">
        <v>0</v>
      </c>
      <c r="E13" s="10">
        <f>SUMIF(ПРИХОД!A$3:A$50,A13,ПРИХОД!Y$3:Y$50)</f>
        <v>0</v>
      </c>
      <c r="F13" s="10">
        <f>SUMIF(РАСХОД!A$3:A$50,A13,РАСХОД!V$3:V$50)</f>
        <v>0</v>
      </c>
      <c r="G13" s="10">
        <f>SUMIF(ВОЗВРАТ!A$3:A$50,A13,ВОЗВРАТ!D$3:D$50)</f>
        <v>0</v>
      </c>
      <c r="H13" s="10">
        <f t="shared" si="0"/>
        <v>0</v>
      </c>
      <c r="I13" s="10">
        <f>SUMIF(ПРИХОД!A$3:A$50,A13,ПРИХОД!AV$3:AV$50)</f>
        <v>0</v>
      </c>
      <c r="J13" s="10">
        <f>SUMIF(РАСХОД!A$3:A$50,A13,РАСХОД!AT$3:AT$50)</f>
        <v>0</v>
      </c>
      <c r="K13" s="10">
        <f t="shared" si="1"/>
        <v>0</v>
      </c>
    </row>
    <row r="14" spans="1:11" ht="15" customHeight="1" x14ac:dyDescent="0.3">
      <c r="A14" s="11" t="s">
        <v>16</v>
      </c>
      <c r="B14" s="2" t="s">
        <v>14</v>
      </c>
      <c r="C14" s="81">
        <v>3.9</v>
      </c>
      <c r="D14" s="78">
        <v>0</v>
      </c>
      <c r="E14" s="10">
        <f>SUMIF(ПРИХОД!A$3:A$50,A14,ПРИХОД!Y$3:Y$50)</f>
        <v>0</v>
      </c>
      <c r="F14" s="10">
        <f>SUMIF(РАСХОД!A$3:A$50,A14,РАСХОД!V$3:V$50)</f>
        <v>0</v>
      </c>
      <c r="G14" s="10">
        <f>SUMIF(ВОЗВРАТ!A$3:A$50,A14,ВОЗВРАТ!D$3:D$50)</f>
        <v>0</v>
      </c>
      <c r="H14" s="10">
        <f t="shared" si="0"/>
        <v>0</v>
      </c>
      <c r="I14" s="10">
        <f>SUMIF(ПРИХОД!A$3:A$50,A14,ПРИХОД!AV$3:AV$50)</f>
        <v>0</v>
      </c>
      <c r="J14" s="10">
        <f>SUMIF(РАСХОД!A$3:A$50,A14,РАСХОД!AT$3:AT$50)</f>
        <v>0</v>
      </c>
      <c r="K14" s="10">
        <f t="shared" si="1"/>
        <v>0</v>
      </c>
    </row>
    <row r="15" spans="1:11" ht="15" customHeight="1" x14ac:dyDescent="0.3">
      <c r="A15" s="11" t="s">
        <v>17</v>
      </c>
      <c r="B15" s="2" t="s">
        <v>14</v>
      </c>
      <c r="C15" s="81">
        <v>3.9</v>
      </c>
      <c r="D15" s="78">
        <v>12672</v>
      </c>
      <c r="E15" s="10">
        <f>SUMIF(ПРИХОД!A$3:A$50,A15,ПРИХОД!Y$3:Y$50)</f>
        <v>0</v>
      </c>
      <c r="F15" s="10">
        <f>SUMIF(РАСХОД!A$3:A$50,A15,РАСХОД!V$3:V$50)</f>
        <v>0</v>
      </c>
      <c r="G15" s="10">
        <f>SUMIF(ВОЗВРАТ!A$3:A$50,A15,ВОЗВРАТ!D$3:D$50)</f>
        <v>0</v>
      </c>
      <c r="H15" s="10">
        <f t="shared" si="0"/>
        <v>12672</v>
      </c>
      <c r="I15" s="10">
        <f>SUMIF(ПРИХОД!A$3:A$50,A15,ПРИХОД!AV$3:AV$50)</f>
        <v>0</v>
      </c>
      <c r="J15" s="10">
        <f>SUMIF(РАСХОД!A$3:A$50,A15,РАСХОД!AT$3:AT$50)</f>
        <v>4224</v>
      </c>
      <c r="K15" s="10">
        <f t="shared" si="1"/>
        <v>8448</v>
      </c>
    </row>
    <row r="16" spans="1:11" ht="15" customHeight="1" x14ac:dyDescent="0.3">
      <c r="A16" s="8" t="s">
        <v>18</v>
      </c>
      <c r="B16" s="2" t="s">
        <v>14</v>
      </c>
      <c r="C16" s="81">
        <v>4.25</v>
      </c>
      <c r="D16" s="78">
        <v>82944</v>
      </c>
      <c r="E16" s="10">
        <f>SUMIF(ПРИХОД!A$3:A$50,A16,ПРИХОД!Y$3:Y$50)</f>
        <v>0</v>
      </c>
      <c r="F16" s="10">
        <f>SUMIF(РАСХОД!A$3:A$50,A16,РАСХОД!V$3:V$50)</f>
        <v>0</v>
      </c>
      <c r="G16" s="10">
        <f>SUMIF(ВОЗВРАТ!A$3:A$50,A16,ВОЗВРАТ!D$3:D$50)</f>
        <v>0</v>
      </c>
      <c r="H16" s="10">
        <f t="shared" si="0"/>
        <v>82944</v>
      </c>
      <c r="I16" s="10">
        <f>SUMIF(ПРИХОД!A$3:A$50,A16,ПРИХОД!AV$3:AV$50)</f>
        <v>0</v>
      </c>
      <c r="J16" s="10">
        <f>SUMIF(РАСХОД!A$3:A$50,A16,РАСХОД!AT$3:AT$50)</f>
        <v>0</v>
      </c>
      <c r="K16" s="10">
        <f t="shared" si="1"/>
        <v>82944</v>
      </c>
    </row>
    <row r="17" spans="1:11" ht="15" customHeight="1" x14ac:dyDescent="0.3">
      <c r="A17" s="8" t="s">
        <v>19</v>
      </c>
      <c r="B17" s="2" t="s">
        <v>14</v>
      </c>
      <c r="C17" s="81">
        <v>6.25</v>
      </c>
      <c r="D17" s="78">
        <v>50460</v>
      </c>
      <c r="E17" s="10">
        <f>SUMIF(ПРИХОД!A$3:A$50,A17,ПРИХОД!Y$3:Y$50)</f>
        <v>0</v>
      </c>
      <c r="F17" s="10">
        <f>SUMIF(РАСХОД!A$3:A$50,A17,РАСХОД!V$3:V$50)</f>
        <v>0</v>
      </c>
      <c r="G17" s="10">
        <f>SUMIF(ВОЗВРАТ!A$3:A$50,A17,ВОЗВРАТ!D$3:D$50)</f>
        <v>0</v>
      </c>
      <c r="H17" s="10">
        <f t="shared" si="0"/>
        <v>50460</v>
      </c>
      <c r="I17" s="10">
        <f>SUMIF(ПРИХОД!A$3:A$50,A17,ПРИХОД!AV$3:AV$50)</f>
        <v>0</v>
      </c>
      <c r="J17" s="10">
        <f>SUMIF(РАСХОД!A$3:A$50,A17,РАСХОД!AT$3:AT$50)</f>
        <v>0</v>
      </c>
      <c r="K17" s="10">
        <f t="shared" si="1"/>
        <v>50460</v>
      </c>
    </row>
    <row r="18" spans="1:11" ht="15" customHeight="1" x14ac:dyDescent="0.3">
      <c r="A18" s="5" t="s">
        <v>20</v>
      </c>
      <c r="B18" s="2" t="s">
        <v>14</v>
      </c>
      <c r="C18" s="81">
        <v>2.9</v>
      </c>
      <c r="D18" s="78">
        <v>0</v>
      </c>
      <c r="E18" s="10">
        <f>SUMIF(ПРИХОД!A$3:A$50,A18,ПРИХОД!Y$3:Y$50)</f>
        <v>0</v>
      </c>
      <c r="F18" s="10">
        <f>SUMIF(РАСХОД!A$3:A$50,A18,РАСХОД!V$3:V$50)</f>
        <v>0</v>
      </c>
      <c r="G18" s="10">
        <f>SUMIF(ВОЗВРАТ!A$3:A$50,A18,ВОЗВРАТ!D$3:D$50)</f>
        <v>0</v>
      </c>
      <c r="H18" s="10">
        <f t="shared" si="0"/>
        <v>0</v>
      </c>
      <c r="I18" s="10">
        <f>SUMIF(ПРИХОД!A$3:A$50,A18,ПРИХОД!AV$3:AV$50)</f>
        <v>0</v>
      </c>
      <c r="J18" s="10">
        <f>SUMIF(РАСХОД!A$3:A$50,A18,РАСХОД!AT$3:AT$50)</f>
        <v>0</v>
      </c>
      <c r="K18" s="10">
        <f t="shared" si="1"/>
        <v>0</v>
      </c>
    </row>
    <row r="19" spans="1:11" ht="15" customHeight="1" x14ac:dyDescent="0.3">
      <c r="A19" s="5" t="s">
        <v>21</v>
      </c>
      <c r="B19" s="2" t="s">
        <v>14</v>
      </c>
      <c r="C19" s="81">
        <v>4.2</v>
      </c>
      <c r="D19" s="78">
        <v>44268</v>
      </c>
      <c r="E19" s="10">
        <f>SUMIF(ПРИХОД!A$3:A$50,A19,ПРИХОД!Y$3:Y$50)</f>
        <v>115800</v>
      </c>
      <c r="F19" s="10">
        <f>SUMIF(РАСХОД!A$3:A$50,A19,РАСХОД!V$3:V$50)</f>
        <v>73632</v>
      </c>
      <c r="G19" s="10">
        <f>SUMIF(ВОЗВРАТ!A$3:A$50,A19,ВОЗВРАТ!D$3:D$50)</f>
        <v>0</v>
      </c>
      <c r="H19" s="10">
        <f t="shared" si="0"/>
        <v>86436</v>
      </c>
      <c r="I19" s="10">
        <f>SUMIF(ПРИХОД!A$3:A$50,A19,ПРИХОД!AV$3:AV$50)</f>
        <v>0</v>
      </c>
      <c r="J19" s="10">
        <f>SUMIF(РАСХОД!A$3:A$50,A19,РАСХОД!AT$3:AT$50)</f>
        <v>15624</v>
      </c>
      <c r="K19" s="10">
        <f t="shared" si="1"/>
        <v>70812</v>
      </c>
    </row>
    <row r="20" spans="1:11" ht="15" customHeight="1" x14ac:dyDescent="0.3">
      <c r="A20" s="21" t="s">
        <v>159</v>
      </c>
      <c r="B20" s="2" t="s">
        <v>14</v>
      </c>
      <c r="C20" s="81">
        <v>6.8</v>
      </c>
      <c r="D20" s="78">
        <v>209668</v>
      </c>
      <c r="E20" s="10">
        <f>SUMIF(ПРИХОД!A$3:A$50,A20,ПРИХОД!Y$3:Y$50)</f>
        <v>0</v>
      </c>
      <c r="F20" s="10">
        <f>SUMIF(РАСХОД!A$3:A$50,A20,РАСХОД!V$3:V$50)</f>
        <v>20592</v>
      </c>
      <c r="G20" s="10">
        <f>SUMIF(ВОЗВРАТ!A$3:A$50,A20,ВОЗВРАТ!D$3:D$50)</f>
        <v>0</v>
      </c>
      <c r="H20" s="10">
        <f t="shared" si="0"/>
        <v>189076</v>
      </c>
      <c r="I20" s="10">
        <f>SUMIF(ПРИХОД!A$3:A$50,A20,ПРИХОД!AV$3:AV$50)</f>
        <v>0</v>
      </c>
      <c r="J20" s="10">
        <f>SUMIF(РАСХОД!A$3:A$50,A20,РАСХОД!AT$3:AT$50)</f>
        <v>7488</v>
      </c>
      <c r="K20" s="10">
        <f t="shared" si="1"/>
        <v>181588</v>
      </c>
    </row>
    <row r="21" spans="1:11" ht="15" customHeight="1" x14ac:dyDescent="0.3">
      <c r="A21" s="5" t="s">
        <v>23</v>
      </c>
      <c r="B21" s="2" t="s">
        <v>14</v>
      </c>
      <c r="C21" s="81">
        <v>3.9</v>
      </c>
      <c r="D21" s="78">
        <v>0</v>
      </c>
      <c r="E21" s="10">
        <f>SUMIF(ПРИХОД!A$3:A$50,A21,ПРИХОД!Y$3:Y$50)</f>
        <v>0</v>
      </c>
      <c r="F21" s="10">
        <f>SUMIF(РАСХОД!A$3:A$50,A21,РАСХОД!V$3:V$50)</f>
        <v>0</v>
      </c>
      <c r="G21" s="10">
        <f>SUMIF(ВОЗВРАТ!A$3:A$50,A21,ВОЗВРАТ!D$3:D$50)</f>
        <v>0</v>
      </c>
      <c r="H21" s="10">
        <f t="shared" si="0"/>
        <v>0</v>
      </c>
      <c r="I21" s="10">
        <f>SUMIF(ПРИХОД!A$3:A$50,A21,ПРИХОД!AV$3:AV$50)</f>
        <v>0</v>
      </c>
      <c r="J21" s="10">
        <f>SUMIF(РАСХОД!A$3:A$50,A21,РАСХОД!AT$3:AT$50)</f>
        <v>0</v>
      </c>
      <c r="K21" s="10">
        <f t="shared" si="1"/>
        <v>0</v>
      </c>
    </row>
    <row r="22" spans="1:11" ht="15" customHeight="1" x14ac:dyDescent="0.3">
      <c r="A22" s="5" t="s">
        <v>24</v>
      </c>
      <c r="B22" s="2" t="s">
        <v>14</v>
      </c>
      <c r="C22" s="81">
        <v>4.7300000000000004</v>
      </c>
      <c r="D22" s="78">
        <v>0</v>
      </c>
      <c r="E22" s="10">
        <f>SUMIF(ПРИХОД!A$3:A$50,A22,ПРИХОД!Y$3:Y$50)</f>
        <v>0</v>
      </c>
      <c r="F22" s="10">
        <f>SUMIF(РАСХОД!A$3:A$50,A22,РАСХОД!V$3:V$50)</f>
        <v>0</v>
      </c>
      <c r="G22" s="10">
        <f>SUMIF(ВОЗВРАТ!A$3:A$50,A22,ВОЗВРАТ!D$3:D$50)</f>
        <v>0</v>
      </c>
      <c r="H22" s="10">
        <f t="shared" si="0"/>
        <v>0</v>
      </c>
      <c r="I22" s="10">
        <f>SUMIF(ПРИХОД!A$3:A$50,A22,ПРИХОД!AV$3:AV$50)</f>
        <v>0</v>
      </c>
      <c r="J22" s="10">
        <f>SUMIF(РАСХОД!A$3:A$50,A22,РАСХОД!AT$3:AT$50)</f>
        <v>0</v>
      </c>
      <c r="K22" s="10">
        <f t="shared" si="1"/>
        <v>0</v>
      </c>
    </row>
    <row r="23" spans="1:11" ht="15" customHeight="1" x14ac:dyDescent="0.3">
      <c r="A23" s="5" t="s">
        <v>25</v>
      </c>
      <c r="B23" s="2" t="s">
        <v>14</v>
      </c>
      <c r="C23" s="81">
        <v>5.84</v>
      </c>
      <c r="D23" s="78">
        <v>252220</v>
      </c>
      <c r="E23" s="10">
        <f>SUMIF(ПРИХОД!A$3:A$50,A23,ПРИХОД!Y$3:Y$50)</f>
        <v>49500</v>
      </c>
      <c r="F23" s="10">
        <f>SUMIF(РАСХОД!A$3:A$50,A23,РАСХОД!V$3:V$50)</f>
        <v>285750</v>
      </c>
      <c r="G23" s="10">
        <f>SUMIF(ВОЗВРАТ!A$3:A$50,A23,ВОЗВРАТ!D$3:D$50)</f>
        <v>0</v>
      </c>
      <c r="H23" s="10">
        <f t="shared" si="0"/>
        <v>15970</v>
      </c>
      <c r="I23" s="10">
        <f>SUMIF(ПРИХОД!A$3:A$50,A23,ПРИХОД!AV$3:AV$50)</f>
        <v>175500</v>
      </c>
      <c r="J23" s="10">
        <f>SUMIF(РАСХОД!A$3:A$50,A23,РАСХОД!AT$3:AT$50)</f>
        <v>67500</v>
      </c>
      <c r="K23" s="10">
        <f t="shared" si="1"/>
        <v>123970</v>
      </c>
    </row>
    <row r="24" spans="1:11" ht="15" customHeight="1" x14ac:dyDescent="0.3">
      <c r="A24" s="5" t="s">
        <v>26</v>
      </c>
      <c r="B24" s="2" t="s">
        <v>14</v>
      </c>
      <c r="C24" s="81">
        <v>74.53</v>
      </c>
      <c r="D24" s="78">
        <v>2310</v>
      </c>
      <c r="E24" s="10">
        <f>SUMIF(ПРИХОД!A$3:A$50,A24,ПРИХОД!Y$3:Y$50)</f>
        <v>0</v>
      </c>
      <c r="F24" s="10">
        <f>SUMIF(РАСХОД!A$3:A$50,A24,РАСХОД!V$3:V$50)</f>
        <v>2310</v>
      </c>
      <c r="G24" s="10">
        <f>SUMIF(ВОЗВРАТ!A$3:A$50,A24,ВОЗВРАТ!D$3:D$50)</f>
        <v>0</v>
      </c>
      <c r="H24" s="10">
        <f t="shared" si="0"/>
        <v>0</v>
      </c>
      <c r="I24" s="10">
        <f>SUMIF(ПРИХОД!A$3:A$50,A24,ПРИХОД!AV$3:AV$50)</f>
        <v>0</v>
      </c>
      <c r="J24" s="10">
        <f>SUMIF(РАСХОД!A$3:A$50,A24,РАСХОД!AT$3:AT$50)</f>
        <v>0</v>
      </c>
      <c r="K24" s="10">
        <f t="shared" si="1"/>
        <v>0</v>
      </c>
    </row>
    <row r="25" spans="1:11" ht="15" customHeight="1" x14ac:dyDescent="0.3">
      <c r="A25" s="8" t="s">
        <v>156</v>
      </c>
      <c r="B25" s="2" t="s">
        <v>14</v>
      </c>
      <c r="C25" s="81">
        <v>66.180000000000007</v>
      </c>
      <c r="D25" s="78">
        <v>0</v>
      </c>
      <c r="E25" s="10">
        <f>SUMIF(ПРИХОД!A$3:A$50,A25,ПРИХОД!Y$3:Y$50)</f>
        <v>0</v>
      </c>
      <c r="F25" s="10">
        <f>SUMIF(РАСХОД!A$3:A$50,A25,РАСХОД!V$3:V$50)</f>
        <v>0</v>
      </c>
      <c r="G25" s="10">
        <f>SUMIF(ВОЗВРАТ!A$3:A$50,A25,ВОЗВРАТ!D$3:D$50)</f>
        <v>0</v>
      </c>
      <c r="H25" s="10">
        <f t="shared" si="0"/>
        <v>0</v>
      </c>
      <c r="I25" s="10">
        <f>SUMIF(ПРИХОД!A$3:A$50,A25,ПРИХОД!AV$3:AV$50)</f>
        <v>0</v>
      </c>
      <c r="J25" s="10">
        <f>SUMIF(РАСХОД!A$3:A$50,A25,РАСХОД!AT$3:AT$50)</f>
        <v>0</v>
      </c>
      <c r="K25" s="10">
        <f t="shared" si="1"/>
        <v>0</v>
      </c>
    </row>
    <row r="26" spans="1:11" ht="15" customHeight="1" x14ac:dyDescent="0.3">
      <c r="A26" s="5" t="s">
        <v>27</v>
      </c>
      <c r="B26" s="2" t="s">
        <v>14</v>
      </c>
      <c r="C26" s="81">
        <v>7.6</v>
      </c>
      <c r="D26" s="78">
        <v>501445</v>
      </c>
      <c r="E26" s="10">
        <f>SUMIF(ПРИХОД!A$3:A$50,A26,ПРИХОД!Y$3:Y$50)</f>
        <v>619008</v>
      </c>
      <c r="F26" s="10">
        <f>SUMIF(РАСХОД!A$3:A$50,A26,РАСХОД!V$3:V$50)</f>
        <v>274563</v>
      </c>
      <c r="G26" s="10">
        <f>SUMIF(ВОЗВРАТ!A$3:A$50,A26,ВОЗВРАТ!D$3:D$50)</f>
        <v>0</v>
      </c>
      <c r="H26" s="10">
        <f t="shared" si="0"/>
        <v>845890</v>
      </c>
      <c r="I26" s="10">
        <f>SUMIF(ПРИХОД!A$3:A$50,A26,ПРИХОД!AV$3:AV$50)</f>
        <v>537056</v>
      </c>
      <c r="J26" s="10">
        <f>SUMIF(РАСХОД!A$3:A$50,A26,РАСХОД!AT$3:AT$50)</f>
        <v>733824</v>
      </c>
      <c r="K26" s="10">
        <f t="shared" si="1"/>
        <v>649122</v>
      </c>
    </row>
    <row r="27" spans="1:11" ht="15" customHeight="1" x14ac:dyDescent="0.3">
      <c r="A27" s="5" t="s">
        <v>28</v>
      </c>
      <c r="B27" s="2" t="s">
        <v>14</v>
      </c>
      <c r="C27" s="81">
        <v>5.4</v>
      </c>
      <c r="D27" s="78">
        <v>0</v>
      </c>
      <c r="E27" s="10">
        <f>SUMIF(ПРИХОД!A$3:A$50,A27,ПРИХОД!Y$3:Y$50)</f>
        <v>0</v>
      </c>
      <c r="F27" s="10">
        <f>SUMIF(РАСХОД!A$3:A$50,A27,РАСХОД!V$3:V$50)</f>
        <v>0</v>
      </c>
      <c r="G27" s="10">
        <f>SUMIF(ВОЗВРАТ!A$3:A$50,A27,ВОЗВРАТ!D$3:D$50)</f>
        <v>0</v>
      </c>
      <c r="H27" s="10">
        <f t="shared" si="0"/>
        <v>0</v>
      </c>
      <c r="I27" s="10">
        <f>SUMIF(ПРИХОД!A$3:A$50,A27,ПРИХОД!AV$3:AV$50)</f>
        <v>0</v>
      </c>
      <c r="J27" s="10">
        <f>SUMIF(РАСХОД!A$3:A$50,A27,РАСХОД!AT$3:AT$50)</f>
        <v>0</v>
      </c>
      <c r="K27" s="10">
        <f t="shared" si="1"/>
        <v>0</v>
      </c>
    </row>
    <row r="28" spans="1:11" ht="15" customHeight="1" x14ac:dyDescent="0.3">
      <c r="A28" s="5" t="s">
        <v>29</v>
      </c>
      <c r="B28" s="2" t="s">
        <v>14</v>
      </c>
      <c r="C28" s="81">
        <v>7.4</v>
      </c>
      <c r="D28" s="78">
        <v>0</v>
      </c>
      <c r="E28" s="10">
        <f>SUMIF(ПРИХОД!A$3:A$50,A28,ПРИХОД!Y$3:Y$50)</f>
        <v>0</v>
      </c>
      <c r="F28" s="10">
        <f>SUMIF(РАСХОД!A$3:A$50,A28,РАСХОД!V$3:V$50)</f>
        <v>0</v>
      </c>
      <c r="G28" s="10">
        <f>SUMIF(ВОЗВРАТ!A$3:A$50,A28,ВОЗВРАТ!D$3:D$50)</f>
        <v>0</v>
      </c>
      <c r="H28" s="10">
        <f t="shared" si="0"/>
        <v>0</v>
      </c>
      <c r="I28" s="10">
        <f>SUMIF(ПРИХОД!A$3:A$50,A28,ПРИХОД!AV$3:AV$50)</f>
        <v>35490</v>
      </c>
      <c r="J28" s="10">
        <f>SUMIF(РАСХОД!A$3:A$50,A28,РАСХОД!AT$3:AT$50)</f>
        <v>0</v>
      </c>
      <c r="K28" s="10">
        <f t="shared" si="1"/>
        <v>35490</v>
      </c>
    </row>
    <row r="29" spans="1:11" ht="15" customHeight="1" x14ac:dyDescent="0.3">
      <c r="A29" s="5" t="s">
        <v>151</v>
      </c>
      <c r="B29" s="2" t="s">
        <v>14</v>
      </c>
      <c r="C29" s="81"/>
      <c r="D29" s="78">
        <v>0</v>
      </c>
      <c r="E29" s="10">
        <f>SUMIF(ПРИХОД!A$3:A$50,A29,ПРИХОД!Y$3:Y$50)</f>
        <v>0</v>
      </c>
      <c r="F29" s="10">
        <f>SUMIF(РАСХОД!A$3:A$50,A29,РАСХОД!V$3:V$50)</f>
        <v>0</v>
      </c>
      <c r="G29" s="10">
        <f>SUMIF(ВОЗВРАТ!A$3:A$50,A29,ВОЗВРАТ!D$3:D$50)</f>
        <v>0</v>
      </c>
      <c r="H29" s="10">
        <f t="shared" si="0"/>
        <v>0</v>
      </c>
      <c r="I29" s="10">
        <f>SUMIF(ПРИХОД!A$3:A$50,A29,ПРИХОД!AV$3:AV$50)</f>
        <v>0</v>
      </c>
      <c r="J29" s="10">
        <f>SUMIF(РАСХОД!A$3:A$50,A29,РАСХОД!AT$3:AT$50)</f>
        <v>0</v>
      </c>
      <c r="K29" s="10">
        <f t="shared" si="1"/>
        <v>0</v>
      </c>
    </row>
    <row r="30" spans="1:11" ht="15" customHeight="1" x14ac:dyDescent="0.3">
      <c r="A30" s="5" t="s">
        <v>30</v>
      </c>
      <c r="B30" s="2" t="s">
        <v>14</v>
      </c>
      <c r="C30" s="81">
        <v>8.5</v>
      </c>
      <c r="D30" s="78">
        <v>26890</v>
      </c>
      <c r="E30" s="10">
        <f>SUMIF(ПРИХОД!A$3:A$50,A30,ПРИХОД!Y$3:Y$50)</f>
        <v>0</v>
      </c>
      <c r="F30" s="10">
        <f>SUMIF(РАСХОД!A$3:A$50,A30,РАСХОД!V$3:V$50)</f>
        <v>0</v>
      </c>
      <c r="G30" s="10">
        <f>SUMIF(ВОЗВРАТ!A$3:A$50,A30,ВОЗВРАТ!D$3:D$50)</f>
        <v>0</v>
      </c>
      <c r="H30" s="10">
        <f t="shared" si="0"/>
        <v>26890</v>
      </c>
      <c r="I30" s="10">
        <f>SUMIF(ПРИХОД!A$3:A$50,A30,ПРИХОД!AV$3:AV$50)</f>
        <v>0</v>
      </c>
      <c r="J30" s="10">
        <f>SUMIF(РАСХОД!A$3:A$50,A30,РАСХОД!AT$3:AT$50)</f>
        <v>0</v>
      </c>
      <c r="K30" s="10">
        <f t="shared" si="1"/>
        <v>26890</v>
      </c>
    </row>
    <row r="31" spans="1:11" ht="15" customHeight="1" x14ac:dyDescent="0.3">
      <c r="A31" s="5" t="s">
        <v>31</v>
      </c>
      <c r="B31" s="2" t="s">
        <v>14</v>
      </c>
      <c r="C31" s="81">
        <v>17.399999999999999</v>
      </c>
      <c r="D31" s="78">
        <v>2334</v>
      </c>
      <c r="E31" s="10">
        <f>SUMIF(ПРИХОД!A$3:A$50,A31,ПРИХОД!Y$3:Y$50)</f>
        <v>0</v>
      </c>
      <c r="F31" s="10">
        <f>SUMIF(РАСХОД!A$3:A$50,A31,РАСХОД!V$3:V$50)</f>
        <v>0</v>
      </c>
      <c r="G31" s="10">
        <f>SUMIF(ВОЗВРАТ!A$3:A$50,A31,ВОЗВРАТ!D$3:D$50)</f>
        <v>0</v>
      </c>
      <c r="H31" s="10">
        <f t="shared" si="0"/>
        <v>2334</v>
      </c>
      <c r="I31" s="10">
        <f>SUMIF(ПРИХОД!A$3:A$50,A31,ПРИХОД!AV$3:AV$50)</f>
        <v>18954</v>
      </c>
      <c r="J31" s="10">
        <f>SUMIF(РАСХОД!A$3:A$50,A31,РАСХОД!AT$3:AT$50)</f>
        <v>0</v>
      </c>
      <c r="K31" s="10">
        <f t="shared" si="1"/>
        <v>21288</v>
      </c>
    </row>
    <row r="32" spans="1:11" ht="15" customHeight="1" x14ac:dyDescent="0.3">
      <c r="A32" s="5" t="s">
        <v>32</v>
      </c>
      <c r="B32" s="2" t="s">
        <v>14</v>
      </c>
      <c r="C32" s="81">
        <v>11.9</v>
      </c>
      <c r="D32" s="78">
        <v>0</v>
      </c>
      <c r="E32" s="10">
        <f>SUMIF(ПРИХОД!A$3:A$50,A32,ПРИХОД!Y$3:Y$50)</f>
        <v>0</v>
      </c>
      <c r="F32" s="10">
        <f>SUMIF(РАСХОД!A$3:A$50,A32,РАСХОД!V$3:V$50)</f>
        <v>0</v>
      </c>
      <c r="G32" s="10">
        <f>SUMIF(ВОЗВРАТ!A$3:A$50,A32,ВОЗВРАТ!D$3:D$50)</f>
        <v>0</v>
      </c>
      <c r="H32" s="10">
        <f t="shared" si="0"/>
        <v>0</v>
      </c>
      <c r="I32" s="10">
        <f>SUMIF(ПРИХОД!A$3:A$50,A32,ПРИХОД!AV$3:AV$50)</f>
        <v>0</v>
      </c>
      <c r="J32" s="10">
        <f>SUMIF(РАСХОД!A$3:A$50,A32,РАСХОД!AT$3:AT$50)</f>
        <v>0</v>
      </c>
      <c r="K32" s="10">
        <f t="shared" si="1"/>
        <v>0</v>
      </c>
    </row>
    <row r="33" spans="1:11" ht="15" customHeight="1" x14ac:dyDescent="0.3">
      <c r="A33" s="5" t="s">
        <v>33</v>
      </c>
      <c r="B33" s="2" t="s">
        <v>14</v>
      </c>
      <c r="C33" s="81">
        <v>7.08</v>
      </c>
      <c r="D33" s="78">
        <v>48608</v>
      </c>
      <c r="E33" s="10">
        <f>SUMIF(ПРИХОД!A$3:A$50,A33,ПРИХОД!Y$3:Y$50)</f>
        <v>0</v>
      </c>
      <c r="F33" s="10">
        <f>SUMIF(РАСХОД!A$3:A$50,A33,РАСХОД!V$3:V$50)</f>
        <v>0</v>
      </c>
      <c r="G33" s="10">
        <f>SUMIF(ВОЗВРАТ!A$3:A$50,A33,ВОЗВРАТ!D$3:D$50)</f>
        <v>0</v>
      </c>
      <c r="H33" s="10">
        <f t="shared" si="0"/>
        <v>48608</v>
      </c>
      <c r="I33" s="10">
        <f>SUMIF(ПРИХОД!A$3:A$50,A33,ПРИХОД!AV$3:AV$50)</f>
        <v>0</v>
      </c>
      <c r="J33" s="10">
        <f>SUMIF(РАСХОД!A$3:A$50,A33,РАСХОД!AT$3:AT$50)</f>
        <v>0</v>
      </c>
      <c r="K33" s="10">
        <f t="shared" si="1"/>
        <v>48608</v>
      </c>
    </row>
    <row r="34" spans="1:11" ht="15" customHeight="1" x14ac:dyDescent="0.3">
      <c r="A34" s="5" t="s">
        <v>34</v>
      </c>
      <c r="B34" s="2" t="s">
        <v>35</v>
      </c>
      <c r="C34" s="81">
        <v>157.5</v>
      </c>
      <c r="D34" s="78">
        <v>31</v>
      </c>
      <c r="E34" s="10">
        <f>SUMIF(ПРИХОД!A$3:A$50,A34,ПРИХОД!Y$3:Y$50)</f>
        <v>0</v>
      </c>
      <c r="F34" s="10">
        <f>SUMIF(РАСХОД!A$3:A$50,A34,РАСХОД!V$3:V$50)</f>
        <v>0</v>
      </c>
      <c r="G34" s="10">
        <f>SUMIF(ВОЗВРАТ!A$3:A$50,A34,ВОЗВРАТ!D$3:D$50)</f>
        <v>0</v>
      </c>
      <c r="H34" s="10">
        <f t="shared" si="0"/>
        <v>31</v>
      </c>
      <c r="I34" s="10">
        <f>SUMIF(ПРИХОД!A$3:A$50,A34,ПРИХОД!AV$3:AV$50)</f>
        <v>0</v>
      </c>
      <c r="J34" s="10">
        <f>SUMIF(РАСХОД!A$3:A$50,A34,РАСХОД!AT$3:AT$50)</f>
        <v>0</v>
      </c>
      <c r="K34" s="10">
        <f t="shared" si="1"/>
        <v>31</v>
      </c>
    </row>
    <row r="35" spans="1:11" ht="15" customHeight="1" x14ac:dyDescent="0.3">
      <c r="A35" s="5" t="s">
        <v>152</v>
      </c>
      <c r="B35" s="2" t="s">
        <v>14</v>
      </c>
      <c r="C35" s="81">
        <v>11</v>
      </c>
      <c r="D35" s="78">
        <v>12600</v>
      </c>
      <c r="E35" s="10">
        <f>SUMIF(ПРИХОД!A$3:A$50,A35,ПРИХОД!Y$3:Y$50)</f>
        <v>0</v>
      </c>
      <c r="F35" s="10">
        <f>SUMIF(РАСХОД!A$3:A$50,A35,РАСХОД!V$3:V$50)</f>
        <v>0</v>
      </c>
      <c r="G35" s="10">
        <f>SUMIF(ВОЗВРАТ!A$3:A$50,A35,ВОЗВРАТ!D$3:D$50)</f>
        <v>0</v>
      </c>
      <c r="H35" s="10">
        <f t="shared" si="0"/>
        <v>12600</v>
      </c>
      <c r="I35" s="10">
        <f>SUMIF(ПРИХОД!A$3:A$50,A35,ПРИХОД!AV$3:AV$50)</f>
        <v>0</v>
      </c>
      <c r="J35" s="10">
        <f>SUMIF(РАСХОД!A$3:A$50,A35,РАСХОД!AT$3:AT$50)</f>
        <v>0</v>
      </c>
      <c r="K35" s="10">
        <f t="shared" si="1"/>
        <v>12600</v>
      </c>
    </row>
    <row r="36" spans="1:11" ht="15" customHeight="1" x14ac:dyDescent="0.3">
      <c r="A36" s="68" t="s">
        <v>36</v>
      </c>
      <c r="B36" s="69" t="s">
        <v>4</v>
      </c>
      <c r="C36" s="82">
        <v>187.03</v>
      </c>
      <c r="D36" s="78">
        <v>0</v>
      </c>
      <c r="E36" s="10">
        <f>SUMIF(ПРИХОД!A$3:A$50,A36,ПРИХОД!Y$3:Y$50)</f>
        <v>0</v>
      </c>
      <c r="F36" s="10">
        <f>SUMIF(РАСХОД!A$3:A$50,A36,РАСХОД!V$3:V$50)</f>
        <v>0</v>
      </c>
      <c r="G36" s="10">
        <f>SUMIF(ВОЗВРАТ!A$3:A$50,A36,ВОЗВРАТ!D$3:D$50)</f>
        <v>0</v>
      </c>
      <c r="H36" s="10">
        <f t="shared" si="0"/>
        <v>0</v>
      </c>
      <c r="I36" s="10">
        <f>SUMIF(ПРИХОД!A$3:A$50,A36,ПРИХОД!AV$3:AV$50)</f>
        <v>0</v>
      </c>
      <c r="J36" s="10">
        <f>SUMIF(РАСХОД!A$3:A$50,A36,РАСХОД!AT$3:AT$50)</f>
        <v>0</v>
      </c>
      <c r="K36" s="10">
        <f t="shared" si="1"/>
        <v>0</v>
      </c>
    </row>
    <row r="37" spans="1:11" ht="15" customHeight="1" x14ac:dyDescent="0.3">
      <c r="A37" s="5" t="s">
        <v>176</v>
      </c>
      <c r="B37" s="2" t="s">
        <v>4</v>
      </c>
      <c r="C37" s="81">
        <v>1275</v>
      </c>
      <c r="D37" s="78">
        <v>0</v>
      </c>
      <c r="E37" s="10">
        <f>SUMIF(ПРИХОД!A$3:A$50,A37,ПРИХОД!Y$3:Y$50)</f>
        <v>0</v>
      </c>
      <c r="F37" s="10">
        <f>SUMIF(РАСХОД!A$3:A$50,A37,РАСХОД!V$3:V$50)</f>
        <v>0</v>
      </c>
      <c r="G37" s="10">
        <f>SUMIF(ВОЗВРАТ!A$3:A$50,A37,ВОЗВРАТ!D$3:D$50)</f>
        <v>0</v>
      </c>
      <c r="H37" s="10">
        <f t="shared" si="0"/>
        <v>0</v>
      </c>
      <c r="I37" s="10">
        <f>SUMIF(ПРИХОД!A$3:A$50,A37,ПРИХОД!AV$3:AV$50)</f>
        <v>0</v>
      </c>
      <c r="J37" s="10">
        <f>SUMIF(РАСХОД!A$3:A$50,A37,РАСХОД!AT$3:AT$50)</f>
        <v>0</v>
      </c>
      <c r="K37" s="10">
        <f t="shared" si="1"/>
        <v>0</v>
      </c>
    </row>
    <row r="38" spans="1:11" ht="15" customHeight="1" x14ac:dyDescent="0.3">
      <c r="A38" s="5" t="s">
        <v>38</v>
      </c>
      <c r="B38" s="2" t="s">
        <v>4</v>
      </c>
      <c r="C38" s="83">
        <v>47</v>
      </c>
      <c r="D38" s="78">
        <v>50</v>
      </c>
      <c r="E38" s="10">
        <f>SUMIF(ПРИХОД!A$3:A$50,A38,ПРИХОД!Y$3:Y$50)</f>
        <v>0</v>
      </c>
      <c r="F38" s="10">
        <f>SUMIF(РАСХОД!A$3:A$50,A38,РАСХОД!V$3:V$50)</f>
        <v>0</v>
      </c>
      <c r="G38" s="10">
        <f>SUMIF(ВОЗВРАТ!A$3:A$50,A38,ВОЗВРАТ!D$3:D$50)</f>
        <v>0</v>
      </c>
      <c r="H38" s="10">
        <f t="shared" si="0"/>
        <v>50</v>
      </c>
      <c r="I38" s="10">
        <f>SUMIF(ПРИХОД!A$3:A$50,A38,ПРИХОД!AV$3:AV$50)</f>
        <v>0</v>
      </c>
      <c r="J38" s="10">
        <f>SUMIF(РАСХОД!A$3:A$50,A38,РАСХОД!AT$3:AT$50)</f>
        <v>0</v>
      </c>
      <c r="K38" s="10">
        <f t="shared" si="1"/>
        <v>50</v>
      </c>
    </row>
    <row r="39" spans="1:11" ht="15" customHeight="1" x14ac:dyDescent="0.3">
      <c r="A39" s="5" t="s">
        <v>165</v>
      </c>
      <c r="B39" s="2" t="s">
        <v>4</v>
      </c>
      <c r="C39" s="81">
        <v>15.92</v>
      </c>
      <c r="D39" s="78">
        <v>4715</v>
      </c>
      <c r="E39" s="10">
        <f>SUMIF(ПРИХОД!A$3:A$50,A39,ПРИХОД!Y$3:Y$50)</f>
        <v>0</v>
      </c>
      <c r="F39" s="10">
        <f>SUMIF(РАСХОД!A$3:A$50,A39,РАСХОД!V$3:V$50)</f>
        <v>760</v>
      </c>
      <c r="G39" s="10">
        <f>SUMIF(ВОЗВРАТ!A$3:A$50,A39,ВОЗВРАТ!D$3:D$50)</f>
        <v>0</v>
      </c>
      <c r="H39" s="10">
        <f t="shared" si="0"/>
        <v>3955</v>
      </c>
      <c r="I39" s="10">
        <f>SUMIF(ПРИХОД!A$3:A$50,A39,ПРИХОД!AV$3:AV$50)</f>
        <v>0</v>
      </c>
      <c r="J39" s="10">
        <f>SUMIF(РАСХОД!A$3:A$50,A39,РАСХОД!AT$3:AT$50)</f>
        <v>1935</v>
      </c>
      <c r="K39" s="10">
        <f t="shared" si="1"/>
        <v>2020</v>
      </c>
    </row>
    <row r="40" spans="1:11" ht="15" customHeight="1" x14ac:dyDescent="0.3">
      <c r="A40" s="21" t="s">
        <v>179</v>
      </c>
      <c r="B40" s="2" t="s">
        <v>14</v>
      </c>
      <c r="C40" s="81">
        <v>13.93</v>
      </c>
      <c r="D40" s="78">
        <v>1865</v>
      </c>
      <c r="E40" s="10">
        <f>SUMIF(ПРИХОД!A$3:A$50,A40,ПРИХОД!Y$3:Y$50)</f>
        <v>0</v>
      </c>
      <c r="F40" s="10">
        <f>SUMIF(РАСХОД!A$3:A$50,A40,РАСХОД!V$3:V$50)</f>
        <v>0</v>
      </c>
      <c r="G40" s="10">
        <f>SUMIF(ВОЗВРАТ!A$3:A$50,A40,ВОЗВРАТ!D$3:D$50)</f>
        <v>0</v>
      </c>
      <c r="H40" s="10">
        <f t="shared" si="0"/>
        <v>1865</v>
      </c>
      <c r="I40" s="10">
        <f>SUMIF(ПРИХОД!A$3:A$50,A40,ПРИХОД!AV$3:AV$50)</f>
        <v>0</v>
      </c>
      <c r="J40" s="10">
        <f>SUMIF(РАСХОД!A$3:A$50,A40,РАСХОД!AT$3:AT$50)</f>
        <v>100</v>
      </c>
      <c r="K40" s="10">
        <f t="shared" si="1"/>
        <v>1765</v>
      </c>
    </row>
    <row r="41" spans="1:11" ht="15" customHeight="1" x14ac:dyDescent="0.3">
      <c r="A41" s="11" t="s">
        <v>160</v>
      </c>
      <c r="B41" s="2" t="s">
        <v>4</v>
      </c>
      <c r="C41" s="81">
        <v>0</v>
      </c>
      <c r="D41" s="78">
        <v>0</v>
      </c>
      <c r="E41" s="10">
        <f>SUMIF(ПРИХОД!A$3:A$50,A41,ПРИХОД!Y$3:Y$50)</f>
        <v>0</v>
      </c>
      <c r="F41" s="10">
        <f>SUMIF(РАСХОД!A$3:A$50,A41,РАСХОД!V$3:V$50)</f>
        <v>0</v>
      </c>
      <c r="G41" s="10">
        <f>SUMIF(ВОЗВРАТ!A$3:A$50,A41,ВОЗВРАТ!D$3:D$50)</f>
        <v>0</v>
      </c>
      <c r="H41" s="10">
        <f t="shared" si="0"/>
        <v>0</v>
      </c>
      <c r="I41" s="10">
        <f>SUMIF(ПРИХОД!A$3:A$50,A41,ПРИХОД!AV$3:AV$50)</f>
        <v>0</v>
      </c>
      <c r="J41" s="10">
        <f>SUMIF(РАСХОД!A$3:A$50,A41,РАСХОД!AT$3:AT$50)</f>
        <v>0</v>
      </c>
      <c r="K41" s="10">
        <f t="shared" si="1"/>
        <v>0</v>
      </c>
    </row>
    <row r="42" spans="1:11" ht="15" customHeight="1" x14ac:dyDescent="0.3">
      <c r="A42" s="5" t="s">
        <v>163</v>
      </c>
      <c r="B42" s="2" t="s">
        <v>14</v>
      </c>
      <c r="C42" s="81">
        <v>4.3899999999999997</v>
      </c>
      <c r="D42" s="78">
        <v>1000</v>
      </c>
      <c r="E42" s="10">
        <f>SUMIF(ПРИХОД!A$3:A$50,A42,ПРИХОД!Y$3:Y$50)</f>
        <v>0</v>
      </c>
      <c r="F42" s="10">
        <f>SUMIF(РАСХОД!A$3:A$50,A42,РАСХОД!V$3:V$50)</f>
        <v>0</v>
      </c>
      <c r="G42" s="10">
        <f>SUMIF(ВОЗВРАТ!A$3:A$50,A42,ВОЗВРАТ!D$3:D$50)</f>
        <v>0</v>
      </c>
      <c r="H42" s="10">
        <f t="shared" si="0"/>
        <v>1000</v>
      </c>
      <c r="I42" s="10">
        <f>SUMIF(ПРИХОД!A$3:A$50,A42,ПРИХОД!AV$3:AV$50)</f>
        <v>0</v>
      </c>
      <c r="J42" s="10">
        <f>SUMIF(РАСХОД!A$3:A$50,A42,РАСХОД!AT$3:AT$50)</f>
        <v>0</v>
      </c>
      <c r="K42" s="10">
        <f t="shared" si="1"/>
        <v>1000</v>
      </c>
    </row>
    <row r="43" spans="1:11" ht="15" customHeight="1" x14ac:dyDescent="0.3">
      <c r="A43" s="5" t="s">
        <v>164</v>
      </c>
      <c r="B43" s="2" t="s">
        <v>14</v>
      </c>
      <c r="C43" s="81">
        <v>5.07</v>
      </c>
      <c r="D43" s="78">
        <v>0</v>
      </c>
      <c r="E43" s="10">
        <f>SUMIF(ПРИХОД!A$3:A$50,A43,ПРИХОД!Y$3:Y$50)</f>
        <v>0</v>
      </c>
      <c r="F43" s="10">
        <f>SUMIF(РАСХОД!A$3:A$50,A43,РАСХОД!V$3:V$50)</f>
        <v>0</v>
      </c>
      <c r="G43" s="10">
        <f>SUMIF(ВОЗВРАТ!A$3:A$50,A43,ВОЗВРАТ!D$3:D$50)</f>
        <v>0</v>
      </c>
      <c r="H43" s="10">
        <f t="shared" si="0"/>
        <v>0</v>
      </c>
      <c r="I43" s="10">
        <f>SUMIF(ПРИХОД!A$3:A$50,A43,ПРИХОД!AV$3:AV$50)</f>
        <v>0</v>
      </c>
      <c r="J43" s="10">
        <f>SUMIF(РАСХОД!A$3:A$50,A43,РАСХОД!AT$3:AT$50)</f>
        <v>0</v>
      </c>
      <c r="K43" s="10">
        <f t="shared" si="1"/>
        <v>0</v>
      </c>
    </row>
    <row r="44" spans="1:11" ht="15" customHeight="1" x14ac:dyDescent="0.3">
      <c r="A44" s="5" t="s">
        <v>161</v>
      </c>
      <c r="B44" s="2" t="s">
        <v>4</v>
      </c>
      <c r="C44" s="81">
        <v>13.4</v>
      </c>
      <c r="D44" s="78">
        <v>3868</v>
      </c>
      <c r="E44" s="10">
        <f>SUMIF(ПРИХОД!A$3:A$50,A44,ПРИХОД!Y$3:Y$50)</f>
        <v>0</v>
      </c>
      <c r="F44" s="10">
        <f>SUMIF(РАСХОД!A$3:A$50,A44,РАСХОД!V$3:V$50)</f>
        <v>2240</v>
      </c>
      <c r="G44" s="10">
        <f>SUMIF(ВОЗВРАТ!A$3:A$50,A44,ВОЗВРАТ!D$3:D$50)</f>
        <v>0</v>
      </c>
      <c r="H44" s="10">
        <f t="shared" si="0"/>
        <v>1628</v>
      </c>
      <c r="I44" s="10">
        <f>SUMIF(ПРИХОД!A$3:A$50,A44,ПРИХОД!AV$3:AV$50)</f>
        <v>0</v>
      </c>
      <c r="J44" s="10">
        <f>SUMIF(РАСХОД!A$3:A$50,A44,РАСХОД!AT$3:AT$50)</f>
        <v>400</v>
      </c>
      <c r="K44" s="10">
        <f t="shared" si="1"/>
        <v>1228</v>
      </c>
    </row>
    <row r="45" spans="1:11" ht="15" customHeight="1" x14ac:dyDescent="0.3">
      <c r="A45" s="5" t="s">
        <v>155</v>
      </c>
      <c r="B45" s="2" t="s">
        <v>14</v>
      </c>
      <c r="C45" s="81">
        <v>13.75</v>
      </c>
      <c r="D45" s="78">
        <v>1200</v>
      </c>
      <c r="E45" s="10">
        <f>SUMIF(ПРИХОД!A$3:A$50,A45,ПРИХОД!Y$3:Y$50)</f>
        <v>0</v>
      </c>
      <c r="F45" s="10">
        <f>SUMIF(РАСХОД!A$3:A$50,A45,РАСХОД!V$3:V$50)</f>
        <v>0</v>
      </c>
      <c r="G45" s="10">
        <f>SUMIF(ВОЗВРАТ!A$3:A$50,A45,ВОЗВРАТ!D$3:D$50)</f>
        <v>0</v>
      </c>
      <c r="H45" s="10">
        <f t="shared" si="0"/>
        <v>1200</v>
      </c>
      <c r="I45" s="10">
        <f>SUMIF(ПРИХОД!A$3:A$50,A45,ПРИХОД!AV$3:AV$50)</f>
        <v>0</v>
      </c>
      <c r="J45" s="10">
        <f>SUMIF(РАСХОД!A$3:A$50,A45,РАСХОД!AT$3:AT$50)</f>
        <v>0</v>
      </c>
      <c r="K45" s="10">
        <f t="shared" si="1"/>
        <v>1200</v>
      </c>
    </row>
    <row r="46" spans="1:11" ht="15" customHeight="1" x14ac:dyDescent="0.3">
      <c r="A46" s="5" t="s">
        <v>44</v>
      </c>
      <c r="B46" s="2" t="s">
        <v>14</v>
      </c>
      <c r="C46" s="81">
        <v>14.02</v>
      </c>
      <c r="D46" s="78">
        <v>3185</v>
      </c>
      <c r="E46" s="10">
        <f>SUMIF(ПРИХОД!A$3:A$50,A46,ПРИХОД!Y$3:Y$50)</f>
        <v>0</v>
      </c>
      <c r="F46" s="10">
        <f>SUMIF(РАСХОД!A$3:A$50,A46,РАСХОД!V$3:V$50)</f>
        <v>0</v>
      </c>
      <c r="G46" s="10">
        <f>SUMIF(ВОЗВРАТ!A$3:A$50,A46,ВОЗВРАТ!D$3:D$50)</f>
        <v>0</v>
      </c>
      <c r="H46" s="10">
        <f t="shared" si="0"/>
        <v>3185</v>
      </c>
      <c r="I46" s="10">
        <f>SUMIF(ПРИХОД!A$3:A$50,A46,ПРИХОД!AV$3:AV$50)</f>
        <v>0</v>
      </c>
      <c r="J46" s="10">
        <f>SUMIF(РАСХОД!A$3:A$50,A46,РАСХОД!AT$3:AT$50)</f>
        <v>0</v>
      </c>
      <c r="K46" s="10">
        <f t="shared" si="1"/>
        <v>3185</v>
      </c>
    </row>
    <row r="47" spans="1:11" ht="15" customHeight="1" x14ac:dyDescent="0.3">
      <c r="A47" s="11" t="s">
        <v>46</v>
      </c>
      <c r="B47" s="2" t="s">
        <v>14</v>
      </c>
      <c r="C47" s="81">
        <v>5.58</v>
      </c>
      <c r="D47" s="78">
        <v>1553</v>
      </c>
      <c r="E47" s="10">
        <f>SUMIF(ПРИХОД!A$3:A$50,A47,ПРИХОД!Y$3:Y$50)</f>
        <v>0</v>
      </c>
      <c r="F47" s="10">
        <f>SUMIF(РАСХОД!A$3:A$50,A47,РАСХОД!V$3:V$50)</f>
        <v>1553</v>
      </c>
      <c r="G47" s="10">
        <f>SUMIF(ВОЗВРАТ!A$3:A$50,A47,ВОЗВРАТ!D$3:D$50)</f>
        <v>0</v>
      </c>
      <c r="H47" s="10">
        <f t="shared" si="0"/>
        <v>0</v>
      </c>
      <c r="I47" s="10">
        <f>SUMIF(ПРИХОД!A$3:A$50,A47,ПРИХОД!AV$3:AV$50)</f>
        <v>1000</v>
      </c>
      <c r="J47" s="10">
        <f>SUMIF(РАСХОД!A$3:A$50,A47,РАСХОД!AT$3:AT$50)</f>
        <v>550</v>
      </c>
      <c r="K47" s="10">
        <f t="shared" si="1"/>
        <v>450</v>
      </c>
    </row>
    <row r="48" spans="1:11" ht="15" customHeight="1" x14ac:dyDescent="0.3">
      <c r="A48" s="17" t="s">
        <v>181</v>
      </c>
      <c r="B48" s="2" t="s">
        <v>14</v>
      </c>
      <c r="C48" s="81">
        <v>32.799999999999997</v>
      </c>
      <c r="D48" s="78">
        <v>700</v>
      </c>
      <c r="E48" s="10">
        <f>SUMIF(ПРИХОД!A$3:A$50,A48,ПРИХОД!Y$3:Y$50)</f>
        <v>0</v>
      </c>
      <c r="F48" s="10">
        <f>SUMIF(РАСХОД!A$3:A$50,A48,РАСХОД!V$3:V$50)</f>
        <v>0</v>
      </c>
      <c r="G48" s="10">
        <f>SUMIF(ВОЗВРАТ!A$3:A$50,A48,ВОЗВРАТ!D$3:D$50)</f>
        <v>0</v>
      </c>
      <c r="H48" s="10">
        <f t="shared" si="0"/>
        <v>700</v>
      </c>
      <c r="I48" s="10"/>
      <c r="J48" s="10"/>
      <c r="K48" s="10"/>
    </row>
    <row r="49" spans="1:11" ht="15" customHeight="1" x14ac:dyDescent="0.3">
      <c r="A49" s="11" t="s">
        <v>167</v>
      </c>
      <c r="B49" s="2" t="s">
        <v>14</v>
      </c>
      <c r="C49" s="81">
        <v>16.559999999999999</v>
      </c>
      <c r="D49" s="78">
        <v>1403</v>
      </c>
      <c r="E49" s="10">
        <f>SUMIF(ПРИХОД!A$3:A$50,A49,ПРИХОД!Y$3:Y$50)</f>
        <v>0</v>
      </c>
      <c r="F49" s="10">
        <f>SUMIF(РАСХОД!A$3:A$50,A49,РАСХОД!V$3:V$50)</f>
        <v>0</v>
      </c>
      <c r="G49" s="10">
        <f>SUMIF(ВОЗВРАТ!A$3:A$50,A49,ВОЗВРАТ!D$3:D$50)</f>
        <v>0</v>
      </c>
      <c r="H49" s="10">
        <f t="shared" si="0"/>
        <v>1403</v>
      </c>
      <c r="I49" s="10">
        <f>SUMIF(ПРИХОД!A$3:A$50,A49,ПРИХОД!AV$3:AV$50)</f>
        <v>4077</v>
      </c>
      <c r="J49" s="10">
        <f>SUMIF(РАСХОД!A$3:A$50,A49,РАСХОД!AT$3:AT$50)</f>
        <v>271</v>
      </c>
      <c r="K49" s="10">
        <f t="shared" si="1"/>
        <v>5209</v>
      </c>
    </row>
    <row r="50" spans="1:11" ht="15" customHeight="1" x14ac:dyDescent="0.3">
      <c r="A50" s="11" t="s">
        <v>166</v>
      </c>
      <c r="B50" s="2" t="s">
        <v>14</v>
      </c>
      <c r="C50" s="81">
        <v>0.63</v>
      </c>
      <c r="D50" s="78">
        <v>2700</v>
      </c>
      <c r="E50" s="10">
        <f>SUMIF(ПРИХОД!A$3:A$50,A50,ПРИХОД!Y$3:Y$50)</f>
        <v>0</v>
      </c>
      <c r="F50" s="10">
        <f>SUMIF(РАСХОД!A$3:A$50,A50,РАСХОД!V$3:V$50)</f>
        <v>0</v>
      </c>
      <c r="G50" s="10">
        <f>SUMIF(ВОЗВРАТ!A$3:A$50,A50,ВОЗВРАТ!D$3:D$50)</f>
        <v>0</v>
      </c>
      <c r="H50" s="10">
        <f t="shared" si="0"/>
        <v>2700</v>
      </c>
      <c r="I50" s="10">
        <f>SUMIF(ПРИХОД!A$3:A$50,A50,ПРИХОД!AV$3:AV$50)</f>
        <v>0</v>
      </c>
      <c r="J50" s="10">
        <f>SUMIF(РАСХОД!A$3:A$50,A50,РАСХОД!AT$3:AT$50)</f>
        <v>0</v>
      </c>
      <c r="K50" s="10">
        <f t="shared" si="1"/>
        <v>2700</v>
      </c>
    </row>
    <row r="51" spans="1:11" ht="15" customHeight="1" x14ac:dyDescent="0.3">
      <c r="A51" s="27"/>
      <c r="B51" s="27"/>
      <c r="C51" s="13"/>
      <c r="D51" s="24"/>
    </row>
    <row r="52" spans="1:11" ht="15" customHeight="1" x14ac:dyDescent="0.3">
      <c r="A52" s="27"/>
      <c r="B52" s="27"/>
      <c r="C52" s="13"/>
      <c r="D52" s="24"/>
    </row>
    <row r="53" spans="1:11" ht="15" customHeight="1" x14ac:dyDescent="0.3">
      <c r="A53" s="27"/>
      <c r="B53" s="27"/>
      <c r="C53" s="13"/>
      <c r="D53" s="24"/>
    </row>
    <row r="54" spans="1:11" ht="15" customHeight="1" x14ac:dyDescent="0.3">
      <c r="A54" s="27"/>
      <c r="B54" s="27"/>
      <c r="C54" s="13"/>
      <c r="D54" s="24"/>
    </row>
    <row r="55" spans="1:11" ht="15" customHeight="1" x14ac:dyDescent="0.3">
      <c r="A55" s="27"/>
      <c r="B55" s="27"/>
      <c r="C55" s="13"/>
      <c r="D55" s="24"/>
    </row>
    <row r="56" spans="1:11" ht="15" customHeight="1" x14ac:dyDescent="0.3">
      <c r="A56" s="27"/>
      <c r="B56" s="27"/>
      <c r="C56" s="13"/>
      <c r="D56" s="24"/>
    </row>
  </sheetData>
  <sortState ref="A4:M160">
    <sortCondition ref="A3"/>
  </sortState>
  <pageMargins left="0.70866141732283472" right="0.70866141732283472" top="0.74803149606299213" bottom="0.74803149606299213" header="0.31496062992125984" footer="0.31496062992125984"/>
  <pageSetup paperSize="9" scale="1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C50"/>
  <sheetViews>
    <sheetView zoomScaleNormal="100" workbookViewId="0">
      <pane xSplit="6936" ySplit="1296" topLeftCell="AS42" activePane="bottomLeft"/>
      <selection activeCell="I148" sqref="I148"/>
      <selection pane="topRight" activeCell="AW1" sqref="AW1:IR1048576"/>
      <selection pane="bottomLeft" activeCell="A51" sqref="A51:XFD122"/>
      <selection pane="bottomRight" activeCell="AN148" sqref="AN148"/>
    </sheetView>
  </sheetViews>
  <sheetFormatPr defaultRowHeight="14.4" x14ac:dyDescent="0.3"/>
  <cols>
    <col min="1" max="1" width="60.44140625" customWidth="1"/>
    <col min="2" max="2" width="10.109375" bestFit="1" customWidth="1"/>
    <col min="3" max="24" width="10.109375" customWidth="1"/>
    <col min="25" max="25" width="10" bestFit="1" customWidth="1"/>
    <col min="26" max="26" width="10" customWidth="1"/>
    <col min="27" max="47" width="10.109375" customWidth="1"/>
    <col min="48" max="48" width="8" bestFit="1" customWidth="1"/>
    <col min="49" max="104" width="10.109375" style="25" customWidth="1"/>
    <col min="105" max="106" width="10.109375" style="25" bestFit="1" customWidth="1"/>
    <col min="107" max="173" width="10.109375" style="25" customWidth="1"/>
    <col min="174" max="174" width="10.109375" style="25" bestFit="1" customWidth="1"/>
    <col min="175" max="175" width="8.88671875" style="25"/>
    <col min="176" max="176" width="10.109375" style="25" bestFit="1" customWidth="1"/>
    <col min="177" max="198" width="10.109375" style="25" customWidth="1"/>
    <col min="199" max="199" width="10.109375" style="25" bestFit="1" customWidth="1"/>
    <col min="200" max="200" width="8.88671875" style="25"/>
    <col min="201" max="202" width="10.109375" style="25" bestFit="1" customWidth="1"/>
    <col min="203" max="224" width="10.109375" style="25" customWidth="1"/>
    <col min="225" max="225" width="8.88671875" style="25"/>
    <col min="226" max="228" width="10.109375" style="25" bestFit="1" customWidth="1"/>
    <col min="229" max="231" width="10.109375" style="25" customWidth="1"/>
    <col min="232" max="246" width="10.109375" customWidth="1"/>
    <col min="248" max="248" width="10.109375" bestFit="1" customWidth="1"/>
    <col min="249" max="258" width="10.109375" customWidth="1"/>
    <col min="260" max="261" width="10.109375" bestFit="1" customWidth="1"/>
    <col min="262" max="276" width="10.109375" customWidth="1"/>
    <col min="279" max="279" width="10.109375" bestFit="1" customWidth="1"/>
    <col min="280" max="288" width="10.109375" customWidth="1"/>
    <col min="289" max="289" width="10.109375" bestFit="1" customWidth="1"/>
    <col min="291" max="292" width="10.109375" bestFit="1" customWidth="1"/>
    <col min="293" max="304" width="10.109375" customWidth="1"/>
    <col min="305" max="305" width="10.109375" bestFit="1" customWidth="1"/>
    <col min="307" max="308" width="10.109375" bestFit="1" customWidth="1"/>
    <col min="309" max="321" width="10.109375" customWidth="1"/>
    <col min="322" max="322" width="10.109375" bestFit="1" customWidth="1"/>
    <col min="324" max="325" width="10.109375" bestFit="1" customWidth="1"/>
    <col min="326" max="339" width="10.109375" customWidth="1"/>
    <col min="340" max="340" width="10.109375" bestFit="1" customWidth="1"/>
  </cols>
  <sheetData>
    <row r="1" spans="1:341" ht="21" thickBot="1" x14ac:dyDescent="0.4">
      <c r="A1" s="55" t="s">
        <v>162</v>
      </c>
      <c r="GP1" s="53"/>
    </row>
    <row r="2" spans="1:341" ht="29.4" customHeight="1" thickBot="1" x14ac:dyDescent="0.35">
      <c r="A2" s="3" t="s">
        <v>0</v>
      </c>
      <c r="B2" s="48">
        <v>43252</v>
      </c>
      <c r="C2" s="48">
        <v>43255</v>
      </c>
      <c r="D2" s="48">
        <v>43256</v>
      </c>
      <c r="E2" s="48">
        <v>43257</v>
      </c>
      <c r="F2" s="48">
        <v>43258</v>
      </c>
      <c r="G2" s="48">
        <v>43259</v>
      </c>
      <c r="H2" s="48">
        <v>43260</v>
      </c>
      <c r="I2" s="48">
        <v>43264</v>
      </c>
      <c r="J2" s="48">
        <v>43265</v>
      </c>
      <c r="K2" s="48">
        <v>43264</v>
      </c>
      <c r="L2" s="48">
        <v>43265</v>
      </c>
      <c r="M2" s="48">
        <v>43269</v>
      </c>
      <c r="N2" s="48">
        <v>43270</v>
      </c>
      <c r="O2" s="48">
        <v>43271</v>
      </c>
      <c r="P2" s="48">
        <v>43272</v>
      </c>
      <c r="Q2" s="48">
        <v>43273</v>
      </c>
      <c r="R2" s="48">
        <v>43274</v>
      </c>
      <c r="S2" s="48">
        <v>43276</v>
      </c>
      <c r="T2" s="48">
        <v>43277</v>
      </c>
      <c r="U2" s="48">
        <v>43278</v>
      </c>
      <c r="V2" s="48">
        <v>43279</v>
      </c>
      <c r="W2" s="48">
        <v>43280</v>
      </c>
      <c r="X2" s="48"/>
      <c r="Y2" s="48" t="s">
        <v>180</v>
      </c>
      <c r="Z2" s="48">
        <v>43283</v>
      </c>
      <c r="AA2" s="48">
        <v>43284</v>
      </c>
      <c r="AB2" s="48">
        <v>43285</v>
      </c>
      <c r="AC2" s="48">
        <v>43286</v>
      </c>
      <c r="AD2" s="48">
        <v>43287</v>
      </c>
      <c r="AE2" s="48">
        <v>43288</v>
      </c>
      <c r="AF2" s="48">
        <v>43290</v>
      </c>
      <c r="AG2" s="48">
        <v>43291</v>
      </c>
      <c r="AH2" s="48">
        <v>43292</v>
      </c>
      <c r="AI2" s="48">
        <v>43293</v>
      </c>
      <c r="AJ2" s="48">
        <v>43294</v>
      </c>
      <c r="AK2" s="48">
        <v>43295</v>
      </c>
      <c r="AL2" s="48">
        <v>43297</v>
      </c>
      <c r="AM2" s="48">
        <v>43298</v>
      </c>
      <c r="AN2" s="48">
        <v>43299</v>
      </c>
      <c r="AO2" s="48"/>
      <c r="AP2" s="48"/>
      <c r="AQ2" s="48"/>
      <c r="AR2" s="48"/>
      <c r="AS2" s="48"/>
      <c r="AT2" s="48"/>
      <c r="AU2" s="48"/>
      <c r="AV2" s="48" t="s">
        <v>172</v>
      </c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8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9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9"/>
      <c r="HR2" s="53"/>
      <c r="HS2" s="53"/>
      <c r="HT2" s="53"/>
      <c r="HU2" s="53"/>
      <c r="HV2" s="53"/>
      <c r="HW2" s="53"/>
      <c r="HX2" s="56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9"/>
      <c r="IN2" s="48"/>
      <c r="IO2" s="48"/>
      <c r="IP2" s="48"/>
      <c r="IQ2" s="48"/>
      <c r="IR2" s="48"/>
      <c r="IS2" s="48"/>
      <c r="IT2" s="48"/>
      <c r="IU2" s="48"/>
      <c r="IV2" s="48"/>
      <c r="IW2" s="48"/>
      <c r="IX2" s="48"/>
      <c r="IY2" s="49"/>
      <c r="IZ2" s="48"/>
      <c r="JA2" s="48"/>
      <c r="JB2" s="48"/>
      <c r="JC2" s="48"/>
      <c r="JD2" s="48"/>
      <c r="JE2" s="48"/>
      <c r="JF2" s="48"/>
      <c r="JG2" s="48"/>
      <c r="JH2" s="48"/>
      <c r="JI2" s="48"/>
      <c r="JJ2" s="48"/>
      <c r="JK2" s="48"/>
      <c r="JL2" s="48"/>
      <c r="JM2" s="48"/>
      <c r="JN2" s="48"/>
      <c r="JO2" s="48"/>
      <c r="JP2" s="48"/>
      <c r="JQ2" s="23"/>
      <c r="JR2" s="23"/>
      <c r="JS2" s="48"/>
      <c r="JT2" s="48"/>
      <c r="JU2" s="48"/>
      <c r="JV2" s="48"/>
      <c r="JW2" s="48"/>
      <c r="JX2" s="48"/>
      <c r="JY2" s="48"/>
      <c r="JZ2" s="48"/>
      <c r="KA2" s="48"/>
      <c r="KB2" s="48"/>
      <c r="KC2" s="48"/>
      <c r="KD2" s="49"/>
      <c r="KE2" s="48"/>
      <c r="KF2" s="48"/>
      <c r="KG2" s="48"/>
      <c r="KH2" s="48"/>
      <c r="KI2" s="48"/>
      <c r="KJ2" s="48"/>
      <c r="KK2" s="48"/>
      <c r="KL2" s="48"/>
      <c r="KM2" s="48"/>
      <c r="KN2" s="48"/>
      <c r="KO2" s="48"/>
      <c r="KP2" s="48"/>
      <c r="KQ2" s="48"/>
      <c r="KR2" s="48"/>
      <c r="KS2" s="48"/>
      <c r="KT2" s="49"/>
      <c r="KU2" s="48"/>
      <c r="KV2" s="48"/>
      <c r="KW2" s="48"/>
      <c r="KX2" s="48"/>
      <c r="KY2" s="48"/>
      <c r="KZ2" s="48"/>
      <c r="LA2" s="48"/>
      <c r="LB2" s="48"/>
      <c r="LC2" s="48"/>
      <c r="LD2" s="48"/>
      <c r="LE2" s="48"/>
      <c r="LF2" s="48"/>
      <c r="LG2" s="48"/>
      <c r="LH2" s="48"/>
      <c r="LI2" s="48"/>
      <c r="LJ2" s="48"/>
      <c r="LK2" s="49"/>
      <c r="LL2" s="48"/>
      <c r="LM2" s="48"/>
      <c r="LN2" s="48"/>
      <c r="LO2" s="48"/>
      <c r="LP2" s="48"/>
      <c r="LQ2" s="48"/>
      <c r="LR2" s="48"/>
      <c r="LS2" s="48"/>
      <c r="LT2" s="48"/>
      <c r="LU2" s="48"/>
      <c r="LV2" s="48"/>
      <c r="LW2" s="48"/>
      <c r="LX2" s="48"/>
      <c r="LY2" s="48"/>
      <c r="LZ2" s="48"/>
      <c r="MA2" s="48"/>
      <c r="MB2" s="48"/>
      <c r="MC2" s="23"/>
    </row>
    <row r="3" spans="1:341" x14ac:dyDescent="0.3">
      <c r="A3" s="14" t="s">
        <v>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>
        <f>SUM(B3:X3)</f>
        <v>0</v>
      </c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>
        <f>SUM(AA3:AU3)</f>
        <v>0</v>
      </c>
      <c r="HX3" s="57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49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49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49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49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49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</row>
    <row r="4" spans="1:341" x14ac:dyDescent="0.3">
      <c r="A4" s="16" t="s">
        <v>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>
        <f t="shared" ref="Y4:Y50" si="0">SUM(B4:X4)</f>
        <v>0</v>
      </c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>
        <f t="shared" ref="AV4:AV50" si="1">SUM(AA4:AU4)</f>
        <v>0</v>
      </c>
      <c r="HX4" s="57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49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49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49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49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49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</row>
    <row r="5" spans="1:341" x14ac:dyDescent="0.3">
      <c r="A5" s="15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>
        <f t="shared" si="0"/>
        <v>0</v>
      </c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>
        <f t="shared" si="1"/>
        <v>0</v>
      </c>
      <c r="HX5" s="57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49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49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49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49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49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</row>
    <row r="6" spans="1:341" x14ac:dyDescent="0.3">
      <c r="A6" s="16" t="s">
        <v>153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>
        <f t="shared" si="0"/>
        <v>0</v>
      </c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>
        <f t="shared" si="1"/>
        <v>0</v>
      </c>
      <c r="HX6" s="57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49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49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49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49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49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</row>
    <row r="7" spans="1:341" x14ac:dyDescent="0.3">
      <c r="A7" s="16" t="s">
        <v>154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>
        <f t="shared" si="0"/>
        <v>0</v>
      </c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>
        <f t="shared" si="1"/>
        <v>0</v>
      </c>
      <c r="HX7" s="57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49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49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49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49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49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</row>
    <row r="8" spans="1:341" x14ac:dyDescent="0.3">
      <c r="A8" s="15" t="s">
        <v>157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>
        <f t="shared" si="0"/>
        <v>0</v>
      </c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>
        <f t="shared" si="1"/>
        <v>0</v>
      </c>
      <c r="HX8" s="57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49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49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49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49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49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3"/>
      <c r="LY8" s="23"/>
      <c r="LZ8" s="23"/>
      <c r="MA8" s="23"/>
      <c r="MB8" s="23"/>
      <c r="MC8" s="23"/>
    </row>
    <row r="9" spans="1:341" x14ac:dyDescent="0.3">
      <c r="A9" s="11" t="s">
        <v>177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>
        <f t="shared" si="0"/>
        <v>0</v>
      </c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>
        <f t="shared" si="1"/>
        <v>0</v>
      </c>
      <c r="HX9" s="57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49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  <c r="IY9" s="49"/>
      <c r="IZ9" s="23"/>
      <c r="JA9" s="23"/>
      <c r="JB9" s="23"/>
      <c r="JC9" s="23"/>
      <c r="JD9" s="23"/>
      <c r="JE9" s="23"/>
      <c r="JF9" s="23"/>
      <c r="JG9" s="23"/>
      <c r="JH9" s="23"/>
      <c r="JI9" s="23"/>
      <c r="JJ9" s="23"/>
      <c r="JK9" s="23"/>
      <c r="JL9" s="23"/>
      <c r="JM9" s="23"/>
      <c r="JN9" s="23"/>
      <c r="JO9" s="23"/>
      <c r="JP9" s="23"/>
      <c r="JQ9" s="23"/>
      <c r="JR9" s="23"/>
      <c r="JS9" s="23"/>
      <c r="JT9" s="23"/>
      <c r="JU9" s="23"/>
      <c r="JV9" s="23"/>
      <c r="JW9" s="23"/>
      <c r="JX9" s="23"/>
      <c r="JY9" s="23"/>
      <c r="JZ9" s="23"/>
      <c r="KA9" s="23"/>
      <c r="KB9" s="23"/>
      <c r="KC9" s="23"/>
      <c r="KD9" s="49"/>
      <c r="KE9" s="23"/>
      <c r="KF9" s="23"/>
      <c r="KG9" s="23"/>
      <c r="KH9" s="23"/>
      <c r="KI9" s="23"/>
      <c r="KJ9" s="23"/>
      <c r="KK9" s="23"/>
      <c r="KL9" s="23"/>
      <c r="KM9" s="23"/>
      <c r="KN9" s="23"/>
      <c r="KO9" s="23"/>
      <c r="KP9" s="23"/>
      <c r="KQ9" s="23"/>
      <c r="KR9" s="23"/>
      <c r="KS9" s="23"/>
      <c r="KT9" s="49"/>
      <c r="KU9" s="23"/>
      <c r="KV9" s="23"/>
      <c r="KW9" s="23"/>
      <c r="KX9" s="23"/>
      <c r="KY9" s="23"/>
      <c r="KZ9" s="23"/>
      <c r="LA9" s="23"/>
      <c r="LB9" s="23"/>
      <c r="LC9" s="23"/>
      <c r="LD9" s="23"/>
      <c r="LE9" s="23"/>
      <c r="LF9" s="23"/>
      <c r="LG9" s="23"/>
      <c r="LH9" s="23"/>
      <c r="LI9" s="23"/>
      <c r="LJ9" s="23"/>
      <c r="LK9" s="49"/>
      <c r="LL9" s="23"/>
      <c r="LM9" s="23"/>
      <c r="LN9" s="23"/>
      <c r="LO9" s="23"/>
      <c r="LP9" s="23"/>
      <c r="LQ9" s="23"/>
      <c r="LR9" s="23"/>
      <c r="LS9" s="23"/>
      <c r="LT9" s="23"/>
      <c r="LU9" s="23"/>
      <c r="LV9" s="23"/>
      <c r="LW9" s="23"/>
      <c r="LX9" s="23"/>
      <c r="LY9" s="23"/>
      <c r="LZ9" s="23"/>
      <c r="MA9" s="23"/>
      <c r="MB9" s="23"/>
      <c r="MC9" s="23"/>
    </row>
    <row r="10" spans="1:341" x14ac:dyDescent="0.3">
      <c r="A10" s="15" t="s">
        <v>158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>
        <f t="shared" si="0"/>
        <v>0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>
        <f t="shared" si="1"/>
        <v>0</v>
      </c>
      <c r="HX10" s="57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49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49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49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49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49"/>
      <c r="LL10" s="23"/>
      <c r="LM10" s="23"/>
      <c r="LN10" s="23"/>
      <c r="LO10" s="23"/>
      <c r="LP10" s="23"/>
      <c r="LQ10" s="23"/>
      <c r="LR10" s="23"/>
      <c r="LS10" s="23"/>
      <c r="LT10" s="23"/>
      <c r="LU10" s="23"/>
      <c r="LV10" s="23"/>
      <c r="LW10" s="23"/>
      <c r="LX10" s="23"/>
      <c r="LY10" s="23"/>
      <c r="LZ10" s="23"/>
      <c r="MA10" s="23"/>
      <c r="MB10" s="23"/>
      <c r="MC10" s="23"/>
    </row>
    <row r="11" spans="1:341" ht="13.95" customHeight="1" x14ac:dyDescent="0.3">
      <c r="A11" s="16" t="s">
        <v>12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>
        <v>75</v>
      </c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>
        <f t="shared" si="0"/>
        <v>75</v>
      </c>
      <c r="Z11" s="23"/>
      <c r="AA11" s="23"/>
      <c r="AB11" s="23"/>
      <c r="AC11" s="23">
        <v>50</v>
      </c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>
        <f t="shared" si="1"/>
        <v>50</v>
      </c>
      <c r="HX11" s="57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49"/>
      <c r="IN11" s="23"/>
      <c r="IO11" s="23"/>
      <c r="IP11" s="23"/>
      <c r="IQ11" s="23"/>
      <c r="IR11" s="23"/>
      <c r="IS11" s="23"/>
      <c r="IT11" s="23"/>
      <c r="IU11" s="23"/>
      <c r="IV11" s="23"/>
      <c r="IW11" s="23"/>
      <c r="IX11" s="23"/>
      <c r="IY11" s="49"/>
      <c r="IZ11" s="23"/>
      <c r="JA11" s="23"/>
      <c r="JB11" s="23"/>
      <c r="JC11" s="23"/>
      <c r="JD11" s="23"/>
      <c r="JE11" s="23"/>
      <c r="JF11" s="23"/>
      <c r="JG11" s="23"/>
      <c r="JH11" s="23"/>
      <c r="JI11" s="23"/>
      <c r="JJ11" s="23"/>
      <c r="JK11" s="23"/>
      <c r="JL11" s="23"/>
      <c r="JM11" s="23"/>
      <c r="JN11" s="23"/>
      <c r="JO11" s="23"/>
      <c r="JP11" s="23"/>
      <c r="JQ11" s="23"/>
      <c r="JR11" s="23"/>
      <c r="JS11" s="23"/>
      <c r="JT11" s="23"/>
      <c r="JU11" s="23"/>
      <c r="JV11" s="23"/>
      <c r="JW11" s="23"/>
      <c r="JX11" s="23"/>
      <c r="JY11" s="23"/>
      <c r="JZ11" s="23"/>
      <c r="KA11" s="23"/>
      <c r="KB11" s="23"/>
      <c r="KC11" s="23"/>
      <c r="KD11" s="49"/>
      <c r="KE11" s="23"/>
      <c r="KF11" s="23"/>
      <c r="KG11" s="23"/>
      <c r="KH11" s="23"/>
      <c r="KI11" s="23"/>
      <c r="KJ11" s="23"/>
      <c r="KK11" s="23"/>
      <c r="KL11" s="23"/>
      <c r="KM11" s="23"/>
      <c r="KN11" s="23"/>
      <c r="KO11" s="23"/>
      <c r="KP11" s="23"/>
      <c r="KQ11" s="23"/>
      <c r="KR11" s="23"/>
      <c r="KS11" s="23"/>
      <c r="KT11" s="49"/>
      <c r="KU11" s="23"/>
      <c r="KV11" s="23"/>
      <c r="KW11" s="23"/>
      <c r="KX11" s="23"/>
      <c r="KY11" s="23"/>
      <c r="KZ11" s="23"/>
      <c r="LA11" s="23"/>
      <c r="LB11" s="23"/>
      <c r="LC11" s="23"/>
      <c r="LD11" s="23"/>
      <c r="LE11" s="23"/>
      <c r="LF11" s="23"/>
      <c r="LG11" s="23"/>
      <c r="LH11" s="23"/>
      <c r="LI11" s="23"/>
      <c r="LJ11" s="23"/>
      <c r="LK11" s="49"/>
      <c r="LL11" s="23"/>
      <c r="LM11" s="23"/>
      <c r="LN11" s="23"/>
      <c r="LO11" s="23"/>
      <c r="LP11" s="23"/>
      <c r="LQ11" s="23"/>
      <c r="LR11" s="23"/>
      <c r="LS11" s="23"/>
      <c r="LT11" s="23"/>
      <c r="LU11" s="23"/>
      <c r="LV11" s="23"/>
      <c r="LW11" s="23"/>
      <c r="LX11" s="23"/>
      <c r="LY11" s="23"/>
      <c r="LZ11" s="23"/>
      <c r="MA11" s="23"/>
      <c r="MB11" s="23"/>
      <c r="MC11" s="23"/>
    </row>
    <row r="12" spans="1:341" x14ac:dyDescent="0.3">
      <c r="A12" s="72" t="s">
        <v>13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>
        <v>79092</v>
      </c>
      <c r="X12" s="23"/>
      <c r="Y12" s="23">
        <f t="shared" si="0"/>
        <v>79092</v>
      </c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>
        <f t="shared" si="1"/>
        <v>0</v>
      </c>
      <c r="HX12" s="57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49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49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49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49"/>
      <c r="KU12" s="23"/>
      <c r="KV12" s="23"/>
      <c r="KW12" s="23"/>
      <c r="KX12" s="23"/>
      <c r="KY12" s="23"/>
      <c r="KZ12" s="23"/>
      <c r="LA12" s="23"/>
      <c r="LB12" s="23"/>
      <c r="LC12" s="23"/>
      <c r="LD12" s="23"/>
      <c r="LE12" s="23"/>
      <c r="LF12" s="23"/>
      <c r="LG12" s="23"/>
      <c r="LH12" s="23"/>
      <c r="LI12" s="23"/>
      <c r="LJ12" s="23"/>
      <c r="LK12" s="49"/>
      <c r="LL12" s="23"/>
      <c r="LM12" s="23"/>
      <c r="LN12" s="23"/>
      <c r="LO12" s="23"/>
      <c r="LP12" s="23"/>
      <c r="LQ12" s="23"/>
      <c r="LR12" s="23"/>
      <c r="LS12" s="23"/>
      <c r="LT12" s="23"/>
      <c r="LU12" s="23"/>
      <c r="LV12" s="23"/>
      <c r="LW12" s="23"/>
      <c r="LX12" s="23"/>
      <c r="LY12" s="23"/>
      <c r="LZ12" s="23"/>
      <c r="MA12" s="23"/>
      <c r="MB12" s="23"/>
      <c r="MC12" s="23"/>
    </row>
    <row r="13" spans="1:341" x14ac:dyDescent="0.3">
      <c r="A13" s="16" t="s">
        <v>15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>
        <f t="shared" si="0"/>
        <v>0</v>
      </c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>
        <f t="shared" si="1"/>
        <v>0</v>
      </c>
      <c r="HX13" s="57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49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49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/>
      <c r="JQ13" s="23"/>
      <c r="JR13" s="23"/>
      <c r="JS13" s="23"/>
      <c r="JT13" s="23"/>
      <c r="JU13" s="23"/>
      <c r="JV13" s="23"/>
      <c r="JW13" s="23"/>
      <c r="JX13" s="23"/>
      <c r="JY13" s="23"/>
      <c r="JZ13" s="23"/>
      <c r="KA13" s="23"/>
      <c r="KB13" s="23"/>
      <c r="KC13" s="23"/>
      <c r="KD13" s="49"/>
      <c r="KE13" s="23"/>
      <c r="KF13" s="23"/>
      <c r="KG13" s="23"/>
      <c r="KH13" s="23"/>
      <c r="KI13" s="23"/>
      <c r="KJ13" s="23"/>
      <c r="KK13" s="23"/>
      <c r="KL13" s="23"/>
      <c r="KM13" s="23"/>
      <c r="KN13" s="23"/>
      <c r="KO13" s="23"/>
      <c r="KP13" s="23"/>
      <c r="KQ13" s="23"/>
      <c r="KR13" s="23"/>
      <c r="KS13" s="23"/>
      <c r="KT13" s="49"/>
      <c r="KU13" s="23"/>
      <c r="KV13" s="23"/>
      <c r="KW13" s="23"/>
      <c r="KX13" s="23"/>
      <c r="KY13" s="23"/>
      <c r="KZ13" s="23"/>
      <c r="LA13" s="23"/>
      <c r="LB13" s="23"/>
      <c r="LC13" s="23"/>
      <c r="LD13" s="23"/>
      <c r="LE13" s="23"/>
      <c r="LF13" s="23"/>
      <c r="LG13" s="23"/>
      <c r="LH13" s="23"/>
      <c r="LI13" s="23"/>
      <c r="LJ13" s="23"/>
      <c r="LK13" s="49"/>
      <c r="LL13" s="23"/>
      <c r="LM13" s="23"/>
      <c r="LN13" s="23"/>
      <c r="LO13" s="23"/>
      <c r="LP13" s="23"/>
      <c r="LQ13" s="23"/>
      <c r="LR13" s="23"/>
      <c r="LS13" s="23"/>
      <c r="LT13" s="23"/>
      <c r="LU13" s="23"/>
      <c r="LV13" s="23"/>
      <c r="LW13" s="23"/>
      <c r="LX13" s="23"/>
      <c r="LY13" s="23"/>
      <c r="LZ13" s="23"/>
      <c r="MA13" s="23"/>
      <c r="MB13" s="23"/>
      <c r="MC13" s="23"/>
    </row>
    <row r="14" spans="1:341" x14ac:dyDescent="0.3">
      <c r="A14" s="18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>
        <f t="shared" si="0"/>
        <v>0</v>
      </c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>
        <f t="shared" si="1"/>
        <v>0</v>
      </c>
      <c r="HX14" s="57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49"/>
      <c r="IN14" s="23"/>
      <c r="IO14" s="23"/>
      <c r="IP14" s="23"/>
      <c r="IQ14" s="23"/>
      <c r="IR14" s="23"/>
      <c r="IS14" s="23"/>
      <c r="IT14" s="23"/>
      <c r="IU14" s="23"/>
      <c r="IV14" s="23"/>
      <c r="IW14" s="23"/>
      <c r="IX14" s="23"/>
      <c r="IY14" s="49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49"/>
      <c r="KE14" s="23"/>
      <c r="KF14" s="23"/>
      <c r="KG14" s="23"/>
      <c r="KH14" s="23"/>
      <c r="KI14" s="23"/>
      <c r="KJ14" s="23"/>
      <c r="KK14" s="23"/>
      <c r="KL14" s="23"/>
      <c r="KM14" s="23"/>
      <c r="KN14" s="23"/>
      <c r="KO14" s="23"/>
      <c r="KP14" s="23"/>
      <c r="KQ14" s="23"/>
      <c r="KR14" s="23"/>
      <c r="KS14" s="23"/>
      <c r="KT14" s="49"/>
      <c r="KU14" s="23"/>
      <c r="KV14" s="23"/>
      <c r="KW14" s="23"/>
      <c r="KX14" s="23"/>
      <c r="KY14" s="23"/>
      <c r="KZ14" s="23"/>
      <c r="LA14" s="23"/>
      <c r="LB14" s="23"/>
      <c r="LC14" s="23"/>
      <c r="LD14" s="23"/>
      <c r="LE14" s="23"/>
      <c r="LF14" s="23"/>
      <c r="LG14" s="23"/>
      <c r="LH14" s="23"/>
      <c r="LI14" s="23"/>
      <c r="LJ14" s="23"/>
      <c r="LK14" s="49"/>
      <c r="LL14" s="23"/>
      <c r="LM14" s="23"/>
      <c r="LN14" s="23"/>
      <c r="LO14" s="23"/>
      <c r="LP14" s="23"/>
      <c r="LQ14" s="23"/>
      <c r="LR14" s="23"/>
      <c r="LS14" s="23"/>
      <c r="LT14" s="23"/>
      <c r="LU14" s="23"/>
      <c r="LV14" s="23"/>
      <c r="LW14" s="23"/>
      <c r="LX14" s="23"/>
      <c r="LY14" s="23"/>
      <c r="LZ14" s="23"/>
      <c r="MA14" s="23"/>
      <c r="MB14" s="23"/>
      <c r="MC14" s="23"/>
    </row>
    <row r="15" spans="1:341" x14ac:dyDescent="0.3">
      <c r="A15" s="18" t="s">
        <v>17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>
        <f t="shared" si="0"/>
        <v>0</v>
      </c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>
        <f t="shared" si="1"/>
        <v>0</v>
      </c>
      <c r="HX15" s="57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49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49"/>
      <c r="IZ15" s="23"/>
      <c r="JA15" s="23"/>
      <c r="JB15" s="23"/>
      <c r="JC15" s="23"/>
      <c r="JD15" s="23"/>
      <c r="JE15" s="23"/>
      <c r="JF15" s="23"/>
      <c r="JG15" s="46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49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49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49"/>
      <c r="LL15" s="23"/>
      <c r="LM15" s="23"/>
      <c r="LN15" s="23"/>
      <c r="LO15" s="23"/>
      <c r="LP15" s="23"/>
      <c r="LQ15" s="23"/>
      <c r="LR15" s="23"/>
      <c r="LS15" s="23"/>
      <c r="LT15" s="23"/>
      <c r="LU15" s="23"/>
      <c r="LV15" s="23"/>
      <c r="LW15" s="23"/>
      <c r="LX15" s="23"/>
      <c r="LY15" s="23"/>
      <c r="LZ15" s="23"/>
      <c r="MA15" s="23"/>
      <c r="MB15" s="23"/>
      <c r="MC15" s="23"/>
    </row>
    <row r="16" spans="1:341" x14ac:dyDescent="0.3">
      <c r="A16" s="19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>
        <f t="shared" si="0"/>
        <v>0</v>
      </c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>
        <f t="shared" si="1"/>
        <v>0</v>
      </c>
      <c r="HX16" s="57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49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49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49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49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49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</row>
    <row r="17" spans="1:341" x14ac:dyDescent="0.3">
      <c r="A17" s="19" t="s">
        <v>19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>
        <f t="shared" si="0"/>
        <v>0</v>
      </c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>
        <f t="shared" si="1"/>
        <v>0</v>
      </c>
      <c r="HG17" s="60"/>
      <c r="HX17" s="57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49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49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49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49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49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</row>
    <row r="18" spans="1:341" x14ac:dyDescent="0.3">
      <c r="A18" s="16" t="s">
        <v>20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>
        <f t="shared" si="0"/>
        <v>0</v>
      </c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>
        <f t="shared" si="1"/>
        <v>0</v>
      </c>
      <c r="HX18" s="57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49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49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49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49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49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</row>
    <row r="19" spans="1:341" x14ac:dyDescent="0.3">
      <c r="A19" s="16" t="s">
        <v>21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>
        <v>16800</v>
      </c>
      <c r="P19" s="23"/>
      <c r="Q19" s="23"/>
      <c r="R19" s="23">
        <v>99000</v>
      </c>
      <c r="S19" s="23"/>
      <c r="T19" s="23"/>
      <c r="U19" s="23"/>
      <c r="V19" s="23"/>
      <c r="W19" s="23"/>
      <c r="X19" s="23"/>
      <c r="Y19" s="23">
        <f t="shared" si="0"/>
        <v>115800</v>
      </c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>
        <f t="shared" si="1"/>
        <v>0</v>
      </c>
      <c r="HX19" s="57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49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49"/>
      <c r="IZ19" s="23"/>
      <c r="JA19" s="23"/>
      <c r="JB19" s="23"/>
      <c r="JC19" s="23"/>
      <c r="JD19" s="23"/>
      <c r="JE19" s="23"/>
      <c r="JF19" s="46"/>
      <c r="JG19" s="46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49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49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49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</row>
    <row r="20" spans="1:341" x14ac:dyDescent="0.3">
      <c r="A20" s="16" t="s">
        <v>159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>
        <f t="shared" si="0"/>
        <v>0</v>
      </c>
      <c r="Z20" s="23"/>
      <c r="AA20" s="46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>
        <f t="shared" si="1"/>
        <v>0</v>
      </c>
      <c r="EL20" s="61"/>
      <c r="HX20" s="57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49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49"/>
      <c r="IZ20" s="23"/>
      <c r="JA20" s="23"/>
      <c r="JB20" s="23"/>
      <c r="JC20" s="23"/>
      <c r="JD20" s="23"/>
      <c r="JE20" s="23"/>
      <c r="JF20" s="46"/>
      <c r="JG20" s="46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49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49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49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</row>
    <row r="21" spans="1:341" x14ac:dyDescent="0.3">
      <c r="A21" s="16" t="s">
        <v>23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>
        <f t="shared" si="0"/>
        <v>0</v>
      </c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>
        <f t="shared" si="1"/>
        <v>0</v>
      </c>
      <c r="HX21" s="57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49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49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49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49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49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</row>
    <row r="22" spans="1:341" x14ac:dyDescent="0.3">
      <c r="A22" s="16" t="s">
        <v>24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>
        <f t="shared" si="0"/>
        <v>0</v>
      </c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>
        <f t="shared" si="1"/>
        <v>0</v>
      </c>
      <c r="HX22" s="57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49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49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49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49"/>
      <c r="KU22" s="23"/>
      <c r="KV22" s="23"/>
      <c r="KW22" s="23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49"/>
      <c r="LL22" s="23"/>
      <c r="LM22" s="23"/>
      <c r="LN22" s="23"/>
      <c r="LO22" s="23"/>
      <c r="LP22" s="23"/>
      <c r="LQ22" s="23"/>
      <c r="LR22" s="23"/>
      <c r="LS22" s="23"/>
      <c r="LT22" s="23"/>
      <c r="LU22" s="23"/>
      <c r="LV22" s="23"/>
      <c r="LW22" s="23"/>
      <c r="LX22" s="23"/>
      <c r="LY22" s="23"/>
      <c r="LZ22" s="23"/>
      <c r="MA22" s="23"/>
      <c r="MB22" s="23"/>
      <c r="MC22" s="23"/>
    </row>
    <row r="23" spans="1:341" x14ac:dyDescent="0.3">
      <c r="A23" s="16" t="s">
        <v>25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>
        <v>49500</v>
      </c>
      <c r="Q23" s="23"/>
      <c r="R23" s="23"/>
      <c r="S23" s="23"/>
      <c r="T23" s="23"/>
      <c r="U23" s="23"/>
      <c r="V23" s="23"/>
      <c r="W23" s="23"/>
      <c r="X23" s="23"/>
      <c r="Y23" s="23">
        <f t="shared" si="0"/>
        <v>49500</v>
      </c>
      <c r="Z23" s="23"/>
      <c r="AA23" s="46"/>
      <c r="AB23" s="23"/>
      <c r="AC23" s="23"/>
      <c r="AD23" s="23"/>
      <c r="AE23" s="23"/>
      <c r="AF23" s="23"/>
      <c r="AG23" s="23">
        <v>58500</v>
      </c>
      <c r="AH23" s="23"/>
      <c r="AI23" s="23">
        <v>58500</v>
      </c>
      <c r="AJ23" s="23"/>
      <c r="AK23" s="23"/>
      <c r="AL23" s="23"/>
      <c r="AM23" s="23"/>
      <c r="AN23" s="23">
        <v>58500</v>
      </c>
      <c r="AO23" s="23"/>
      <c r="AP23" s="23"/>
      <c r="AQ23" s="23"/>
      <c r="AR23" s="23"/>
      <c r="AS23" s="23"/>
      <c r="AT23" s="23"/>
      <c r="AU23" s="23"/>
      <c r="AV23" s="23">
        <f t="shared" si="1"/>
        <v>175500</v>
      </c>
      <c r="HX23" s="57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49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49"/>
      <c r="IZ23" s="23"/>
      <c r="JA23" s="23"/>
      <c r="JB23" s="23"/>
      <c r="JC23" s="23"/>
      <c r="JD23" s="23"/>
      <c r="JE23" s="46"/>
      <c r="JF23" s="46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49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49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49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</row>
    <row r="24" spans="1:341" x14ac:dyDescent="0.3">
      <c r="A24" s="16" t="s">
        <v>26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>
        <f t="shared" si="0"/>
        <v>0</v>
      </c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>
        <f t="shared" si="1"/>
        <v>0</v>
      </c>
      <c r="HX24" s="57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49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49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49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49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49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</row>
    <row r="25" spans="1:341" x14ac:dyDescent="0.3">
      <c r="A25" s="19" t="s">
        <v>156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>
        <f t="shared" si="0"/>
        <v>0</v>
      </c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>
        <f t="shared" si="1"/>
        <v>0</v>
      </c>
      <c r="HX25" s="57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49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49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49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49"/>
      <c r="KU25" s="23"/>
      <c r="KV25" s="23"/>
      <c r="KW25" s="23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49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  <c r="LW25" s="23"/>
      <c r="LX25" s="23"/>
      <c r="LY25" s="23"/>
      <c r="LZ25" s="23"/>
      <c r="MA25" s="23"/>
      <c r="MB25" s="23"/>
      <c r="MC25" s="23"/>
    </row>
    <row r="26" spans="1:341" s="52" customFormat="1" x14ac:dyDescent="0.3">
      <c r="A26" s="21" t="s">
        <v>27</v>
      </c>
      <c r="B26" s="51">
        <v>74880</v>
      </c>
      <c r="C26" s="51">
        <v>37440</v>
      </c>
      <c r="D26" s="51">
        <v>74880</v>
      </c>
      <c r="E26" s="51">
        <v>39936</v>
      </c>
      <c r="F26" s="51">
        <v>37440</v>
      </c>
      <c r="G26" s="51"/>
      <c r="H26" s="51">
        <v>37440</v>
      </c>
      <c r="I26" s="51"/>
      <c r="J26" s="51">
        <v>22464</v>
      </c>
      <c r="K26" s="51"/>
      <c r="L26" s="51"/>
      <c r="M26" s="51">
        <v>34944</v>
      </c>
      <c r="N26" s="51"/>
      <c r="O26" s="51">
        <v>39936</v>
      </c>
      <c r="P26" s="51"/>
      <c r="Q26" s="51"/>
      <c r="R26" s="51"/>
      <c r="S26" s="51">
        <v>79872</v>
      </c>
      <c r="T26" s="51"/>
      <c r="U26" s="51">
        <v>99840</v>
      </c>
      <c r="V26" s="51">
        <v>39936</v>
      </c>
      <c r="W26" s="51"/>
      <c r="X26" s="51"/>
      <c r="Y26" s="51">
        <f t="shared" si="0"/>
        <v>619008</v>
      </c>
      <c r="Z26" s="51"/>
      <c r="AA26" s="51"/>
      <c r="AB26" s="51">
        <v>23712</v>
      </c>
      <c r="AC26" s="51">
        <v>39936</v>
      </c>
      <c r="AD26" s="51">
        <v>79872</v>
      </c>
      <c r="AE26" s="51">
        <v>69888</v>
      </c>
      <c r="AF26" s="51"/>
      <c r="AG26" s="51">
        <v>39936</v>
      </c>
      <c r="AH26" s="51">
        <v>69056</v>
      </c>
      <c r="AI26" s="51">
        <v>36608</v>
      </c>
      <c r="AJ26" s="51">
        <v>36608</v>
      </c>
      <c r="AK26" s="51"/>
      <c r="AL26" s="51"/>
      <c r="AM26" s="51">
        <v>106496</v>
      </c>
      <c r="AN26" s="51">
        <v>34944</v>
      </c>
      <c r="AO26" s="51"/>
      <c r="AP26" s="51"/>
      <c r="AQ26" s="51"/>
      <c r="AR26" s="51"/>
      <c r="AS26" s="51"/>
      <c r="AT26" s="51"/>
      <c r="AU26" s="51"/>
      <c r="AV26" s="51">
        <f t="shared" si="1"/>
        <v>537056</v>
      </c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84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85"/>
      <c r="IN26" s="51"/>
      <c r="IO26" s="51"/>
      <c r="IP26" s="51"/>
      <c r="IQ26" s="51"/>
      <c r="IR26" s="51"/>
      <c r="IS26" s="51"/>
      <c r="IT26" s="51"/>
      <c r="IU26" s="51"/>
      <c r="IV26" s="51"/>
      <c r="IW26" s="51"/>
      <c r="IX26" s="51"/>
      <c r="IY26" s="85"/>
      <c r="IZ26" s="51"/>
      <c r="JA26" s="51"/>
      <c r="JB26" s="51"/>
      <c r="JC26" s="51"/>
      <c r="JD26" s="51"/>
      <c r="JE26" s="51"/>
      <c r="JF26" s="51"/>
      <c r="JG26" s="51"/>
      <c r="JH26" s="51"/>
      <c r="JI26" s="51"/>
      <c r="JJ26" s="51"/>
      <c r="JK26" s="51"/>
      <c r="JL26" s="51"/>
      <c r="JM26" s="51"/>
      <c r="JN26" s="51"/>
      <c r="JO26" s="51"/>
      <c r="JP26" s="51"/>
      <c r="JQ26" s="51"/>
      <c r="JR26" s="51"/>
      <c r="JS26" s="51"/>
      <c r="JT26" s="51"/>
      <c r="JU26" s="51"/>
      <c r="JV26" s="51"/>
      <c r="JW26" s="51"/>
      <c r="JX26" s="51"/>
      <c r="JY26" s="51"/>
      <c r="JZ26" s="51"/>
      <c r="KA26" s="51"/>
      <c r="KB26" s="51"/>
      <c r="KC26" s="51"/>
      <c r="KD26" s="85"/>
      <c r="KE26" s="51"/>
      <c r="KF26" s="51"/>
      <c r="KG26" s="51"/>
      <c r="KH26" s="51"/>
      <c r="KI26" s="51"/>
      <c r="KJ26" s="51"/>
      <c r="KK26" s="51"/>
      <c r="KL26" s="51"/>
      <c r="KM26" s="51"/>
      <c r="KN26" s="51"/>
      <c r="KO26" s="51"/>
      <c r="KP26" s="51"/>
      <c r="KQ26" s="51"/>
      <c r="KR26" s="51"/>
      <c r="KS26" s="51"/>
      <c r="KT26" s="85"/>
      <c r="KU26" s="51"/>
      <c r="KV26" s="51"/>
      <c r="KW26" s="51"/>
      <c r="KX26" s="51"/>
      <c r="KY26" s="51"/>
      <c r="KZ26" s="51"/>
      <c r="LA26" s="51"/>
      <c r="LB26" s="51"/>
      <c r="LC26" s="51"/>
      <c r="LD26" s="51"/>
      <c r="LE26" s="51"/>
      <c r="LF26" s="51"/>
      <c r="LG26" s="51"/>
      <c r="LH26" s="51"/>
      <c r="LI26" s="51"/>
      <c r="LJ26" s="51"/>
      <c r="LK26" s="85"/>
      <c r="LL26" s="51"/>
      <c r="LM26" s="51"/>
      <c r="LN26" s="51"/>
      <c r="LO26" s="51"/>
      <c r="LP26" s="51"/>
      <c r="LQ26" s="51"/>
      <c r="LR26" s="51"/>
      <c r="LS26" s="51"/>
      <c r="LT26" s="51"/>
      <c r="LU26" s="51"/>
      <c r="LV26" s="51"/>
      <c r="LW26" s="51"/>
      <c r="LX26" s="51"/>
      <c r="LY26" s="51"/>
      <c r="LZ26" s="51"/>
      <c r="MA26" s="51"/>
      <c r="MB26" s="51"/>
      <c r="MC26" s="51"/>
    </row>
    <row r="27" spans="1:341" x14ac:dyDescent="0.3">
      <c r="A27" s="16" t="s">
        <v>28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>
        <f t="shared" si="0"/>
        <v>0</v>
      </c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>
        <f t="shared" si="1"/>
        <v>0</v>
      </c>
      <c r="HX27" s="57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49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49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49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49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49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</row>
    <row r="28" spans="1:341" x14ac:dyDescent="0.3">
      <c r="A28" s="16" t="s">
        <v>29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>
        <f t="shared" si="0"/>
        <v>0</v>
      </c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>
        <v>35490</v>
      </c>
      <c r="AN28" s="23"/>
      <c r="AO28" s="23"/>
      <c r="AP28" s="23"/>
      <c r="AQ28" s="23"/>
      <c r="AR28" s="23"/>
      <c r="AS28" s="23"/>
      <c r="AT28" s="23"/>
      <c r="AU28" s="23"/>
      <c r="AV28" s="23">
        <f t="shared" si="1"/>
        <v>35490</v>
      </c>
      <c r="HX28" s="57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49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49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49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49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49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  <c r="LZ28" s="23"/>
      <c r="MA28" s="23"/>
      <c r="MB28" s="23"/>
      <c r="MC28" s="23"/>
    </row>
    <row r="29" spans="1:341" x14ac:dyDescent="0.3">
      <c r="A29" s="16" t="s">
        <v>151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>
        <f t="shared" si="0"/>
        <v>0</v>
      </c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>
        <f t="shared" si="1"/>
        <v>0</v>
      </c>
      <c r="HX29" s="57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49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49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49"/>
      <c r="KE29" s="23"/>
      <c r="KF29" s="23"/>
      <c r="KG29" s="23"/>
      <c r="KH29" s="23"/>
      <c r="KI29" s="23"/>
      <c r="KJ29" s="23"/>
      <c r="KK29" s="23"/>
      <c r="KL29" s="23"/>
      <c r="KM29" s="23"/>
      <c r="KN29" s="23"/>
      <c r="KO29" s="23"/>
      <c r="KP29" s="23"/>
      <c r="KQ29" s="23"/>
      <c r="KR29" s="23"/>
      <c r="KS29" s="23"/>
      <c r="KT29" s="49"/>
      <c r="KU29" s="23"/>
      <c r="KV29" s="23"/>
      <c r="KW29" s="23"/>
      <c r="KX29" s="23"/>
      <c r="KY29" s="23"/>
      <c r="KZ29" s="23"/>
      <c r="LA29" s="23"/>
      <c r="LB29" s="23"/>
      <c r="LC29" s="23"/>
      <c r="LD29" s="23"/>
      <c r="LE29" s="23"/>
      <c r="LF29" s="23"/>
      <c r="LG29" s="23"/>
      <c r="LH29" s="23"/>
      <c r="LI29" s="23"/>
      <c r="LJ29" s="23"/>
      <c r="LK29" s="49"/>
      <c r="LL29" s="23"/>
      <c r="LM29" s="23"/>
      <c r="LN29" s="23"/>
      <c r="LO29" s="23"/>
      <c r="LP29" s="23"/>
      <c r="LQ29" s="23"/>
      <c r="LR29" s="23"/>
      <c r="LS29" s="23"/>
      <c r="LT29" s="23"/>
      <c r="LU29" s="23"/>
      <c r="LV29" s="23"/>
      <c r="LW29" s="23"/>
      <c r="LX29" s="23"/>
      <c r="LY29" s="23"/>
      <c r="LZ29" s="23"/>
      <c r="MA29" s="23"/>
      <c r="MB29" s="23"/>
      <c r="MC29" s="23"/>
    </row>
    <row r="30" spans="1:341" x14ac:dyDescent="0.3">
      <c r="A30" s="16" t="s">
        <v>30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>
        <f t="shared" si="0"/>
        <v>0</v>
      </c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>
        <f t="shared" si="1"/>
        <v>0</v>
      </c>
      <c r="HX30" s="57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49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49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49"/>
      <c r="KE30" s="23"/>
      <c r="KF30" s="23"/>
      <c r="KG30" s="23"/>
      <c r="KH30" s="23"/>
      <c r="KI30" s="23"/>
      <c r="KJ30" s="23"/>
      <c r="KK30" s="23"/>
      <c r="KL30" s="23"/>
      <c r="KM30" s="23"/>
      <c r="KN30" s="23"/>
      <c r="KO30" s="23"/>
      <c r="KP30" s="23"/>
      <c r="KQ30" s="23"/>
      <c r="KR30" s="23"/>
      <c r="KS30" s="23"/>
      <c r="KT30" s="49"/>
      <c r="KU30" s="23"/>
      <c r="KV30" s="23"/>
      <c r="KW30" s="23"/>
      <c r="KX30" s="23"/>
      <c r="KY30" s="23"/>
      <c r="KZ30" s="23"/>
      <c r="LA30" s="23"/>
      <c r="LB30" s="23"/>
      <c r="LC30" s="23"/>
      <c r="LD30" s="23"/>
      <c r="LE30" s="23"/>
      <c r="LF30" s="23"/>
      <c r="LG30" s="23"/>
      <c r="LH30" s="23"/>
      <c r="LI30" s="23"/>
      <c r="LJ30" s="23"/>
      <c r="LK30" s="49"/>
      <c r="LL30" s="23"/>
      <c r="LM30" s="23"/>
      <c r="LN30" s="23"/>
      <c r="LO30" s="23"/>
      <c r="LP30" s="23"/>
      <c r="LQ30" s="23"/>
      <c r="LR30" s="23"/>
      <c r="LS30" s="23"/>
      <c r="LT30" s="23"/>
      <c r="LU30" s="23"/>
      <c r="LV30" s="23"/>
      <c r="LW30" s="23"/>
      <c r="LX30" s="23"/>
      <c r="LY30" s="23"/>
      <c r="LZ30" s="23"/>
      <c r="MA30" s="23"/>
      <c r="MB30" s="23"/>
      <c r="MC30" s="23"/>
    </row>
    <row r="31" spans="1:341" x14ac:dyDescent="0.3">
      <c r="A31" s="16" t="s">
        <v>31</v>
      </c>
      <c r="B31" s="46"/>
      <c r="C31" s="46"/>
      <c r="D31" s="46"/>
      <c r="E31" s="46"/>
      <c r="F31" s="46"/>
      <c r="G31" s="46"/>
      <c r="H31" s="46"/>
      <c r="I31" s="46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>
        <f t="shared" si="0"/>
        <v>0</v>
      </c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>
        <v>18954</v>
      </c>
      <c r="AM31" s="23"/>
      <c r="AN31" s="23"/>
      <c r="AO31" s="23"/>
      <c r="AP31" s="23"/>
      <c r="AQ31" s="23"/>
      <c r="AR31" s="23"/>
      <c r="AS31" s="23"/>
      <c r="AT31" s="23"/>
      <c r="AU31" s="23"/>
      <c r="AV31" s="23">
        <f t="shared" si="1"/>
        <v>18954</v>
      </c>
      <c r="HX31" s="57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49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49"/>
      <c r="IZ31" s="23"/>
      <c r="JA31" s="23"/>
      <c r="JB31" s="23"/>
      <c r="JC31" s="23"/>
      <c r="JD31" s="23"/>
      <c r="JE31" s="46"/>
      <c r="JF31" s="46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49"/>
      <c r="KE31" s="23"/>
      <c r="KF31" s="23"/>
      <c r="KG31" s="23"/>
      <c r="KH31" s="23"/>
      <c r="KI31" s="23"/>
      <c r="KJ31" s="23"/>
      <c r="KK31" s="23"/>
      <c r="KL31" s="23"/>
      <c r="KM31" s="23"/>
      <c r="KN31" s="23"/>
      <c r="KO31" s="23"/>
      <c r="KP31" s="23"/>
      <c r="KQ31" s="23"/>
      <c r="KR31" s="23"/>
      <c r="KS31" s="23"/>
      <c r="KT31" s="49"/>
      <c r="KU31" s="23"/>
      <c r="KV31" s="23"/>
      <c r="KW31" s="23"/>
      <c r="KX31" s="23"/>
      <c r="KY31" s="23"/>
      <c r="KZ31" s="23"/>
      <c r="LA31" s="23"/>
      <c r="LB31" s="23"/>
      <c r="LC31" s="23"/>
      <c r="LD31" s="23"/>
      <c r="LE31" s="23"/>
      <c r="LF31" s="23"/>
      <c r="LG31" s="23"/>
      <c r="LH31" s="23"/>
      <c r="LI31" s="23"/>
      <c r="LJ31" s="23"/>
      <c r="LK31" s="49"/>
      <c r="LL31" s="23"/>
      <c r="LM31" s="23"/>
      <c r="LN31" s="23"/>
      <c r="LO31" s="23"/>
      <c r="LP31" s="23"/>
      <c r="LQ31" s="23"/>
      <c r="LR31" s="23"/>
      <c r="LS31" s="23"/>
      <c r="LT31" s="23"/>
      <c r="LU31" s="23"/>
      <c r="LV31" s="23"/>
      <c r="LW31" s="23"/>
      <c r="LX31" s="23"/>
      <c r="LY31" s="23"/>
      <c r="LZ31" s="23"/>
      <c r="MA31" s="23"/>
      <c r="MB31" s="23"/>
      <c r="MC31" s="23"/>
    </row>
    <row r="32" spans="1:341" x14ac:dyDescent="0.3">
      <c r="A32" s="16" t="s">
        <v>32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>
        <f t="shared" si="0"/>
        <v>0</v>
      </c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>
        <f t="shared" si="1"/>
        <v>0</v>
      </c>
      <c r="HX32" s="57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49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49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49"/>
      <c r="KE32" s="23"/>
      <c r="KF32" s="23"/>
      <c r="KG32" s="23"/>
      <c r="KH32" s="23"/>
      <c r="KI32" s="23"/>
      <c r="KJ32" s="23"/>
      <c r="KK32" s="23"/>
      <c r="KL32" s="23"/>
      <c r="KM32" s="23"/>
      <c r="KN32" s="23"/>
      <c r="KO32" s="23"/>
      <c r="KP32" s="23"/>
      <c r="KQ32" s="23"/>
      <c r="KR32" s="23"/>
      <c r="KS32" s="23"/>
      <c r="KT32" s="49"/>
      <c r="KU32" s="23"/>
      <c r="KV32" s="23"/>
      <c r="KW32" s="23"/>
      <c r="KX32" s="23"/>
      <c r="KY32" s="23"/>
      <c r="KZ32" s="23"/>
      <c r="LA32" s="23"/>
      <c r="LB32" s="23"/>
      <c r="LC32" s="23"/>
      <c r="LD32" s="23"/>
      <c r="LE32" s="23"/>
      <c r="LF32" s="23"/>
      <c r="LG32" s="23"/>
      <c r="LH32" s="23"/>
      <c r="LI32" s="23"/>
      <c r="LJ32" s="23"/>
      <c r="LK32" s="49"/>
      <c r="LL32" s="23"/>
      <c r="LM32" s="23"/>
      <c r="LN32" s="23"/>
      <c r="LO32" s="23"/>
      <c r="LP32" s="23"/>
      <c r="LQ32" s="23"/>
      <c r="LR32" s="23"/>
      <c r="LS32" s="23"/>
      <c r="LT32" s="23"/>
      <c r="LU32" s="23"/>
      <c r="LV32" s="23"/>
      <c r="LW32" s="23"/>
      <c r="LX32" s="23"/>
      <c r="LY32" s="23"/>
      <c r="LZ32" s="23"/>
      <c r="MA32" s="23"/>
      <c r="MB32" s="23"/>
      <c r="MC32" s="23"/>
    </row>
    <row r="33" spans="1:341" x14ac:dyDescent="0.3">
      <c r="A33" s="16" t="s">
        <v>33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>
        <f t="shared" si="0"/>
        <v>0</v>
      </c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>
        <f t="shared" si="1"/>
        <v>0</v>
      </c>
      <c r="HX33" s="57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49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49"/>
      <c r="IZ33" s="23"/>
      <c r="JA33" s="23"/>
      <c r="JB33" s="23"/>
      <c r="JC33" s="23"/>
      <c r="JD33" s="23"/>
      <c r="JE33" s="23"/>
      <c r="JF33" s="23"/>
      <c r="JG33" s="46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49"/>
      <c r="KE33" s="23"/>
      <c r="KF33" s="23"/>
      <c r="KG33" s="23"/>
      <c r="KH33" s="23"/>
      <c r="KI33" s="23"/>
      <c r="KJ33" s="23"/>
      <c r="KK33" s="23"/>
      <c r="KL33" s="23"/>
      <c r="KM33" s="23"/>
      <c r="KN33" s="23"/>
      <c r="KO33" s="23"/>
      <c r="KP33" s="23"/>
      <c r="KQ33" s="23"/>
      <c r="KR33" s="23"/>
      <c r="KS33" s="23"/>
      <c r="KT33" s="49"/>
      <c r="KU33" s="23"/>
      <c r="KV33" s="23"/>
      <c r="KW33" s="23"/>
      <c r="KX33" s="23"/>
      <c r="KY33" s="23"/>
      <c r="KZ33" s="23"/>
      <c r="LA33" s="23"/>
      <c r="LB33" s="23"/>
      <c r="LC33" s="23"/>
      <c r="LD33" s="23"/>
      <c r="LE33" s="23"/>
      <c r="LF33" s="23"/>
      <c r="LG33" s="23"/>
      <c r="LH33" s="23"/>
      <c r="LI33" s="23"/>
      <c r="LJ33" s="23"/>
      <c r="LK33" s="49"/>
      <c r="LL33" s="23"/>
      <c r="LM33" s="23"/>
      <c r="LN33" s="23"/>
      <c r="LO33" s="23"/>
      <c r="LP33" s="23"/>
      <c r="LQ33" s="23"/>
      <c r="LR33" s="23"/>
      <c r="LS33" s="23"/>
      <c r="LT33" s="23"/>
      <c r="LU33" s="23"/>
      <c r="LV33" s="23"/>
      <c r="LW33" s="23"/>
      <c r="LX33" s="23"/>
      <c r="LY33" s="23"/>
      <c r="LZ33" s="23"/>
      <c r="MA33" s="23"/>
      <c r="MB33" s="23"/>
      <c r="MC33" s="23"/>
    </row>
    <row r="34" spans="1:341" x14ac:dyDescent="0.3">
      <c r="A34" s="16" t="s">
        <v>34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>
        <f t="shared" si="0"/>
        <v>0</v>
      </c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>
        <f t="shared" si="1"/>
        <v>0</v>
      </c>
      <c r="HX34" s="57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49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49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49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49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49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</row>
    <row r="35" spans="1:341" x14ac:dyDescent="0.3">
      <c r="A35" s="16" t="s">
        <v>152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>
        <f t="shared" si="0"/>
        <v>0</v>
      </c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>
        <f t="shared" si="1"/>
        <v>0</v>
      </c>
      <c r="HX35" s="57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49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49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49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49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49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</row>
    <row r="36" spans="1:341" x14ac:dyDescent="0.3">
      <c r="A36" s="15" t="s">
        <v>36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>
        <f t="shared" si="0"/>
        <v>0</v>
      </c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>
        <f t="shared" si="1"/>
        <v>0</v>
      </c>
      <c r="HX36" s="57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49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49"/>
      <c r="IZ36" s="23"/>
      <c r="JA36" s="23"/>
      <c r="JB36" s="23"/>
      <c r="JC36" s="23"/>
      <c r="JD36" s="23"/>
      <c r="JE36" s="23"/>
      <c r="JF36" s="23"/>
      <c r="JG36" s="23"/>
      <c r="JH36" s="23"/>
      <c r="JI36" s="23"/>
      <c r="JJ36" s="23"/>
      <c r="JK36" s="23"/>
      <c r="JL36" s="23"/>
      <c r="JM36" s="23"/>
      <c r="JN36" s="23"/>
      <c r="JO36" s="23"/>
      <c r="JP36" s="23"/>
      <c r="JQ36" s="23"/>
      <c r="JR36" s="23"/>
      <c r="JS36" s="23"/>
      <c r="JT36" s="23"/>
      <c r="JU36" s="23"/>
      <c r="JV36" s="23"/>
      <c r="JW36" s="23"/>
      <c r="JX36" s="23"/>
      <c r="JY36" s="23"/>
      <c r="JZ36" s="23"/>
      <c r="KA36" s="23"/>
      <c r="KB36" s="23"/>
      <c r="KC36" s="23"/>
      <c r="KD36" s="49"/>
      <c r="KE36" s="23"/>
      <c r="KF36" s="23"/>
      <c r="KG36" s="23"/>
      <c r="KH36" s="23"/>
      <c r="KI36" s="23"/>
      <c r="KJ36" s="23"/>
      <c r="KK36" s="23"/>
      <c r="KL36" s="23"/>
      <c r="KM36" s="23"/>
      <c r="KN36" s="23"/>
      <c r="KO36" s="23"/>
      <c r="KP36" s="23"/>
      <c r="KQ36" s="23"/>
      <c r="KR36" s="23"/>
      <c r="KS36" s="23"/>
      <c r="KT36" s="49"/>
      <c r="KU36" s="23"/>
      <c r="KV36" s="23"/>
      <c r="KW36" s="23"/>
      <c r="KX36" s="23"/>
      <c r="KY36" s="23"/>
      <c r="KZ36" s="23"/>
      <c r="LA36" s="23"/>
      <c r="LB36" s="23"/>
      <c r="LC36" s="23"/>
      <c r="LD36" s="23"/>
      <c r="LE36" s="23"/>
      <c r="LF36" s="23"/>
      <c r="LG36" s="23"/>
      <c r="LH36" s="23"/>
      <c r="LI36" s="23"/>
      <c r="LJ36" s="23"/>
      <c r="LK36" s="49"/>
      <c r="LL36" s="23"/>
      <c r="LM36" s="23"/>
      <c r="LN36" s="23"/>
      <c r="LO36" s="23"/>
      <c r="LP36" s="23"/>
      <c r="LQ36" s="23"/>
      <c r="LR36" s="23"/>
      <c r="LS36" s="23"/>
      <c r="LT36" s="23"/>
      <c r="LU36" s="23"/>
      <c r="LV36" s="23"/>
      <c r="LW36" s="23"/>
      <c r="LX36" s="23"/>
      <c r="LY36" s="23"/>
      <c r="LZ36" s="23"/>
      <c r="MA36" s="23"/>
      <c r="MB36" s="23"/>
      <c r="MC36" s="23"/>
    </row>
    <row r="37" spans="1:341" x14ac:dyDescent="0.3">
      <c r="A37" s="5" t="s">
        <v>176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>
        <f t="shared" si="0"/>
        <v>0</v>
      </c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>
        <f t="shared" si="1"/>
        <v>0</v>
      </c>
      <c r="HX37" s="57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49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49"/>
      <c r="IZ37" s="23"/>
      <c r="JA37" s="23"/>
      <c r="JB37" s="23"/>
      <c r="JC37" s="23"/>
      <c r="JD37" s="23"/>
      <c r="JE37" s="23"/>
      <c r="JF37" s="23"/>
      <c r="JG37" s="23"/>
      <c r="JH37" s="23"/>
      <c r="JI37" s="23"/>
      <c r="JJ37" s="23"/>
      <c r="JK37" s="23"/>
      <c r="JL37" s="23"/>
      <c r="JM37" s="23"/>
      <c r="JN37" s="23"/>
      <c r="JO37" s="23"/>
      <c r="JP37" s="23"/>
      <c r="JQ37" s="23"/>
      <c r="JR37" s="23"/>
      <c r="JS37" s="23"/>
      <c r="JT37" s="23"/>
      <c r="JU37" s="23"/>
      <c r="JV37" s="23"/>
      <c r="JW37" s="23"/>
      <c r="JX37" s="23"/>
      <c r="JY37" s="23"/>
      <c r="JZ37" s="23"/>
      <c r="KA37" s="23"/>
      <c r="KB37" s="23"/>
      <c r="KC37" s="23"/>
      <c r="KD37" s="49"/>
      <c r="KE37" s="23"/>
      <c r="KF37" s="23"/>
      <c r="KG37" s="23"/>
      <c r="KH37" s="23"/>
      <c r="KI37" s="23"/>
      <c r="KJ37" s="23"/>
      <c r="KK37" s="23"/>
      <c r="KL37" s="23"/>
      <c r="KM37" s="23"/>
      <c r="KN37" s="23"/>
      <c r="KO37" s="23"/>
      <c r="KP37" s="23"/>
      <c r="KQ37" s="23"/>
      <c r="KR37" s="23"/>
      <c r="KS37" s="23"/>
      <c r="KT37" s="49"/>
      <c r="KU37" s="23"/>
      <c r="KV37" s="23"/>
      <c r="KW37" s="23"/>
      <c r="KX37" s="23"/>
      <c r="KY37" s="23"/>
      <c r="KZ37" s="23"/>
      <c r="LA37" s="23"/>
      <c r="LB37" s="23"/>
      <c r="LC37" s="23"/>
      <c r="LD37" s="23"/>
      <c r="LE37" s="23"/>
      <c r="LF37" s="23"/>
      <c r="LG37" s="23"/>
      <c r="LH37" s="23"/>
      <c r="LI37" s="23"/>
      <c r="LJ37" s="23"/>
      <c r="LK37" s="49"/>
      <c r="LL37" s="23"/>
      <c r="LM37" s="23"/>
      <c r="LN37" s="23"/>
      <c r="LO37" s="23"/>
      <c r="LP37" s="23"/>
      <c r="LQ37" s="23"/>
      <c r="LR37" s="23"/>
      <c r="LS37" s="23"/>
      <c r="LT37" s="23"/>
      <c r="LU37" s="23"/>
      <c r="LV37" s="23"/>
      <c r="LW37" s="23"/>
      <c r="LX37" s="23"/>
      <c r="LY37" s="23"/>
      <c r="LZ37" s="23"/>
      <c r="MA37" s="23"/>
      <c r="MB37" s="23"/>
      <c r="MC37" s="23"/>
    </row>
    <row r="38" spans="1:341" x14ac:dyDescent="0.3">
      <c r="A38" s="16" t="s">
        <v>38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>
        <f t="shared" si="0"/>
        <v>0</v>
      </c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>
        <f t="shared" si="1"/>
        <v>0</v>
      </c>
      <c r="HX38" s="57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49"/>
      <c r="IN38" s="23"/>
      <c r="IO38" s="23"/>
      <c r="IP38" s="23"/>
      <c r="IQ38" s="23"/>
      <c r="IR38" s="23"/>
      <c r="IS38" s="23"/>
      <c r="IT38" s="23"/>
      <c r="IU38" s="23"/>
      <c r="IV38" s="23"/>
      <c r="IW38" s="23"/>
      <c r="IX38" s="23"/>
      <c r="IY38" s="49"/>
      <c r="IZ38" s="23"/>
      <c r="JA38" s="23"/>
      <c r="JB38" s="23"/>
      <c r="JC38" s="23"/>
      <c r="JD38" s="23"/>
      <c r="JE38" s="23"/>
      <c r="JF38" s="23"/>
      <c r="JG38" s="23"/>
      <c r="JH38" s="23"/>
      <c r="JI38" s="23"/>
      <c r="JJ38" s="23"/>
      <c r="JK38" s="23"/>
      <c r="JL38" s="23"/>
      <c r="JM38" s="23"/>
      <c r="JN38" s="23"/>
      <c r="JO38" s="23"/>
      <c r="JP38" s="23"/>
      <c r="JQ38" s="23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49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49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49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</row>
    <row r="39" spans="1:341" x14ac:dyDescent="0.3">
      <c r="A39" s="16" t="s">
        <v>165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>
        <f t="shared" si="0"/>
        <v>0</v>
      </c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>
        <f t="shared" si="1"/>
        <v>0</v>
      </c>
      <c r="EL39" s="61"/>
      <c r="HX39" s="57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49"/>
      <c r="IN39" s="23"/>
      <c r="IO39" s="23"/>
      <c r="IP39" s="23"/>
      <c r="IQ39" s="23"/>
      <c r="IR39" s="23"/>
      <c r="IS39" s="23"/>
      <c r="IT39" s="23"/>
      <c r="IU39" s="23"/>
      <c r="IV39" s="23"/>
      <c r="IW39" s="23"/>
      <c r="IX39" s="23"/>
      <c r="IY39" s="49"/>
      <c r="IZ39" s="23"/>
      <c r="JA39" s="23"/>
      <c r="JB39" s="23"/>
      <c r="JC39" s="23"/>
      <c r="JD39" s="23"/>
      <c r="JE39" s="23"/>
      <c r="JF39" s="23"/>
      <c r="JG39" s="23"/>
      <c r="JH39" s="23"/>
      <c r="JI39" s="23"/>
      <c r="JJ39" s="23"/>
      <c r="JK39" s="23"/>
      <c r="JL39" s="23"/>
      <c r="JM39" s="23"/>
      <c r="JN39" s="23"/>
      <c r="JO39" s="23"/>
      <c r="JP39" s="23"/>
      <c r="JQ39" s="23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49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49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49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</row>
    <row r="40" spans="1:341" x14ac:dyDescent="0.3">
      <c r="A40" s="21" t="s">
        <v>179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>
        <f t="shared" si="0"/>
        <v>0</v>
      </c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>
        <f t="shared" si="1"/>
        <v>0</v>
      </c>
      <c r="HX40" s="57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49"/>
      <c r="IN40" s="23"/>
      <c r="IO40" s="23"/>
      <c r="IP40" s="23"/>
      <c r="IQ40" s="23"/>
      <c r="IR40" s="23"/>
      <c r="IS40" s="23"/>
      <c r="IT40" s="23"/>
      <c r="IU40" s="23"/>
      <c r="IV40" s="23"/>
      <c r="IW40" s="23"/>
      <c r="IX40" s="23"/>
      <c r="IY40" s="49"/>
      <c r="IZ40" s="23"/>
      <c r="JA40" s="23"/>
      <c r="JB40" s="23"/>
      <c r="JC40" s="23"/>
      <c r="JD40" s="23"/>
      <c r="JE40" s="23"/>
      <c r="JF40" s="23"/>
      <c r="JG40" s="23"/>
      <c r="JH40" s="23"/>
      <c r="JI40" s="23"/>
      <c r="JJ40" s="23"/>
      <c r="JK40" s="23"/>
      <c r="JL40" s="23"/>
      <c r="JM40" s="23"/>
      <c r="JN40" s="23"/>
      <c r="JO40" s="23"/>
      <c r="JP40" s="23"/>
      <c r="JQ40" s="23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49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49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49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</row>
    <row r="41" spans="1:341" x14ac:dyDescent="0.3">
      <c r="A41" s="17" t="s">
        <v>160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>
        <f t="shared" si="0"/>
        <v>0</v>
      </c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>
        <f t="shared" si="1"/>
        <v>0</v>
      </c>
      <c r="HX41" s="57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49"/>
      <c r="IN41" s="23"/>
      <c r="IO41" s="23"/>
      <c r="IP41" s="23"/>
      <c r="IQ41" s="23"/>
      <c r="IR41" s="23"/>
      <c r="IS41" s="23"/>
      <c r="IT41" s="23"/>
      <c r="IU41" s="23"/>
      <c r="IV41" s="23"/>
      <c r="IW41" s="23"/>
      <c r="IX41" s="23"/>
      <c r="IY41" s="49"/>
      <c r="IZ41" s="23"/>
      <c r="JA41" s="23"/>
      <c r="JB41" s="23"/>
      <c r="JC41" s="23"/>
      <c r="JD41" s="23"/>
      <c r="JE41" s="23"/>
      <c r="JF41" s="23"/>
      <c r="JG41" s="23"/>
      <c r="JH41" s="23"/>
      <c r="JI41" s="23"/>
      <c r="JJ41" s="23"/>
      <c r="JK41" s="23"/>
      <c r="JL41" s="23"/>
      <c r="JM41" s="23"/>
      <c r="JN41" s="23"/>
      <c r="JO41" s="23"/>
      <c r="JP41" s="23"/>
      <c r="JQ41" s="23"/>
      <c r="JR41" s="23"/>
      <c r="JS41" s="23"/>
      <c r="JT41" s="23"/>
      <c r="JU41" s="23"/>
      <c r="JV41" s="23"/>
      <c r="JW41" s="23"/>
      <c r="JX41" s="23"/>
      <c r="JY41" s="23"/>
      <c r="JZ41" s="23"/>
      <c r="KA41" s="23"/>
      <c r="KB41" s="23"/>
      <c r="KC41" s="23"/>
      <c r="KD41" s="49"/>
      <c r="KE41" s="23"/>
      <c r="KF41" s="23"/>
      <c r="KG41" s="23"/>
      <c r="KH41" s="23"/>
      <c r="KI41" s="23"/>
      <c r="KJ41" s="23"/>
      <c r="KK41" s="23"/>
      <c r="KL41" s="23"/>
      <c r="KM41" s="23"/>
      <c r="KN41" s="23"/>
      <c r="KO41" s="23"/>
      <c r="KP41" s="23"/>
      <c r="KQ41" s="23"/>
      <c r="KR41" s="23"/>
      <c r="KS41" s="23"/>
      <c r="KT41" s="49"/>
      <c r="KU41" s="23"/>
      <c r="KV41" s="23"/>
      <c r="KW41" s="23"/>
      <c r="KX41" s="23"/>
      <c r="KY41" s="23"/>
      <c r="KZ41" s="23"/>
      <c r="LA41" s="23"/>
      <c r="LB41" s="23"/>
      <c r="LC41" s="23"/>
      <c r="LD41" s="23"/>
      <c r="LE41" s="23"/>
      <c r="LF41" s="23"/>
      <c r="LG41" s="23"/>
      <c r="LH41" s="23"/>
      <c r="LI41" s="23"/>
      <c r="LJ41" s="23"/>
      <c r="LK41" s="49"/>
      <c r="LL41" s="23"/>
      <c r="LM41" s="23"/>
      <c r="LN41" s="23"/>
      <c r="LO41" s="23"/>
      <c r="LP41" s="23"/>
      <c r="LQ41" s="23"/>
      <c r="LR41" s="23"/>
      <c r="LS41" s="23"/>
      <c r="LT41" s="23"/>
      <c r="LU41" s="23"/>
      <c r="LV41" s="23"/>
      <c r="LW41" s="23"/>
      <c r="LX41" s="23"/>
      <c r="LY41" s="23"/>
      <c r="LZ41" s="23"/>
      <c r="MA41" s="23"/>
      <c r="MB41" s="23"/>
      <c r="MC41" s="23"/>
    </row>
    <row r="42" spans="1:341" x14ac:dyDescent="0.3">
      <c r="A42" s="47" t="s">
        <v>163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>
        <f t="shared" si="0"/>
        <v>0</v>
      </c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>
        <f t="shared" si="1"/>
        <v>0</v>
      </c>
      <c r="HX42" s="57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49"/>
      <c r="IN42" s="23"/>
      <c r="IO42" s="23"/>
      <c r="IP42" s="23"/>
      <c r="IQ42" s="23"/>
      <c r="IR42" s="23"/>
      <c r="IS42" s="23"/>
      <c r="IT42" s="23"/>
      <c r="IU42" s="23"/>
      <c r="IV42" s="23"/>
      <c r="IW42" s="23"/>
      <c r="IX42" s="23"/>
      <c r="IY42" s="49"/>
      <c r="IZ42" s="23"/>
      <c r="JA42" s="23"/>
      <c r="JB42" s="23"/>
      <c r="JC42" s="23"/>
      <c r="JD42" s="23"/>
      <c r="JE42" s="23"/>
      <c r="JF42" s="23"/>
      <c r="JG42" s="23"/>
      <c r="JH42" s="23"/>
      <c r="JI42" s="23"/>
      <c r="JJ42" s="23"/>
      <c r="JK42" s="23"/>
      <c r="JL42" s="23"/>
      <c r="JM42" s="23"/>
      <c r="JN42" s="23"/>
      <c r="JO42" s="23"/>
      <c r="JP42" s="23"/>
      <c r="JQ42" s="23"/>
      <c r="JR42" s="23"/>
      <c r="JS42" s="23"/>
      <c r="JT42" s="23"/>
      <c r="JU42" s="23"/>
      <c r="JV42" s="23"/>
      <c r="JW42" s="23"/>
      <c r="JX42" s="23"/>
      <c r="JY42" s="23"/>
      <c r="JZ42" s="23"/>
      <c r="KA42" s="23"/>
      <c r="KB42" s="23"/>
      <c r="KC42" s="23"/>
      <c r="KD42" s="49"/>
      <c r="KE42" s="23"/>
      <c r="KF42" s="23"/>
      <c r="KG42" s="23"/>
      <c r="KH42" s="23"/>
      <c r="KI42" s="23"/>
      <c r="KJ42" s="23"/>
      <c r="KK42" s="23"/>
      <c r="KL42" s="23"/>
      <c r="KM42" s="23"/>
      <c r="KN42" s="23"/>
      <c r="KO42" s="23"/>
      <c r="KP42" s="23"/>
      <c r="KQ42" s="23"/>
      <c r="KR42" s="23"/>
      <c r="KS42" s="23"/>
      <c r="KT42" s="49"/>
      <c r="KU42" s="23"/>
      <c r="KV42" s="23"/>
      <c r="KW42" s="23"/>
      <c r="KX42" s="23"/>
      <c r="KY42" s="23"/>
      <c r="KZ42" s="23"/>
      <c r="LA42" s="23"/>
      <c r="LB42" s="23"/>
      <c r="LC42" s="23"/>
      <c r="LD42" s="23"/>
      <c r="LE42" s="23"/>
      <c r="LF42" s="23"/>
      <c r="LG42" s="23"/>
      <c r="LH42" s="23"/>
      <c r="LI42" s="23"/>
      <c r="LJ42" s="23"/>
      <c r="LK42" s="49"/>
      <c r="LL42" s="23"/>
      <c r="LM42" s="23"/>
      <c r="LN42" s="23"/>
      <c r="LO42" s="23"/>
      <c r="LP42" s="23"/>
      <c r="LQ42" s="23"/>
      <c r="LR42" s="23"/>
      <c r="LS42" s="23"/>
      <c r="LT42" s="23"/>
      <c r="LU42" s="23"/>
      <c r="LV42" s="23"/>
      <c r="LW42" s="23"/>
      <c r="LX42" s="23"/>
      <c r="LY42" s="23"/>
      <c r="LZ42" s="23"/>
      <c r="MA42" s="23"/>
      <c r="MB42" s="23"/>
      <c r="MC42" s="23"/>
    </row>
    <row r="43" spans="1:341" x14ac:dyDescent="0.3">
      <c r="A43" s="47" t="s">
        <v>164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>
        <f t="shared" si="0"/>
        <v>0</v>
      </c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>
        <f t="shared" si="1"/>
        <v>0</v>
      </c>
      <c r="HX43" s="57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49"/>
      <c r="IN43" s="23"/>
      <c r="IO43" s="23"/>
      <c r="IP43" s="23"/>
      <c r="IQ43" s="23"/>
      <c r="IR43" s="23"/>
      <c r="IS43" s="23"/>
      <c r="IT43" s="23"/>
      <c r="IU43" s="23"/>
      <c r="IV43" s="23"/>
      <c r="IW43" s="23"/>
      <c r="IX43" s="23"/>
      <c r="IY43" s="49"/>
      <c r="IZ43" s="23"/>
      <c r="JA43" s="23"/>
      <c r="JB43" s="23"/>
      <c r="JC43" s="23"/>
      <c r="JD43" s="23"/>
      <c r="JE43" s="23"/>
      <c r="JF43" s="23"/>
      <c r="JG43" s="23"/>
      <c r="JH43" s="23"/>
      <c r="JI43" s="23"/>
      <c r="JJ43" s="23"/>
      <c r="JK43" s="23"/>
      <c r="JL43" s="23"/>
      <c r="JM43" s="23"/>
      <c r="JN43" s="23"/>
      <c r="JO43" s="23"/>
      <c r="JP43" s="23"/>
      <c r="JQ43" s="23"/>
      <c r="JR43" s="23"/>
      <c r="JS43" s="23"/>
      <c r="JT43" s="23"/>
      <c r="JU43" s="23"/>
      <c r="JV43" s="23"/>
      <c r="JW43" s="23"/>
      <c r="JX43" s="23"/>
      <c r="JY43" s="23"/>
      <c r="JZ43" s="23"/>
      <c r="KA43" s="23"/>
      <c r="KB43" s="23"/>
      <c r="KC43" s="23"/>
      <c r="KD43" s="49"/>
      <c r="KE43" s="23"/>
      <c r="KF43" s="23"/>
      <c r="KG43" s="23"/>
      <c r="KH43" s="23"/>
      <c r="KI43" s="23"/>
      <c r="KJ43" s="23"/>
      <c r="KK43" s="23"/>
      <c r="KL43" s="23"/>
      <c r="KM43" s="23"/>
      <c r="KN43" s="23"/>
      <c r="KO43" s="23"/>
      <c r="KP43" s="23"/>
      <c r="KQ43" s="23"/>
      <c r="KR43" s="23"/>
      <c r="KS43" s="23"/>
      <c r="KT43" s="49"/>
      <c r="KU43" s="23"/>
      <c r="KV43" s="23"/>
      <c r="KW43" s="23"/>
      <c r="KX43" s="23"/>
      <c r="KY43" s="23"/>
      <c r="KZ43" s="23"/>
      <c r="LA43" s="23"/>
      <c r="LB43" s="23"/>
      <c r="LC43" s="23"/>
      <c r="LD43" s="23"/>
      <c r="LE43" s="23"/>
      <c r="LF43" s="23"/>
      <c r="LG43" s="23"/>
      <c r="LH43" s="23"/>
      <c r="LI43" s="23"/>
      <c r="LJ43" s="23"/>
      <c r="LK43" s="49"/>
      <c r="LL43" s="23"/>
      <c r="LM43" s="23"/>
      <c r="LN43" s="23"/>
      <c r="LO43" s="23"/>
      <c r="LP43" s="23"/>
      <c r="LQ43" s="23"/>
      <c r="LR43" s="23"/>
      <c r="LS43" s="23"/>
      <c r="LT43" s="23"/>
      <c r="LU43" s="23"/>
      <c r="LV43" s="23"/>
      <c r="LW43" s="23"/>
      <c r="LX43" s="23"/>
      <c r="LY43" s="23"/>
      <c r="LZ43" s="23"/>
      <c r="MA43" s="23"/>
      <c r="MB43" s="23"/>
      <c r="MC43" s="23"/>
    </row>
    <row r="44" spans="1:341" x14ac:dyDescent="0.3">
      <c r="A44" s="16" t="s">
        <v>161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>
        <f t="shared" si="0"/>
        <v>0</v>
      </c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>
        <f t="shared" si="1"/>
        <v>0</v>
      </c>
      <c r="HX44" s="57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49"/>
      <c r="IN44" s="23"/>
      <c r="IO44" s="23"/>
      <c r="IP44" s="23"/>
      <c r="IQ44" s="23"/>
      <c r="IR44" s="23"/>
      <c r="IS44" s="23"/>
      <c r="IT44" s="23"/>
      <c r="IU44" s="23"/>
      <c r="IV44" s="23"/>
      <c r="IW44" s="23"/>
      <c r="IX44" s="23"/>
      <c r="IY44" s="49"/>
      <c r="IZ44" s="23"/>
      <c r="JA44" s="23"/>
      <c r="JB44" s="23"/>
      <c r="JC44" s="23"/>
      <c r="JD44" s="23"/>
      <c r="JE44" s="23"/>
      <c r="JF44" s="23"/>
      <c r="JG44" s="23"/>
      <c r="JH44" s="23"/>
      <c r="JI44" s="23"/>
      <c r="JJ44" s="23"/>
      <c r="JK44" s="23"/>
      <c r="JL44" s="23"/>
      <c r="JM44" s="23"/>
      <c r="JN44" s="23"/>
      <c r="JO44" s="23"/>
      <c r="JP44" s="23"/>
      <c r="JQ44" s="23"/>
      <c r="JR44" s="23"/>
      <c r="JS44" s="23"/>
      <c r="JT44" s="23"/>
      <c r="JU44" s="23"/>
      <c r="JV44" s="23"/>
      <c r="JW44" s="23"/>
      <c r="JX44" s="23"/>
      <c r="JY44" s="23"/>
      <c r="JZ44" s="23"/>
      <c r="KA44" s="23"/>
      <c r="KB44" s="23"/>
      <c r="KC44" s="23"/>
      <c r="KD44" s="49"/>
      <c r="KE44" s="23"/>
      <c r="KF44" s="23"/>
      <c r="KG44" s="23"/>
      <c r="KH44" s="23"/>
      <c r="KI44" s="23"/>
      <c r="KJ44" s="23"/>
      <c r="KK44" s="23"/>
      <c r="KL44" s="23"/>
      <c r="KM44" s="23"/>
      <c r="KN44" s="23"/>
      <c r="KO44" s="23"/>
      <c r="KP44" s="23"/>
      <c r="KQ44" s="23"/>
      <c r="KR44" s="23"/>
      <c r="KS44" s="23"/>
      <c r="KT44" s="49"/>
      <c r="KU44" s="23"/>
      <c r="KV44" s="23"/>
      <c r="KW44" s="23"/>
      <c r="KX44" s="23"/>
      <c r="KY44" s="23"/>
      <c r="KZ44" s="23"/>
      <c r="LA44" s="23"/>
      <c r="LB44" s="23"/>
      <c r="LC44" s="23"/>
      <c r="LD44" s="23"/>
      <c r="LE44" s="23"/>
      <c r="LF44" s="23"/>
      <c r="LG44" s="23"/>
      <c r="LH44" s="23"/>
      <c r="LI44" s="23"/>
      <c r="LJ44" s="23"/>
      <c r="LK44" s="49"/>
      <c r="LL44" s="23"/>
      <c r="LM44" s="23"/>
      <c r="LN44" s="23"/>
      <c r="LO44" s="23"/>
      <c r="LP44" s="23"/>
      <c r="LQ44" s="23"/>
      <c r="LR44" s="23"/>
      <c r="LS44" s="23"/>
      <c r="LT44" s="23"/>
      <c r="LU44" s="23"/>
      <c r="LV44" s="23"/>
      <c r="LW44" s="23"/>
      <c r="LX44" s="23"/>
      <c r="LY44" s="23"/>
      <c r="LZ44" s="23"/>
      <c r="MA44" s="23"/>
      <c r="MB44" s="23"/>
      <c r="MC44" s="23"/>
    </row>
    <row r="45" spans="1:341" x14ac:dyDescent="0.3">
      <c r="A45" s="16" t="s">
        <v>155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>
        <f t="shared" si="0"/>
        <v>0</v>
      </c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>
        <f t="shared" si="1"/>
        <v>0</v>
      </c>
      <c r="HX45" s="57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49"/>
      <c r="IN45" s="23"/>
      <c r="IO45" s="23"/>
      <c r="IP45" s="23"/>
      <c r="IQ45" s="23"/>
      <c r="IR45" s="23"/>
      <c r="IS45" s="23"/>
      <c r="IT45" s="23"/>
      <c r="IU45" s="23"/>
      <c r="IV45" s="23"/>
      <c r="IW45" s="23"/>
      <c r="IX45" s="23"/>
      <c r="IY45" s="49"/>
      <c r="IZ45" s="23"/>
      <c r="JA45" s="23"/>
      <c r="JB45" s="23"/>
      <c r="JC45" s="23"/>
      <c r="JD45" s="23"/>
      <c r="JE45" s="23"/>
      <c r="JF45" s="23"/>
      <c r="JG45" s="23"/>
      <c r="JH45" s="23"/>
      <c r="JI45" s="23"/>
      <c r="JJ45" s="23"/>
      <c r="JK45" s="23"/>
      <c r="JL45" s="23"/>
      <c r="JM45" s="23"/>
      <c r="JN45" s="23"/>
      <c r="JO45" s="23"/>
      <c r="JP45" s="23"/>
      <c r="JQ45" s="23"/>
      <c r="JR45" s="23"/>
      <c r="JS45" s="23"/>
      <c r="JT45" s="23"/>
      <c r="JU45" s="23"/>
      <c r="JV45" s="23"/>
      <c r="JW45" s="23"/>
      <c r="JX45" s="23"/>
      <c r="JY45" s="23"/>
      <c r="JZ45" s="23"/>
      <c r="KA45" s="23"/>
      <c r="KB45" s="23"/>
      <c r="KC45" s="23"/>
      <c r="KD45" s="49"/>
      <c r="KE45" s="23"/>
      <c r="KF45" s="23"/>
      <c r="KG45" s="23"/>
      <c r="KH45" s="23"/>
      <c r="KI45" s="23"/>
      <c r="KJ45" s="23"/>
      <c r="KK45" s="23"/>
      <c r="KL45" s="23"/>
      <c r="KM45" s="23"/>
      <c r="KN45" s="23"/>
      <c r="KO45" s="23"/>
      <c r="KP45" s="23"/>
      <c r="KQ45" s="23"/>
      <c r="KR45" s="23"/>
      <c r="KS45" s="23"/>
      <c r="KT45" s="49"/>
      <c r="KU45" s="23"/>
      <c r="KV45" s="23"/>
      <c r="KW45" s="23"/>
      <c r="KX45" s="23"/>
      <c r="KY45" s="23"/>
      <c r="KZ45" s="23"/>
      <c r="LA45" s="23"/>
      <c r="LB45" s="23"/>
      <c r="LC45" s="23"/>
      <c r="LD45" s="23"/>
      <c r="LE45" s="23"/>
      <c r="LF45" s="23"/>
      <c r="LG45" s="23"/>
      <c r="LH45" s="23"/>
      <c r="LI45" s="23"/>
      <c r="LJ45" s="23"/>
      <c r="LK45" s="49"/>
      <c r="LL45" s="23"/>
      <c r="LM45" s="23"/>
      <c r="LN45" s="23"/>
      <c r="LO45" s="23"/>
      <c r="LP45" s="23"/>
      <c r="LQ45" s="23"/>
      <c r="LR45" s="23"/>
      <c r="LS45" s="23"/>
      <c r="LT45" s="23"/>
      <c r="LU45" s="23"/>
      <c r="LV45" s="23"/>
      <c r="LW45" s="23"/>
      <c r="LX45" s="23"/>
      <c r="LY45" s="23"/>
      <c r="LZ45" s="23"/>
      <c r="MA45" s="23"/>
      <c r="MB45" s="23"/>
      <c r="MC45" s="23"/>
    </row>
    <row r="46" spans="1:341" x14ac:dyDescent="0.3">
      <c r="A46" s="16" t="s">
        <v>44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>
        <f t="shared" si="0"/>
        <v>0</v>
      </c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>
        <f t="shared" si="1"/>
        <v>0</v>
      </c>
      <c r="HX46" s="57"/>
      <c r="HY46" s="23"/>
      <c r="HZ46" s="23"/>
      <c r="IA46" s="23"/>
      <c r="IB46" s="23"/>
      <c r="IC46" s="23"/>
      <c r="ID46" s="23"/>
      <c r="IE46" s="23"/>
      <c r="IF46" s="23"/>
      <c r="IG46" s="23"/>
      <c r="IH46" s="23"/>
      <c r="II46" s="23"/>
      <c r="IJ46" s="23"/>
      <c r="IK46" s="23"/>
      <c r="IL46" s="23"/>
      <c r="IM46" s="49"/>
      <c r="IN46" s="23"/>
      <c r="IO46" s="23"/>
      <c r="IP46" s="23"/>
      <c r="IQ46" s="23"/>
      <c r="IR46" s="23"/>
      <c r="IS46" s="23"/>
      <c r="IT46" s="23"/>
      <c r="IU46" s="23"/>
      <c r="IV46" s="23"/>
      <c r="IW46" s="23"/>
      <c r="IX46" s="23"/>
      <c r="IY46" s="49"/>
      <c r="IZ46" s="23"/>
      <c r="JA46" s="23"/>
      <c r="JB46" s="23"/>
      <c r="JC46" s="23"/>
      <c r="JD46" s="23"/>
      <c r="JE46" s="23"/>
      <c r="JF46" s="23"/>
      <c r="JG46" s="23"/>
      <c r="JH46" s="23"/>
      <c r="JI46" s="23"/>
      <c r="JJ46" s="23"/>
      <c r="JK46" s="23"/>
      <c r="JL46" s="23"/>
      <c r="JM46" s="23"/>
      <c r="JN46" s="23"/>
      <c r="JO46" s="23"/>
      <c r="JP46" s="23"/>
      <c r="JQ46" s="23"/>
      <c r="JR46" s="23"/>
      <c r="JS46" s="23"/>
      <c r="JT46" s="23"/>
      <c r="JU46" s="23"/>
      <c r="JV46" s="23"/>
      <c r="JW46" s="23"/>
      <c r="JX46" s="23"/>
      <c r="JY46" s="23"/>
      <c r="JZ46" s="23"/>
      <c r="KA46" s="23"/>
      <c r="KB46" s="23"/>
      <c r="KC46" s="23"/>
      <c r="KD46" s="49"/>
      <c r="KE46" s="23"/>
      <c r="KF46" s="23"/>
      <c r="KG46" s="23"/>
      <c r="KH46" s="23"/>
      <c r="KI46" s="23"/>
      <c r="KJ46" s="23"/>
      <c r="KK46" s="23"/>
      <c r="KL46" s="23"/>
      <c r="KM46" s="23"/>
      <c r="KN46" s="23"/>
      <c r="KO46" s="23"/>
      <c r="KP46" s="23"/>
      <c r="KQ46" s="23"/>
      <c r="KR46" s="23"/>
      <c r="KS46" s="23"/>
      <c r="KT46" s="49"/>
      <c r="KU46" s="23"/>
      <c r="KV46" s="23"/>
      <c r="KW46" s="23"/>
      <c r="KX46" s="23"/>
      <c r="KY46" s="23"/>
      <c r="KZ46" s="23"/>
      <c r="LA46" s="23"/>
      <c r="LB46" s="23"/>
      <c r="LC46" s="23"/>
      <c r="LD46" s="23"/>
      <c r="LE46" s="23"/>
      <c r="LF46" s="23"/>
      <c r="LG46" s="23"/>
      <c r="LH46" s="23"/>
      <c r="LI46" s="23"/>
      <c r="LJ46" s="23"/>
      <c r="LK46" s="49"/>
      <c r="LL46" s="23"/>
      <c r="LM46" s="23"/>
      <c r="LN46" s="23"/>
      <c r="LO46" s="23"/>
      <c r="LP46" s="23"/>
      <c r="LQ46" s="23"/>
      <c r="LR46" s="23"/>
      <c r="LS46" s="23"/>
      <c r="LT46" s="23"/>
      <c r="LU46" s="23"/>
      <c r="LV46" s="23"/>
      <c r="LW46" s="23"/>
      <c r="LX46" s="23"/>
      <c r="LY46" s="23"/>
      <c r="LZ46" s="23"/>
      <c r="MA46" s="23"/>
      <c r="MB46" s="23"/>
      <c r="MC46" s="23"/>
    </row>
    <row r="47" spans="1:341" x14ac:dyDescent="0.3">
      <c r="A47" s="20" t="s">
        <v>46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>
        <f t="shared" si="0"/>
        <v>0</v>
      </c>
      <c r="Z47" s="23"/>
      <c r="AA47" s="23"/>
      <c r="AB47" s="23"/>
      <c r="AC47" s="23"/>
      <c r="AD47" s="23"/>
      <c r="AE47" s="23"/>
      <c r="AF47" s="23">
        <v>1000</v>
      </c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>
        <f t="shared" si="1"/>
        <v>1000</v>
      </c>
      <c r="HX47" s="57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49"/>
      <c r="IN47" s="23"/>
      <c r="IO47" s="23"/>
      <c r="IP47" s="23"/>
      <c r="IQ47" s="23"/>
      <c r="IR47" s="23"/>
      <c r="IS47" s="23"/>
      <c r="IT47" s="23"/>
      <c r="IU47" s="23"/>
      <c r="IV47" s="23"/>
      <c r="IW47" s="23"/>
      <c r="IX47" s="23"/>
      <c r="IY47" s="49"/>
      <c r="IZ47" s="23"/>
      <c r="JA47" s="23"/>
      <c r="JB47" s="23"/>
      <c r="JC47" s="23"/>
      <c r="JD47" s="23"/>
      <c r="JE47" s="23"/>
      <c r="JF47" s="23"/>
      <c r="JG47" s="23"/>
      <c r="JH47" s="23"/>
      <c r="JI47" s="23"/>
      <c r="JJ47" s="23"/>
      <c r="JK47" s="23"/>
      <c r="JL47" s="23"/>
      <c r="JM47" s="23"/>
      <c r="JN47" s="23"/>
      <c r="JO47" s="23"/>
      <c r="JP47" s="23"/>
      <c r="JQ47" s="23"/>
      <c r="JR47" s="23"/>
      <c r="JS47" s="23"/>
      <c r="JT47" s="23"/>
      <c r="JU47" s="23"/>
      <c r="JV47" s="23"/>
      <c r="JW47" s="23"/>
      <c r="JX47" s="23"/>
      <c r="JY47" s="23"/>
      <c r="JZ47" s="23"/>
      <c r="KA47" s="23"/>
      <c r="KB47" s="23"/>
      <c r="KC47" s="23"/>
      <c r="KD47" s="49"/>
      <c r="KE47" s="23"/>
      <c r="KF47" s="23"/>
      <c r="KG47" s="23"/>
      <c r="KH47" s="23"/>
      <c r="KI47" s="23"/>
      <c r="KJ47" s="23"/>
      <c r="KK47" s="23"/>
      <c r="KL47" s="23"/>
      <c r="KM47" s="23"/>
      <c r="KN47" s="23"/>
      <c r="KO47" s="23"/>
      <c r="KP47" s="23"/>
      <c r="KQ47" s="23"/>
      <c r="KR47" s="23"/>
      <c r="KS47" s="23"/>
      <c r="KT47" s="49"/>
      <c r="KU47" s="23"/>
      <c r="KV47" s="23"/>
      <c r="KW47" s="23"/>
      <c r="KX47" s="23"/>
      <c r="KY47" s="23"/>
      <c r="KZ47" s="23"/>
      <c r="LA47" s="23"/>
      <c r="LB47" s="23"/>
      <c r="LC47" s="23"/>
      <c r="LD47" s="23"/>
      <c r="LE47" s="23"/>
      <c r="LF47" s="23"/>
      <c r="LG47" s="23"/>
      <c r="LH47" s="23"/>
      <c r="LI47" s="23"/>
      <c r="LJ47" s="23"/>
      <c r="LK47" s="49"/>
      <c r="LL47" s="23"/>
      <c r="LM47" s="23"/>
      <c r="LN47" s="23"/>
      <c r="LO47" s="23"/>
      <c r="LP47" s="23"/>
      <c r="LQ47" s="23"/>
      <c r="LR47" s="23"/>
      <c r="LS47" s="23"/>
      <c r="LT47" s="23"/>
      <c r="LU47" s="23"/>
      <c r="LV47" s="23"/>
      <c r="LW47" s="23"/>
      <c r="LX47" s="23"/>
      <c r="LY47" s="23"/>
      <c r="LZ47" s="23"/>
      <c r="MA47" s="23"/>
      <c r="MB47" s="23"/>
      <c r="MC47" s="23"/>
    </row>
    <row r="48" spans="1:341" x14ac:dyDescent="0.3">
      <c r="A48" s="20" t="s">
        <v>181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HX48" s="57"/>
      <c r="HY48" s="23"/>
      <c r="HZ48" s="23"/>
      <c r="IA48" s="23"/>
      <c r="IB48" s="23"/>
      <c r="IC48" s="23"/>
      <c r="ID48" s="23"/>
      <c r="IE48" s="23"/>
      <c r="IF48" s="23"/>
      <c r="IG48" s="23"/>
      <c r="IH48" s="23"/>
      <c r="II48" s="23"/>
      <c r="IJ48" s="23"/>
      <c r="IK48" s="23"/>
      <c r="IL48" s="23"/>
      <c r="IM48" s="49"/>
      <c r="IN48" s="23"/>
      <c r="IO48" s="23"/>
      <c r="IP48" s="23"/>
      <c r="IQ48" s="23"/>
      <c r="IR48" s="23"/>
      <c r="IS48" s="23"/>
      <c r="IT48" s="23"/>
      <c r="IU48" s="23"/>
      <c r="IV48" s="23"/>
      <c r="IW48" s="23"/>
      <c r="IX48" s="23"/>
      <c r="IY48" s="49"/>
      <c r="IZ48" s="23"/>
      <c r="JA48" s="23"/>
      <c r="JB48" s="23"/>
      <c r="JC48" s="23"/>
      <c r="JD48" s="23"/>
      <c r="JE48" s="23"/>
      <c r="JF48" s="23"/>
      <c r="JG48" s="23"/>
      <c r="JH48" s="23"/>
      <c r="JI48" s="23"/>
      <c r="JJ48" s="23"/>
      <c r="JK48" s="23"/>
      <c r="JL48" s="23"/>
      <c r="JM48" s="23"/>
      <c r="JN48" s="23"/>
      <c r="JO48" s="23"/>
      <c r="JP48" s="23"/>
      <c r="JQ48" s="23"/>
      <c r="JR48" s="23"/>
      <c r="JS48" s="23"/>
      <c r="JT48" s="23"/>
      <c r="JU48" s="23"/>
      <c r="JV48" s="23"/>
      <c r="JW48" s="23"/>
      <c r="JX48" s="23"/>
      <c r="JY48" s="23"/>
      <c r="JZ48" s="23"/>
      <c r="KA48" s="23"/>
      <c r="KB48" s="23"/>
      <c r="KC48" s="23"/>
      <c r="KD48" s="49"/>
      <c r="KE48" s="23"/>
      <c r="KF48" s="23"/>
      <c r="KG48" s="23"/>
      <c r="KH48" s="23"/>
      <c r="KI48" s="23"/>
      <c r="KJ48" s="23"/>
      <c r="KK48" s="23"/>
      <c r="KL48" s="23"/>
      <c r="KM48" s="23"/>
      <c r="KN48" s="23"/>
      <c r="KO48" s="23"/>
      <c r="KP48" s="23"/>
      <c r="KQ48" s="23"/>
      <c r="KR48" s="23"/>
      <c r="KS48" s="23"/>
      <c r="KT48" s="49"/>
      <c r="KU48" s="23"/>
      <c r="KV48" s="23"/>
      <c r="KW48" s="23"/>
      <c r="KX48" s="23"/>
      <c r="KY48" s="23"/>
      <c r="KZ48" s="23"/>
      <c r="LA48" s="23"/>
      <c r="LB48" s="23"/>
      <c r="LC48" s="23"/>
      <c r="LD48" s="23"/>
      <c r="LE48" s="23"/>
      <c r="LF48" s="23"/>
      <c r="LG48" s="23"/>
      <c r="LH48" s="23"/>
      <c r="LI48" s="23"/>
      <c r="LJ48" s="23"/>
      <c r="LK48" s="49"/>
      <c r="LL48" s="23"/>
      <c r="LM48" s="23"/>
      <c r="LN48" s="23"/>
      <c r="LO48" s="23"/>
      <c r="LP48" s="23"/>
      <c r="LQ48" s="23"/>
      <c r="LR48" s="23"/>
      <c r="LS48" s="23"/>
      <c r="LT48" s="23"/>
      <c r="LU48" s="23"/>
      <c r="LV48" s="23"/>
      <c r="LW48" s="23"/>
      <c r="LX48" s="23"/>
      <c r="LY48" s="23"/>
      <c r="LZ48" s="23"/>
      <c r="MA48" s="23"/>
      <c r="MB48" s="23"/>
      <c r="MC48" s="23"/>
    </row>
    <row r="49" spans="1:341" x14ac:dyDescent="0.3">
      <c r="A49" s="20" t="s">
        <v>167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>
        <f t="shared" si="0"/>
        <v>0</v>
      </c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>
        <v>4077</v>
      </c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>
        <f t="shared" si="1"/>
        <v>4077</v>
      </c>
      <c r="HX49" s="57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  <c r="IL49" s="23"/>
      <c r="IM49" s="49"/>
      <c r="IN49" s="23"/>
      <c r="IO49" s="23"/>
      <c r="IP49" s="23"/>
      <c r="IQ49" s="23"/>
      <c r="IR49" s="23"/>
      <c r="IS49" s="23"/>
      <c r="IT49" s="23"/>
      <c r="IU49" s="23"/>
      <c r="IV49" s="23"/>
      <c r="IW49" s="23"/>
      <c r="IX49" s="23"/>
      <c r="IY49" s="49"/>
      <c r="IZ49" s="23"/>
      <c r="JA49" s="23"/>
      <c r="JB49" s="23"/>
      <c r="JC49" s="23"/>
      <c r="JD49" s="23"/>
      <c r="JE49" s="23"/>
      <c r="JF49" s="23"/>
      <c r="JG49" s="23"/>
      <c r="JH49" s="23"/>
      <c r="JI49" s="23"/>
      <c r="JJ49" s="23"/>
      <c r="JK49" s="23"/>
      <c r="JL49" s="23"/>
      <c r="JM49" s="23"/>
      <c r="JN49" s="23"/>
      <c r="JO49" s="23"/>
      <c r="JP49" s="23"/>
      <c r="JQ49" s="23"/>
      <c r="JR49" s="23"/>
      <c r="JS49" s="23"/>
      <c r="JT49" s="23"/>
      <c r="JU49" s="23"/>
      <c r="JV49" s="23"/>
      <c r="JW49" s="23"/>
      <c r="JX49" s="23"/>
      <c r="JY49" s="23"/>
      <c r="JZ49" s="23"/>
      <c r="KA49" s="23"/>
      <c r="KB49" s="23"/>
      <c r="KC49" s="23"/>
      <c r="KD49" s="49"/>
      <c r="KE49" s="23"/>
      <c r="KF49" s="23"/>
      <c r="KG49" s="23"/>
      <c r="KH49" s="23"/>
      <c r="KI49" s="23"/>
      <c r="KJ49" s="23"/>
      <c r="KK49" s="23"/>
      <c r="KL49" s="23"/>
      <c r="KM49" s="23"/>
      <c r="KN49" s="23"/>
      <c r="KO49" s="23"/>
      <c r="KP49" s="23"/>
      <c r="KQ49" s="23"/>
      <c r="KR49" s="23"/>
      <c r="KS49" s="23"/>
      <c r="KT49" s="49"/>
      <c r="KU49" s="23"/>
      <c r="KV49" s="23"/>
      <c r="KW49" s="23"/>
      <c r="KX49" s="23"/>
      <c r="KY49" s="23"/>
      <c r="KZ49" s="23"/>
      <c r="LA49" s="23"/>
      <c r="LB49" s="23"/>
      <c r="LC49" s="23"/>
      <c r="LD49" s="23"/>
      <c r="LE49" s="23"/>
      <c r="LF49" s="23"/>
      <c r="LG49" s="23"/>
      <c r="LH49" s="23"/>
      <c r="LI49" s="23"/>
      <c r="LJ49" s="23"/>
      <c r="LK49" s="49"/>
      <c r="LL49" s="23"/>
      <c r="LM49" s="23"/>
      <c r="LN49" s="23"/>
      <c r="LO49" s="23"/>
      <c r="LP49" s="23"/>
      <c r="LQ49" s="23"/>
      <c r="LR49" s="23"/>
      <c r="LS49" s="23"/>
      <c r="LT49" s="23"/>
      <c r="LU49" s="23"/>
      <c r="LV49" s="23"/>
      <c r="LW49" s="23"/>
      <c r="LX49" s="23"/>
      <c r="LY49" s="23"/>
      <c r="LZ49" s="23"/>
      <c r="MA49" s="23"/>
      <c r="MB49" s="23"/>
      <c r="MC49" s="23"/>
    </row>
    <row r="50" spans="1:341" x14ac:dyDescent="0.3">
      <c r="A50" s="22" t="s">
        <v>166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>
        <f t="shared" si="0"/>
        <v>0</v>
      </c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>
        <f t="shared" si="1"/>
        <v>0</v>
      </c>
      <c r="HX50" s="57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49"/>
      <c r="IN50" s="23"/>
      <c r="IO50" s="23"/>
      <c r="IP50" s="23"/>
      <c r="IQ50" s="23"/>
      <c r="IR50" s="23"/>
      <c r="IS50" s="23"/>
      <c r="IT50" s="23"/>
      <c r="IU50" s="23"/>
      <c r="IV50" s="23"/>
      <c r="IW50" s="23"/>
      <c r="IX50" s="23"/>
      <c r="IY50" s="49"/>
      <c r="IZ50" s="23"/>
      <c r="JA50" s="23"/>
      <c r="JB50" s="23"/>
      <c r="JC50" s="23"/>
      <c r="JD50" s="23"/>
      <c r="JE50" s="23"/>
      <c r="JF50" s="23"/>
      <c r="JG50" s="23"/>
      <c r="JH50" s="23"/>
      <c r="JI50" s="23"/>
      <c r="JJ50" s="23"/>
      <c r="JK50" s="23"/>
      <c r="JL50" s="23"/>
      <c r="JM50" s="23"/>
      <c r="JN50" s="23"/>
      <c r="JO50" s="23"/>
      <c r="JP50" s="23"/>
      <c r="JQ50" s="23"/>
      <c r="JR50" s="23"/>
      <c r="JS50" s="23"/>
      <c r="JT50" s="23"/>
      <c r="JU50" s="23"/>
      <c r="JV50" s="23"/>
      <c r="JW50" s="23"/>
      <c r="JX50" s="23"/>
      <c r="JY50" s="23"/>
      <c r="JZ50" s="23"/>
      <c r="KA50" s="23"/>
      <c r="KB50" s="23"/>
      <c r="KC50" s="23"/>
      <c r="KD50" s="49"/>
      <c r="KE50" s="23"/>
      <c r="KF50" s="23"/>
      <c r="KG50" s="23"/>
      <c r="KH50" s="23"/>
      <c r="KI50" s="23"/>
      <c r="KJ50" s="23"/>
      <c r="KK50" s="23"/>
      <c r="KL50" s="23"/>
      <c r="KM50" s="23"/>
      <c r="KN50" s="23"/>
      <c r="KO50" s="23"/>
      <c r="KP50" s="23"/>
      <c r="KQ50" s="23"/>
      <c r="KR50" s="23"/>
      <c r="KS50" s="23"/>
      <c r="KT50" s="49"/>
      <c r="KU50" s="23"/>
      <c r="KV50" s="23"/>
      <c r="KW50" s="23"/>
      <c r="KX50" s="23"/>
      <c r="KY50" s="23"/>
      <c r="KZ50" s="23"/>
      <c r="LA50" s="23"/>
      <c r="LB50" s="23"/>
      <c r="LC50" s="23"/>
      <c r="LD50" s="23"/>
      <c r="LE50" s="23"/>
      <c r="LF50" s="23"/>
      <c r="LG50" s="23"/>
      <c r="LH50" s="23"/>
      <c r="LI50" s="23"/>
      <c r="LJ50" s="23"/>
      <c r="LK50" s="49"/>
      <c r="LL50" s="23"/>
      <c r="LM50" s="23"/>
      <c r="LN50" s="23"/>
      <c r="LO50" s="23"/>
      <c r="LP50" s="23"/>
      <c r="LQ50" s="23"/>
      <c r="LR50" s="23"/>
      <c r="LS50" s="23"/>
      <c r="LT50" s="23"/>
      <c r="LU50" s="23"/>
      <c r="LV50" s="23"/>
      <c r="LW50" s="23"/>
      <c r="LX50" s="23"/>
      <c r="LY50" s="23"/>
      <c r="LZ50" s="23"/>
      <c r="MA50" s="23"/>
      <c r="MB50" s="23"/>
      <c r="MC50" s="23"/>
    </row>
  </sheetData>
  <sortState ref="A3:AQ159">
    <sortCondition ref="A3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9"/>
  <sheetViews>
    <sheetView workbookViewId="0">
      <selection activeCell="A2" sqref="A2:C146"/>
    </sheetView>
  </sheetViews>
  <sheetFormatPr defaultRowHeight="14.4" x14ac:dyDescent="0.3"/>
  <cols>
    <col min="1" max="1" width="43.5546875" customWidth="1"/>
    <col min="2" max="2" width="11.6640625" customWidth="1"/>
    <col min="3" max="3" width="8.6640625" customWidth="1"/>
  </cols>
  <sheetData>
    <row r="1" spans="1:3" ht="36" customHeight="1" x14ac:dyDescent="0.45">
      <c r="A1" s="90" t="s">
        <v>144</v>
      </c>
      <c r="B1" s="90"/>
      <c r="C1" s="90"/>
    </row>
    <row r="2" spans="1:3" ht="18" x14ac:dyDescent="0.35">
      <c r="A2" s="43" t="s">
        <v>149</v>
      </c>
      <c r="B2" s="43" t="s">
        <v>145</v>
      </c>
      <c r="C2" s="45" t="s">
        <v>150</v>
      </c>
    </row>
    <row r="3" spans="1:3" ht="15" customHeight="1" x14ac:dyDescent="0.3">
      <c r="A3" s="28" t="s">
        <v>3</v>
      </c>
      <c r="B3" s="23"/>
      <c r="C3" s="23"/>
    </row>
    <row r="4" spans="1:3" ht="15" customHeight="1" x14ac:dyDescent="0.3">
      <c r="A4" s="28" t="s">
        <v>5</v>
      </c>
      <c r="B4" s="23"/>
      <c r="C4" s="23"/>
    </row>
    <row r="5" spans="1:3" ht="15" customHeight="1" x14ac:dyDescent="0.3">
      <c r="A5" s="4" t="s">
        <v>6</v>
      </c>
      <c r="B5" s="23"/>
      <c r="C5" s="23"/>
    </row>
    <row r="6" spans="1:3" ht="15" customHeight="1" x14ac:dyDescent="0.3">
      <c r="A6" s="28" t="s">
        <v>7</v>
      </c>
      <c r="B6" s="23"/>
      <c r="C6" s="23"/>
    </row>
    <row r="7" spans="1:3" ht="15" customHeight="1" x14ac:dyDescent="0.3">
      <c r="A7" s="7" t="s">
        <v>8</v>
      </c>
      <c r="B7" s="23"/>
      <c r="C7" s="23"/>
    </row>
    <row r="8" spans="1:3" ht="15" customHeight="1" x14ac:dyDescent="0.3">
      <c r="A8" s="28" t="s">
        <v>9</v>
      </c>
      <c r="B8" s="23"/>
      <c r="C8" s="23"/>
    </row>
    <row r="9" spans="1:3" ht="15" customHeight="1" x14ac:dyDescent="0.3">
      <c r="A9" s="28" t="s">
        <v>10</v>
      </c>
      <c r="B9" s="23"/>
      <c r="C9" s="23"/>
    </row>
    <row r="10" spans="1:3" ht="15" customHeight="1" x14ac:dyDescent="0.3">
      <c r="A10" s="28" t="s">
        <v>11</v>
      </c>
      <c r="B10" s="23"/>
      <c r="C10" s="23"/>
    </row>
    <row r="11" spans="1:3" ht="15" customHeight="1" x14ac:dyDescent="0.3">
      <c r="A11" s="4" t="s">
        <v>12</v>
      </c>
      <c r="B11" s="23"/>
      <c r="C11" s="23"/>
    </row>
    <row r="12" spans="1:3" ht="15" customHeight="1" x14ac:dyDescent="0.3">
      <c r="A12" s="28" t="s">
        <v>36</v>
      </c>
      <c r="B12" s="23"/>
      <c r="C12" s="23"/>
    </row>
    <row r="13" spans="1:3" ht="15" customHeight="1" x14ac:dyDescent="0.3">
      <c r="A13" s="4" t="s">
        <v>37</v>
      </c>
      <c r="B13" s="23"/>
      <c r="C13" s="23"/>
    </row>
    <row r="14" spans="1:3" ht="15" customHeight="1" x14ac:dyDescent="0.3">
      <c r="A14" s="4" t="s">
        <v>38</v>
      </c>
      <c r="B14" s="23"/>
      <c r="C14" s="23"/>
    </row>
    <row r="15" spans="1:3" ht="15" customHeight="1" x14ac:dyDescent="0.3">
      <c r="A15" s="4" t="s">
        <v>39</v>
      </c>
      <c r="B15" s="23"/>
      <c r="C15" s="23"/>
    </row>
    <row r="16" spans="1:3" ht="15" customHeight="1" x14ac:dyDescent="0.3">
      <c r="A16" s="4" t="s">
        <v>40</v>
      </c>
      <c r="B16" s="23"/>
      <c r="C16" s="23"/>
    </row>
    <row r="17" spans="1:3" ht="15" customHeight="1" x14ac:dyDescent="0.3">
      <c r="A17" s="7" t="s">
        <v>50</v>
      </c>
      <c r="B17" s="23"/>
      <c r="C17" s="23"/>
    </row>
    <row r="18" spans="1:3" ht="15" customHeight="1" x14ac:dyDescent="0.3">
      <c r="A18" s="7" t="s">
        <v>136</v>
      </c>
      <c r="B18" s="23"/>
      <c r="C18" s="23"/>
    </row>
    <row r="19" spans="1:3" ht="15" customHeight="1" x14ac:dyDescent="0.3">
      <c r="A19" s="7" t="s">
        <v>138</v>
      </c>
      <c r="B19" s="23"/>
      <c r="C19" s="23"/>
    </row>
    <row r="20" spans="1:3" ht="15" customHeight="1" x14ac:dyDescent="0.3">
      <c r="A20" s="7" t="s">
        <v>139</v>
      </c>
      <c r="B20" s="23"/>
      <c r="C20" s="23"/>
    </row>
    <row r="21" spans="1:3" ht="15" customHeight="1" x14ac:dyDescent="0.3">
      <c r="A21" s="4" t="s">
        <v>51</v>
      </c>
      <c r="B21" s="23"/>
      <c r="C21" s="23"/>
    </row>
    <row r="22" spans="1:3" ht="15" customHeight="1" x14ac:dyDescent="0.3">
      <c r="A22" s="4" t="s">
        <v>52</v>
      </c>
      <c r="B22" s="23"/>
      <c r="C22" s="23"/>
    </row>
    <row r="23" spans="1:3" ht="15" customHeight="1" x14ac:dyDescent="0.3">
      <c r="A23" s="4" t="s">
        <v>53</v>
      </c>
      <c r="B23" s="23"/>
      <c r="C23" s="23"/>
    </row>
    <row r="24" spans="1:3" ht="15" customHeight="1" x14ac:dyDescent="0.3">
      <c r="A24" s="7" t="s">
        <v>54</v>
      </c>
      <c r="B24" s="23"/>
      <c r="C24" s="23"/>
    </row>
    <row r="25" spans="1:3" ht="15" customHeight="1" x14ac:dyDescent="0.3">
      <c r="A25" s="7" t="s">
        <v>55</v>
      </c>
      <c r="B25" s="23"/>
      <c r="C25" s="23"/>
    </row>
    <row r="26" spans="1:3" ht="15" customHeight="1" x14ac:dyDescent="0.3">
      <c r="A26" s="6" t="s">
        <v>56</v>
      </c>
      <c r="B26" s="23"/>
      <c r="C26" s="23"/>
    </row>
    <row r="27" spans="1:3" ht="15" customHeight="1" x14ac:dyDescent="0.3">
      <c r="A27" s="7" t="s">
        <v>57</v>
      </c>
      <c r="B27" s="23"/>
      <c r="C27" s="23"/>
    </row>
    <row r="28" spans="1:3" ht="15" customHeight="1" x14ac:dyDescent="0.3">
      <c r="A28" s="4" t="s">
        <v>58</v>
      </c>
      <c r="B28" s="23"/>
      <c r="C28" s="23"/>
    </row>
    <row r="29" spans="1:3" ht="15" customHeight="1" x14ac:dyDescent="0.3">
      <c r="A29" s="6" t="s">
        <v>59</v>
      </c>
      <c r="B29" s="23"/>
      <c r="C29" s="23"/>
    </row>
    <row r="30" spans="1:3" ht="15" customHeight="1" x14ac:dyDescent="0.3">
      <c r="A30" s="4" t="s">
        <v>95</v>
      </c>
      <c r="B30" s="23"/>
      <c r="C30" s="23"/>
    </row>
    <row r="31" spans="1:3" ht="15" customHeight="1" x14ac:dyDescent="0.3">
      <c r="A31" s="4" t="s">
        <v>96</v>
      </c>
      <c r="B31" s="23"/>
      <c r="C31" s="23"/>
    </row>
    <row r="32" spans="1:3" ht="15" customHeight="1" x14ac:dyDescent="0.3">
      <c r="A32" s="4" t="s">
        <v>97</v>
      </c>
      <c r="B32" s="23"/>
      <c r="C32" s="23"/>
    </row>
    <row r="33" spans="1:3" ht="15" customHeight="1" x14ac:dyDescent="0.3">
      <c r="A33" s="4" t="s">
        <v>98</v>
      </c>
      <c r="B33" s="23"/>
      <c r="C33" s="23"/>
    </row>
    <row r="34" spans="1:3" ht="15" customHeight="1" x14ac:dyDescent="0.3">
      <c r="A34" s="6" t="s">
        <v>99</v>
      </c>
      <c r="B34" s="23"/>
      <c r="C34" s="23"/>
    </row>
    <row r="35" spans="1:3" ht="15" customHeight="1" x14ac:dyDescent="0.3">
      <c r="A35" s="4" t="s">
        <v>100</v>
      </c>
      <c r="B35" s="23"/>
      <c r="C35" s="23"/>
    </row>
    <row r="36" spans="1:3" ht="15" customHeight="1" x14ac:dyDescent="0.3">
      <c r="A36" s="6" t="s">
        <v>101</v>
      </c>
      <c r="B36" s="23"/>
      <c r="C36" s="23"/>
    </row>
    <row r="37" spans="1:3" ht="15" customHeight="1" x14ac:dyDescent="0.3">
      <c r="A37" s="6" t="s">
        <v>102</v>
      </c>
      <c r="B37" s="23"/>
      <c r="C37" s="23"/>
    </row>
    <row r="38" spans="1:3" ht="15" customHeight="1" x14ac:dyDescent="0.3">
      <c r="A38" s="6" t="s">
        <v>103</v>
      </c>
      <c r="B38" s="23"/>
      <c r="C38" s="23"/>
    </row>
    <row r="39" spans="1:3" ht="15" customHeight="1" x14ac:dyDescent="0.3">
      <c r="A39" s="6" t="s">
        <v>104</v>
      </c>
      <c r="B39" s="23"/>
      <c r="C39" s="23"/>
    </row>
    <row r="40" spans="1:3" ht="15" customHeight="1" x14ac:dyDescent="0.3">
      <c r="A40" s="6" t="s">
        <v>105</v>
      </c>
      <c r="B40" s="23"/>
      <c r="C40" s="23"/>
    </row>
    <row r="41" spans="1:3" ht="15" customHeight="1" x14ac:dyDescent="0.3">
      <c r="A41" s="6" t="s">
        <v>106</v>
      </c>
      <c r="B41" s="23"/>
      <c r="C41" s="23"/>
    </row>
    <row r="42" spans="1:3" ht="15" customHeight="1" x14ac:dyDescent="0.3">
      <c r="A42" s="7" t="s">
        <v>107</v>
      </c>
      <c r="B42" s="23"/>
      <c r="C42" s="23"/>
    </row>
    <row r="43" spans="1:3" ht="15" customHeight="1" x14ac:dyDescent="0.3">
      <c r="A43" s="7" t="s">
        <v>108</v>
      </c>
      <c r="B43" s="23"/>
      <c r="C43" s="23"/>
    </row>
    <row r="44" spans="1:3" ht="15" customHeight="1" x14ac:dyDescent="0.3">
      <c r="A44" s="6" t="s">
        <v>109</v>
      </c>
      <c r="B44" s="23"/>
      <c r="C44" s="23"/>
    </row>
    <row r="45" spans="1:3" ht="15" customHeight="1" x14ac:dyDescent="0.3">
      <c r="A45" s="6" t="s">
        <v>110</v>
      </c>
      <c r="B45" s="23"/>
      <c r="C45" s="23"/>
    </row>
    <row r="46" spans="1:3" ht="15" customHeight="1" x14ac:dyDescent="0.3">
      <c r="A46" s="6" t="s">
        <v>111</v>
      </c>
      <c r="B46" s="23"/>
      <c r="C46" s="23"/>
    </row>
    <row r="47" spans="1:3" ht="15" customHeight="1" x14ac:dyDescent="0.3">
      <c r="A47" s="6" t="s">
        <v>112</v>
      </c>
      <c r="B47" s="23"/>
      <c r="C47" s="23"/>
    </row>
    <row r="48" spans="1:3" ht="15" customHeight="1" x14ac:dyDescent="0.3">
      <c r="A48" s="7" t="s">
        <v>113</v>
      </c>
      <c r="B48" s="23"/>
      <c r="C48" s="23"/>
    </row>
    <row r="49" spans="1:3" ht="15" customHeight="1" x14ac:dyDescent="0.3">
      <c r="A49" s="6" t="s">
        <v>114</v>
      </c>
      <c r="B49" s="23"/>
      <c r="C49" s="23"/>
    </row>
    <row r="50" spans="1:3" ht="15" customHeight="1" x14ac:dyDescent="0.3">
      <c r="A50" s="6" t="s">
        <v>115</v>
      </c>
      <c r="B50" s="23"/>
      <c r="C50" s="23"/>
    </row>
    <row r="51" spans="1:3" ht="15" customHeight="1" x14ac:dyDescent="0.3">
      <c r="A51" s="6" t="s">
        <v>118</v>
      </c>
      <c r="B51" s="23"/>
      <c r="C51" s="23"/>
    </row>
    <row r="52" spans="1:3" ht="15" customHeight="1" x14ac:dyDescent="0.3">
      <c r="A52" s="6" t="s">
        <v>119</v>
      </c>
      <c r="B52" s="23"/>
      <c r="C52" s="23"/>
    </row>
    <row r="53" spans="1:3" ht="15" customHeight="1" x14ac:dyDescent="0.3">
      <c r="A53" s="6" t="s">
        <v>120</v>
      </c>
      <c r="B53" s="23"/>
      <c r="C53" s="23"/>
    </row>
    <row r="54" spans="1:3" ht="15" customHeight="1" x14ac:dyDescent="0.3">
      <c r="A54" s="6" t="s">
        <v>121</v>
      </c>
      <c r="B54" s="23"/>
      <c r="C54" s="23"/>
    </row>
    <row r="55" spans="1:3" ht="15" customHeight="1" x14ac:dyDescent="0.3">
      <c r="A55" s="6" t="s">
        <v>122</v>
      </c>
      <c r="B55" s="23"/>
      <c r="C55" s="23"/>
    </row>
    <row r="56" spans="1:3" ht="15" customHeight="1" x14ac:dyDescent="0.3">
      <c r="A56" s="6" t="s">
        <v>123</v>
      </c>
      <c r="B56" s="23"/>
      <c r="C56" s="23"/>
    </row>
    <row r="57" spans="1:3" ht="15" customHeight="1" x14ac:dyDescent="0.3">
      <c r="A57" s="6" t="s">
        <v>124</v>
      </c>
      <c r="B57" s="23"/>
      <c r="C57" s="23"/>
    </row>
    <row r="58" spans="1:3" ht="15" customHeight="1" x14ac:dyDescent="0.3">
      <c r="A58" s="6" t="s">
        <v>125</v>
      </c>
      <c r="B58" s="23"/>
      <c r="C58" s="23"/>
    </row>
    <row r="59" spans="1:3" ht="15" customHeight="1" x14ac:dyDescent="0.3">
      <c r="A59" s="6" t="s">
        <v>126</v>
      </c>
      <c r="B59" s="23"/>
      <c r="C59" s="23"/>
    </row>
    <row r="60" spans="1:3" ht="15" customHeight="1" x14ac:dyDescent="0.3">
      <c r="A60" s="4" t="s">
        <v>127</v>
      </c>
      <c r="B60" s="23"/>
      <c r="C60" s="23"/>
    </row>
    <row r="61" spans="1:3" ht="15" customHeight="1" x14ac:dyDescent="0.3">
      <c r="A61" s="4" t="s">
        <v>128</v>
      </c>
      <c r="B61" s="23"/>
      <c r="C61" s="23"/>
    </row>
    <row r="62" spans="1:3" ht="15" customHeight="1" x14ac:dyDescent="0.3">
      <c r="A62" s="6" t="s">
        <v>129</v>
      </c>
      <c r="B62" s="23"/>
      <c r="C62" s="23"/>
    </row>
    <row r="63" spans="1:3" ht="15" customHeight="1" x14ac:dyDescent="0.3">
      <c r="A63" s="6" t="s">
        <v>130</v>
      </c>
      <c r="B63" s="23"/>
      <c r="C63" s="23"/>
    </row>
    <row r="64" spans="1:3" ht="15" customHeight="1" x14ac:dyDescent="0.3">
      <c r="A64" s="6" t="s">
        <v>131</v>
      </c>
      <c r="B64" s="23"/>
      <c r="C64" s="23"/>
    </row>
    <row r="65" spans="1:3" ht="15" customHeight="1" x14ac:dyDescent="0.3">
      <c r="A65" s="6" t="s">
        <v>132</v>
      </c>
      <c r="B65" s="23"/>
      <c r="C65" s="23"/>
    </row>
    <row r="66" spans="1:3" ht="15" customHeight="1" x14ac:dyDescent="0.3">
      <c r="A66" s="6" t="s">
        <v>133</v>
      </c>
      <c r="B66" s="23"/>
      <c r="C66" s="23"/>
    </row>
    <row r="67" spans="1:3" ht="15" customHeight="1" x14ac:dyDescent="0.3">
      <c r="A67" s="6"/>
      <c r="B67" s="23"/>
      <c r="C67" s="23"/>
    </row>
    <row r="68" spans="1:3" ht="15" customHeight="1" x14ac:dyDescent="0.3">
      <c r="A68" s="6"/>
      <c r="B68" s="23"/>
      <c r="C68" s="23"/>
    </row>
    <row r="69" spans="1:3" ht="15" customHeight="1" x14ac:dyDescent="0.3">
      <c r="A69" s="6"/>
      <c r="B69" s="23"/>
      <c r="C69" s="23"/>
    </row>
    <row r="70" spans="1:3" ht="24.6" customHeight="1" x14ac:dyDescent="0.4">
      <c r="A70" s="29" t="s">
        <v>141</v>
      </c>
      <c r="B70" s="23"/>
      <c r="C70" s="23"/>
    </row>
    <row r="71" spans="1:3" ht="15" customHeight="1" x14ac:dyDescent="0.3">
      <c r="A71" s="30" t="s">
        <v>13</v>
      </c>
      <c r="B71" s="23"/>
      <c r="C71" s="23"/>
    </row>
    <row r="72" spans="1:3" ht="15" customHeight="1" x14ac:dyDescent="0.3">
      <c r="A72" s="4" t="s">
        <v>15</v>
      </c>
      <c r="B72" s="23"/>
      <c r="C72" s="23"/>
    </row>
    <row r="73" spans="1:3" ht="15" customHeight="1" x14ac:dyDescent="0.3">
      <c r="A73" s="1" t="s">
        <v>16</v>
      </c>
      <c r="B73" s="23"/>
      <c r="C73" s="23"/>
    </row>
    <row r="74" spans="1:3" ht="15" customHeight="1" x14ac:dyDescent="0.3">
      <c r="A74" s="1" t="s">
        <v>17</v>
      </c>
      <c r="B74" s="23"/>
      <c r="C74" s="23"/>
    </row>
    <row r="75" spans="1:3" ht="15" customHeight="1" x14ac:dyDescent="0.3">
      <c r="A75" s="31" t="s">
        <v>18</v>
      </c>
      <c r="B75" s="23"/>
      <c r="C75" s="23"/>
    </row>
    <row r="76" spans="1:3" ht="15" customHeight="1" x14ac:dyDescent="0.3">
      <c r="A76" s="31" t="s">
        <v>19</v>
      </c>
      <c r="B76" s="23"/>
      <c r="C76" s="23"/>
    </row>
    <row r="77" spans="1:3" ht="15" customHeight="1" x14ac:dyDescent="0.3">
      <c r="A77" s="4" t="s">
        <v>20</v>
      </c>
      <c r="B77" s="23"/>
      <c r="C77" s="23"/>
    </row>
    <row r="78" spans="1:3" ht="15" customHeight="1" x14ac:dyDescent="0.3">
      <c r="A78" s="4" t="s">
        <v>21</v>
      </c>
      <c r="B78" s="23"/>
      <c r="C78" s="23"/>
    </row>
    <row r="79" spans="1:3" ht="15" customHeight="1" x14ac:dyDescent="0.3">
      <c r="A79" s="31" t="s">
        <v>22</v>
      </c>
      <c r="B79" s="23"/>
      <c r="C79" s="23"/>
    </row>
    <row r="80" spans="1:3" ht="15" customHeight="1" x14ac:dyDescent="0.3">
      <c r="A80" s="4" t="s">
        <v>23</v>
      </c>
      <c r="B80" s="23"/>
      <c r="C80" s="23"/>
    </row>
    <row r="81" spans="1:3" ht="15" customHeight="1" x14ac:dyDescent="0.3">
      <c r="A81" s="4" t="s">
        <v>24</v>
      </c>
      <c r="B81" s="23"/>
      <c r="C81" s="23"/>
    </row>
    <row r="82" spans="1:3" ht="15" customHeight="1" x14ac:dyDescent="0.3">
      <c r="A82" s="4" t="s">
        <v>25</v>
      </c>
      <c r="B82" s="23"/>
      <c r="C82" s="23"/>
    </row>
    <row r="83" spans="1:3" ht="15" customHeight="1" x14ac:dyDescent="0.3">
      <c r="A83" s="4" t="s">
        <v>26</v>
      </c>
      <c r="B83" s="23"/>
      <c r="C83" s="23"/>
    </row>
    <row r="84" spans="1:3" ht="15" customHeight="1" x14ac:dyDescent="0.3">
      <c r="A84" s="4" t="s">
        <v>27</v>
      </c>
      <c r="B84" s="23"/>
      <c r="C84" s="23"/>
    </row>
    <row r="85" spans="1:3" ht="15" customHeight="1" x14ac:dyDescent="0.3">
      <c r="A85" s="4" t="s">
        <v>28</v>
      </c>
      <c r="B85" s="23"/>
      <c r="C85" s="23"/>
    </row>
    <row r="86" spans="1:3" ht="15" customHeight="1" x14ac:dyDescent="0.3">
      <c r="A86" s="4" t="s">
        <v>29</v>
      </c>
      <c r="B86" s="23"/>
      <c r="C86" s="23"/>
    </row>
    <row r="87" spans="1:3" ht="15" customHeight="1" x14ac:dyDescent="0.3">
      <c r="A87" s="4" t="s">
        <v>30</v>
      </c>
      <c r="B87" s="23"/>
      <c r="C87" s="23"/>
    </row>
    <row r="88" spans="1:3" ht="15" customHeight="1" x14ac:dyDescent="0.3">
      <c r="A88" s="4" t="s">
        <v>31</v>
      </c>
      <c r="B88" s="23"/>
      <c r="C88" s="23"/>
    </row>
    <row r="89" spans="1:3" ht="15" customHeight="1" x14ac:dyDescent="0.3">
      <c r="A89" s="4" t="s">
        <v>32</v>
      </c>
      <c r="B89" s="23"/>
      <c r="C89" s="23"/>
    </row>
    <row r="90" spans="1:3" ht="15" customHeight="1" x14ac:dyDescent="0.3">
      <c r="A90" s="4" t="s">
        <v>33</v>
      </c>
      <c r="B90" s="23"/>
      <c r="C90" s="23"/>
    </row>
    <row r="91" spans="1:3" ht="15" customHeight="1" x14ac:dyDescent="0.3">
      <c r="A91" s="4"/>
      <c r="B91" s="23"/>
      <c r="C91" s="23"/>
    </row>
    <row r="92" spans="1:3" ht="27" customHeight="1" x14ac:dyDescent="0.4">
      <c r="A92" s="29" t="s">
        <v>142</v>
      </c>
      <c r="B92" s="23"/>
      <c r="C92" s="23"/>
    </row>
    <row r="93" spans="1:3" ht="15" customHeight="1" x14ac:dyDescent="0.3">
      <c r="A93" s="4" t="s">
        <v>41</v>
      </c>
      <c r="B93" s="23"/>
      <c r="C93" s="23"/>
    </row>
    <row r="94" spans="1:3" ht="15" customHeight="1" x14ac:dyDescent="0.3">
      <c r="A94" s="4" t="s">
        <v>42</v>
      </c>
      <c r="B94" s="23"/>
      <c r="C94" s="23"/>
    </row>
    <row r="95" spans="1:3" ht="15" customHeight="1" x14ac:dyDescent="0.3">
      <c r="A95" s="4" t="s">
        <v>43</v>
      </c>
      <c r="B95" s="23"/>
      <c r="C95" s="23"/>
    </row>
    <row r="96" spans="1:3" ht="15" customHeight="1" x14ac:dyDescent="0.3">
      <c r="A96" s="4" t="s">
        <v>44</v>
      </c>
      <c r="B96" s="23"/>
      <c r="C96" s="23"/>
    </row>
    <row r="97" spans="1:3" ht="15" customHeight="1" x14ac:dyDescent="0.3">
      <c r="A97" s="32" t="s">
        <v>45</v>
      </c>
      <c r="B97" s="23"/>
      <c r="C97" s="23"/>
    </row>
    <row r="98" spans="1:3" ht="15" customHeight="1" x14ac:dyDescent="0.3">
      <c r="A98" s="32" t="s">
        <v>46</v>
      </c>
      <c r="B98" s="23"/>
      <c r="C98" s="23"/>
    </row>
    <row r="99" spans="1:3" ht="15" customHeight="1" x14ac:dyDescent="0.3">
      <c r="A99" s="32" t="s">
        <v>47</v>
      </c>
      <c r="B99" s="23"/>
      <c r="C99" s="23"/>
    </row>
    <row r="100" spans="1:3" ht="15" customHeight="1" x14ac:dyDescent="0.3">
      <c r="A100" s="4" t="s">
        <v>48</v>
      </c>
      <c r="B100" s="23"/>
      <c r="C100" s="23"/>
    </row>
    <row r="101" spans="1:3" ht="15" customHeight="1" x14ac:dyDescent="0.3">
      <c r="A101" s="4" t="s">
        <v>49</v>
      </c>
      <c r="B101" s="23"/>
      <c r="C101" s="23"/>
    </row>
    <row r="102" spans="1:3" ht="15" customHeight="1" x14ac:dyDescent="0.3">
      <c r="A102" s="4"/>
      <c r="B102" s="23"/>
      <c r="C102" s="23"/>
    </row>
    <row r="103" spans="1:3" ht="35.4" customHeight="1" x14ac:dyDescent="0.4">
      <c r="A103" s="33" t="s">
        <v>140</v>
      </c>
      <c r="B103" s="23"/>
      <c r="C103" s="23"/>
    </row>
    <row r="104" spans="1:3" ht="15" customHeight="1" x14ac:dyDescent="0.3">
      <c r="A104" s="34" t="s">
        <v>60</v>
      </c>
      <c r="B104" s="23"/>
      <c r="C104" s="23"/>
    </row>
    <row r="105" spans="1:3" ht="15" customHeight="1" x14ac:dyDescent="0.3">
      <c r="A105" s="35" t="s">
        <v>61</v>
      </c>
      <c r="B105" s="23"/>
      <c r="C105" s="23"/>
    </row>
    <row r="106" spans="1:3" ht="15" customHeight="1" x14ac:dyDescent="0.3">
      <c r="A106" s="36" t="s">
        <v>62</v>
      </c>
      <c r="B106" s="23"/>
      <c r="C106" s="23"/>
    </row>
    <row r="107" spans="1:3" ht="15" customHeight="1" x14ac:dyDescent="0.3">
      <c r="A107" s="12" t="s">
        <v>63</v>
      </c>
      <c r="B107" s="23"/>
      <c r="C107" s="23"/>
    </row>
    <row r="108" spans="1:3" ht="15" customHeight="1" x14ac:dyDescent="0.3">
      <c r="A108" s="36" t="s">
        <v>64</v>
      </c>
      <c r="B108" s="23"/>
      <c r="C108" s="23"/>
    </row>
    <row r="109" spans="1:3" ht="15" customHeight="1" x14ac:dyDescent="0.3">
      <c r="A109" s="36" t="s">
        <v>65</v>
      </c>
      <c r="B109" s="23"/>
      <c r="C109" s="23"/>
    </row>
    <row r="110" spans="1:3" ht="15" customHeight="1" x14ac:dyDescent="0.3">
      <c r="A110" s="35" t="s">
        <v>66</v>
      </c>
      <c r="B110" s="23"/>
      <c r="C110" s="23"/>
    </row>
    <row r="111" spans="1:3" ht="15" customHeight="1" x14ac:dyDescent="0.3">
      <c r="A111" s="34" t="s">
        <v>67</v>
      </c>
      <c r="B111" s="23"/>
      <c r="C111" s="23"/>
    </row>
    <row r="112" spans="1:3" ht="15" customHeight="1" x14ac:dyDescent="0.3">
      <c r="A112" s="36" t="s">
        <v>68</v>
      </c>
      <c r="B112" s="23"/>
      <c r="C112" s="23"/>
    </row>
    <row r="113" spans="1:3" ht="15" customHeight="1" x14ac:dyDescent="0.3">
      <c r="A113" s="36" t="s">
        <v>69</v>
      </c>
      <c r="B113" s="23"/>
      <c r="C113" s="23"/>
    </row>
    <row r="114" spans="1:3" ht="15" customHeight="1" x14ac:dyDescent="0.3">
      <c r="A114" s="36" t="s">
        <v>70</v>
      </c>
      <c r="B114" s="23"/>
      <c r="C114" s="23"/>
    </row>
    <row r="115" spans="1:3" ht="15" customHeight="1" x14ac:dyDescent="0.3">
      <c r="A115" s="35" t="s">
        <v>71</v>
      </c>
      <c r="B115" s="23"/>
      <c r="C115" s="23"/>
    </row>
    <row r="116" spans="1:3" ht="15" customHeight="1" x14ac:dyDescent="0.3">
      <c r="A116" s="35" t="s">
        <v>72</v>
      </c>
      <c r="B116" s="23"/>
      <c r="C116" s="23"/>
    </row>
    <row r="117" spans="1:3" ht="15" customHeight="1" x14ac:dyDescent="0.3">
      <c r="A117" s="35" t="s">
        <v>73</v>
      </c>
      <c r="B117" s="23"/>
      <c r="C117" s="23"/>
    </row>
    <row r="118" spans="1:3" ht="15" customHeight="1" x14ac:dyDescent="0.3">
      <c r="A118" s="35" t="s">
        <v>74</v>
      </c>
      <c r="B118" s="23"/>
      <c r="C118" s="23"/>
    </row>
    <row r="119" spans="1:3" ht="15" customHeight="1" x14ac:dyDescent="0.3">
      <c r="A119" s="35" t="s">
        <v>75</v>
      </c>
      <c r="B119" s="23"/>
      <c r="C119" s="23"/>
    </row>
    <row r="120" spans="1:3" ht="15" customHeight="1" x14ac:dyDescent="0.3">
      <c r="A120" s="35" t="s">
        <v>76</v>
      </c>
      <c r="B120" s="23"/>
      <c r="C120" s="23"/>
    </row>
    <row r="121" spans="1:3" ht="15" customHeight="1" x14ac:dyDescent="0.3">
      <c r="A121" s="35" t="s">
        <v>77</v>
      </c>
      <c r="B121" s="23"/>
      <c r="C121" s="23"/>
    </row>
    <row r="122" spans="1:3" ht="15" customHeight="1" x14ac:dyDescent="0.3">
      <c r="A122" s="37" t="s">
        <v>78</v>
      </c>
      <c r="B122" s="23"/>
      <c r="C122" s="23"/>
    </row>
    <row r="123" spans="1:3" ht="15" customHeight="1" x14ac:dyDescent="0.3">
      <c r="A123" s="38" t="s">
        <v>79</v>
      </c>
      <c r="B123" s="23"/>
      <c r="C123" s="23"/>
    </row>
    <row r="124" spans="1:3" ht="15" customHeight="1" x14ac:dyDescent="0.3">
      <c r="A124" s="39" t="s">
        <v>80</v>
      </c>
      <c r="B124" s="23"/>
      <c r="C124" s="23"/>
    </row>
    <row r="125" spans="1:3" ht="15" customHeight="1" x14ac:dyDescent="0.3">
      <c r="A125" s="40" t="s">
        <v>81</v>
      </c>
      <c r="B125" s="23"/>
      <c r="C125" s="23"/>
    </row>
    <row r="126" spans="1:3" ht="15" customHeight="1" x14ac:dyDescent="0.3">
      <c r="A126" s="35" t="s">
        <v>82</v>
      </c>
      <c r="B126" s="23"/>
      <c r="C126" s="23"/>
    </row>
    <row r="127" spans="1:3" ht="15" customHeight="1" x14ac:dyDescent="0.3">
      <c r="A127" s="41" t="s">
        <v>135</v>
      </c>
      <c r="B127" s="23"/>
      <c r="C127" s="23"/>
    </row>
    <row r="128" spans="1:3" ht="15" customHeight="1" x14ac:dyDescent="0.3">
      <c r="A128" s="41" t="s">
        <v>134</v>
      </c>
      <c r="B128" s="23"/>
      <c r="C128" s="23"/>
    </row>
    <row r="129" spans="1:3" ht="15" customHeight="1" x14ac:dyDescent="0.3">
      <c r="A129" s="41" t="s">
        <v>83</v>
      </c>
      <c r="B129" s="23"/>
      <c r="C129" s="23"/>
    </row>
    <row r="130" spans="1:3" ht="15" customHeight="1" x14ac:dyDescent="0.3">
      <c r="A130" s="12" t="s">
        <v>84</v>
      </c>
      <c r="B130" s="23"/>
      <c r="C130" s="23"/>
    </row>
    <row r="131" spans="1:3" ht="15" customHeight="1" x14ac:dyDescent="0.3">
      <c r="A131" s="12" t="s">
        <v>137</v>
      </c>
      <c r="B131" s="23"/>
      <c r="C131" s="23"/>
    </row>
    <row r="132" spans="1:3" ht="15" customHeight="1" x14ac:dyDescent="0.3">
      <c r="A132" s="12" t="s">
        <v>85</v>
      </c>
      <c r="B132" s="23"/>
      <c r="C132" s="23"/>
    </row>
    <row r="133" spans="1:3" ht="15" customHeight="1" x14ac:dyDescent="0.3">
      <c r="A133" s="35" t="s">
        <v>86</v>
      </c>
      <c r="B133" s="23"/>
      <c r="C133" s="23"/>
    </row>
    <row r="134" spans="1:3" ht="15" customHeight="1" x14ac:dyDescent="0.3">
      <c r="A134" s="36" t="s">
        <v>87</v>
      </c>
      <c r="B134" s="23"/>
      <c r="C134" s="23"/>
    </row>
    <row r="135" spans="1:3" ht="15" customHeight="1" x14ac:dyDescent="0.3">
      <c r="A135" s="12" t="s">
        <v>88</v>
      </c>
      <c r="B135" s="23"/>
      <c r="C135" s="23"/>
    </row>
    <row r="136" spans="1:3" ht="15" customHeight="1" x14ac:dyDescent="0.3">
      <c r="A136" s="38" t="s">
        <v>89</v>
      </c>
      <c r="B136" s="23"/>
      <c r="C136" s="23"/>
    </row>
    <row r="137" spans="1:3" ht="15" customHeight="1" x14ac:dyDescent="0.3">
      <c r="A137" s="39" t="s">
        <v>90</v>
      </c>
      <c r="B137" s="23"/>
      <c r="C137" s="23"/>
    </row>
    <row r="138" spans="1:3" ht="15" customHeight="1" x14ac:dyDescent="0.3">
      <c r="A138" s="37" t="s">
        <v>91</v>
      </c>
      <c r="B138" s="23"/>
      <c r="C138" s="23"/>
    </row>
    <row r="139" spans="1:3" ht="15" customHeight="1" x14ac:dyDescent="0.3">
      <c r="A139" s="40" t="s">
        <v>92</v>
      </c>
      <c r="B139" s="23"/>
      <c r="C139" s="23"/>
    </row>
    <row r="140" spans="1:3" ht="15" customHeight="1" x14ac:dyDescent="0.3">
      <c r="A140" s="42" t="s">
        <v>93</v>
      </c>
      <c r="B140" s="23"/>
      <c r="C140" s="23"/>
    </row>
    <row r="141" spans="1:3" ht="15" customHeight="1" x14ac:dyDescent="0.3">
      <c r="A141" s="36" t="s">
        <v>94</v>
      </c>
      <c r="B141" s="23"/>
      <c r="C141" s="23"/>
    </row>
    <row r="142" spans="1:3" ht="15" customHeight="1" x14ac:dyDescent="0.3">
      <c r="A142" s="36"/>
      <c r="B142" s="23"/>
      <c r="C142" s="23"/>
    </row>
    <row r="143" spans="1:3" ht="25.95" customHeight="1" x14ac:dyDescent="0.4">
      <c r="A143" s="33" t="s">
        <v>143</v>
      </c>
      <c r="B143" s="23"/>
      <c r="C143" s="23"/>
    </row>
    <row r="144" spans="1:3" ht="15" customHeight="1" x14ac:dyDescent="0.3">
      <c r="A144" s="1" t="s">
        <v>116</v>
      </c>
      <c r="B144" s="23"/>
      <c r="C144" s="23"/>
    </row>
    <row r="145" spans="1:3" ht="15" customHeight="1" x14ac:dyDescent="0.3">
      <c r="A145" s="1" t="s">
        <v>117</v>
      </c>
      <c r="B145" s="23"/>
      <c r="C145" s="23"/>
    </row>
    <row r="146" spans="1:3" x14ac:dyDescent="0.3">
      <c r="A146" s="23"/>
      <c r="B146" s="23"/>
      <c r="C146" s="23"/>
    </row>
    <row r="148" spans="1:3" ht="18" x14ac:dyDescent="0.35">
      <c r="A148" s="44" t="s">
        <v>146</v>
      </c>
    </row>
    <row r="149" spans="1:3" x14ac:dyDescent="0.3">
      <c r="A149" t="s">
        <v>147</v>
      </c>
      <c r="B149" t="s">
        <v>148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E50"/>
  <sheetViews>
    <sheetView topLeftCell="A40" zoomScaleNormal="100" workbookViewId="0">
      <selection activeCell="A51" sqref="A51:XFD106"/>
    </sheetView>
  </sheetViews>
  <sheetFormatPr defaultRowHeight="14.4" x14ac:dyDescent="0.3"/>
  <cols>
    <col min="1" max="1" width="61" customWidth="1"/>
    <col min="2" max="2" width="10.109375" bestFit="1" customWidth="1"/>
    <col min="3" max="21" width="10.109375" customWidth="1"/>
    <col min="22" max="22" width="9.88671875" customWidth="1"/>
    <col min="23" max="46" width="10.109375" customWidth="1"/>
    <col min="47" max="58" width="10.6640625" style="25" customWidth="1"/>
    <col min="59" max="59" width="10.33203125" style="25" customWidth="1"/>
    <col min="60" max="91" width="12.88671875" style="25" customWidth="1"/>
    <col min="92" max="111" width="10.6640625" style="25" customWidth="1"/>
    <col min="112" max="112" width="11.33203125" style="25" customWidth="1"/>
    <col min="113" max="113" width="11.5546875" style="25" customWidth="1"/>
    <col min="114" max="114" width="10.109375" style="25" customWidth="1"/>
    <col min="115" max="129" width="10.33203125" style="25" customWidth="1"/>
    <col min="130" max="132" width="10.109375" style="25" bestFit="1" customWidth="1"/>
    <col min="133" max="133" width="12.33203125" style="25" customWidth="1"/>
    <col min="134" max="174" width="10.109375" style="25" customWidth="1"/>
    <col min="175" max="185" width="10.88671875" style="25" customWidth="1"/>
    <col min="186" max="240" width="10.109375" style="25" customWidth="1"/>
    <col min="241" max="241" width="10.109375" style="25" bestFit="1" customWidth="1"/>
    <col min="242" max="242" width="8.88671875" style="25"/>
    <col min="243" max="243" width="10.109375" style="25" bestFit="1" customWidth="1"/>
    <col min="244" max="267" width="10.109375" style="25" customWidth="1"/>
    <col min="268" max="268" width="10.109375" style="25" bestFit="1" customWidth="1"/>
    <col min="269" max="269" width="8.88671875" style="25"/>
    <col min="270" max="271" width="10.109375" style="25" bestFit="1" customWidth="1"/>
    <col min="272" max="297" width="10.109375" style="25" customWidth="1"/>
    <col min="298" max="298" width="8.88671875" style="25"/>
    <col min="299" max="300" width="10.109375" style="25" bestFit="1" customWidth="1"/>
    <col min="301" max="317" width="10.109375" style="25" customWidth="1"/>
    <col min="318" max="318" width="15" style="25" customWidth="1"/>
    <col min="319" max="319" width="10.5546875" style="25" customWidth="1"/>
    <col min="320" max="320" width="10.6640625" style="25" customWidth="1"/>
    <col min="321" max="321" width="10.109375" style="25" bestFit="1" customWidth="1"/>
    <col min="322" max="322" width="8.88671875" style="25"/>
    <col min="323" max="323" width="10.109375" style="25" bestFit="1" customWidth="1"/>
    <col min="324" max="338" width="10.109375" style="25" customWidth="1"/>
    <col min="339" max="339" width="8.88671875" style="25"/>
    <col min="340" max="341" width="10.109375" style="25" bestFit="1" customWidth="1"/>
    <col min="342" max="360" width="10.109375" style="25" customWidth="1"/>
    <col min="361" max="361" width="10.109375" style="25" bestFit="1" customWidth="1"/>
    <col min="362" max="362" width="8.88671875" style="25"/>
    <col min="363" max="364" width="10.109375" style="25" bestFit="1" customWidth="1"/>
    <col min="365" max="376" width="10.109375" style="25" customWidth="1"/>
    <col min="377" max="377" width="11.109375" style="25" customWidth="1"/>
    <col min="378" max="378" width="9.5546875" style="25" customWidth="1"/>
    <col min="379" max="380" width="10.109375" style="25" bestFit="1" customWidth="1"/>
    <col min="381" max="397" width="10.109375" style="25" customWidth="1"/>
    <col min="398" max="398" width="10.109375" style="25" bestFit="1" customWidth="1"/>
    <col min="399" max="399" width="8.88671875" style="25"/>
    <col min="400" max="401" width="10.109375" style="25" bestFit="1" customWidth="1"/>
    <col min="402" max="419" width="10.109375" style="25" customWidth="1"/>
    <col min="420" max="420" width="10.109375" style="25" bestFit="1" customWidth="1"/>
    <col min="421" max="421" width="8.88671875" style="25"/>
    <col min="422" max="423" width="10.109375" style="25" bestFit="1" customWidth="1"/>
    <col min="424" max="444" width="10.109375" style="25" customWidth="1"/>
    <col min="445" max="445" width="10.109375" style="25" bestFit="1" customWidth="1"/>
    <col min="446" max="447" width="8.88671875" style="25"/>
  </cols>
  <sheetData>
    <row r="1" spans="1:447" ht="40.200000000000003" customHeight="1" thickBot="1" x14ac:dyDescent="0.5">
      <c r="A1" s="54" t="s">
        <v>183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JQ1" s="53"/>
      <c r="JR1" s="53"/>
      <c r="JS1" s="53"/>
      <c r="JT1" s="53"/>
      <c r="JU1" s="53"/>
      <c r="JV1" s="53"/>
      <c r="JW1" s="53"/>
      <c r="JX1" s="53"/>
      <c r="JY1" s="53"/>
      <c r="JZ1" s="53"/>
      <c r="KA1" s="53"/>
      <c r="KB1" s="53"/>
      <c r="KC1" s="53"/>
      <c r="KD1" s="53"/>
      <c r="KE1" s="53"/>
      <c r="KF1" s="53"/>
      <c r="KG1" s="53"/>
      <c r="KH1" s="53"/>
      <c r="KI1" s="53"/>
      <c r="KJ1" s="53"/>
      <c r="KK1" s="53"/>
    </row>
    <row r="2" spans="1:447" s="89" customFormat="1" ht="32.4" customHeight="1" thickBot="1" x14ac:dyDescent="0.35">
      <c r="A2" s="3" t="s">
        <v>0</v>
      </c>
      <c r="B2" s="87">
        <v>43257</v>
      </c>
      <c r="C2" s="87">
        <v>43265</v>
      </c>
      <c r="D2" s="87">
        <v>43266</v>
      </c>
      <c r="E2" s="87">
        <v>43269</v>
      </c>
      <c r="F2" s="87">
        <v>43270</v>
      </c>
      <c r="G2" s="87">
        <v>43270</v>
      </c>
      <c r="H2" s="87">
        <v>43270</v>
      </c>
      <c r="I2" s="87">
        <v>43270</v>
      </c>
      <c r="J2" s="87">
        <v>43270</v>
      </c>
      <c r="K2" s="87">
        <v>43270</v>
      </c>
      <c r="L2" s="87">
        <v>43271</v>
      </c>
      <c r="M2" s="87">
        <v>43272</v>
      </c>
      <c r="N2" s="87">
        <v>43273</v>
      </c>
      <c r="O2" s="87">
        <v>43274</v>
      </c>
      <c r="P2" s="87">
        <v>43276</v>
      </c>
      <c r="Q2" s="87">
        <v>43277</v>
      </c>
      <c r="R2" s="87">
        <v>43278</v>
      </c>
      <c r="S2" s="87">
        <v>43279</v>
      </c>
      <c r="T2" s="87">
        <v>43280</v>
      </c>
      <c r="U2" s="87">
        <v>43281</v>
      </c>
      <c r="V2" s="87" t="s">
        <v>180</v>
      </c>
      <c r="W2" s="87">
        <v>43283</v>
      </c>
      <c r="X2" s="87">
        <v>43284</v>
      </c>
      <c r="Y2" s="87">
        <v>43285</v>
      </c>
      <c r="Z2" s="87">
        <v>43285</v>
      </c>
      <c r="AA2" s="87">
        <v>43285</v>
      </c>
      <c r="AB2" s="87">
        <v>43286</v>
      </c>
      <c r="AC2" s="87">
        <v>43287</v>
      </c>
      <c r="AD2" s="87">
        <v>43288</v>
      </c>
      <c r="AE2" s="87">
        <v>43290</v>
      </c>
      <c r="AF2" s="87">
        <v>43291</v>
      </c>
      <c r="AG2" s="87">
        <v>43291</v>
      </c>
      <c r="AH2" s="87">
        <v>43291</v>
      </c>
      <c r="AI2" s="87">
        <v>43291</v>
      </c>
      <c r="AJ2" s="87">
        <v>43291</v>
      </c>
      <c r="AK2" s="87">
        <v>43292</v>
      </c>
      <c r="AL2" s="87">
        <v>43293</v>
      </c>
      <c r="AM2" s="87">
        <v>43294</v>
      </c>
      <c r="AN2" s="87">
        <v>43295</v>
      </c>
      <c r="AO2" s="87">
        <v>43297</v>
      </c>
      <c r="AP2" s="87">
        <v>43298</v>
      </c>
      <c r="AQ2" s="87"/>
      <c r="AR2" s="87"/>
      <c r="AS2" s="87"/>
      <c r="AT2" s="87" t="s">
        <v>172</v>
      </c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75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59"/>
      <c r="II2" s="74"/>
      <c r="IJ2" s="74"/>
      <c r="IK2" s="74"/>
      <c r="IL2" s="74"/>
      <c r="IM2" s="74"/>
      <c r="IN2" s="74"/>
      <c r="IO2" s="74"/>
      <c r="IP2" s="74"/>
      <c r="IQ2" s="74"/>
      <c r="IR2" s="74"/>
      <c r="IS2" s="74"/>
      <c r="IT2" s="74"/>
      <c r="IU2" s="74"/>
      <c r="IV2" s="74"/>
      <c r="IW2" s="74"/>
      <c r="IX2" s="74"/>
      <c r="IY2" s="74"/>
      <c r="IZ2" s="74"/>
      <c r="JA2" s="74"/>
      <c r="JB2" s="74"/>
      <c r="JC2" s="74"/>
      <c r="JD2" s="74"/>
      <c r="JE2" s="74"/>
      <c r="JF2" s="74"/>
      <c r="JG2" s="74"/>
      <c r="JH2" s="74"/>
      <c r="JI2" s="59"/>
      <c r="JJ2" s="74"/>
      <c r="JK2" s="74"/>
      <c r="JL2" s="74"/>
      <c r="JM2" s="74"/>
      <c r="JN2" s="74"/>
      <c r="JO2" s="74"/>
      <c r="JP2" s="74"/>
      <c r="JQ2" s="74"/>
      <c r="JR2" s="74"/>
      <c r="JS2" s="74"/>
      <c r="JT2" s="74"/>
      <c r="JU2" s="62"/>
      <c r="JV2" s="62"/>
      <c r="JW2" s="62"/>
      <c r="JX2" s="62"/>
      <c r="JY2" s="62"/>
      <c r="JZ2" s="62"/>
      <c r="KA2" s="62"/>
      <c r="KB2" s="62"/>
      <c r="KC2" s="62"/>
      <c r="KD2" s="62"/>
      <c r="KE2" s="62"/>
      <c r="KF2" s="62"/>
      <c r="KG2" s="62"/>
      <c r="KH2" s="62"/>
      <c r="KI2" s="62"/>
      <c r="KJ2" s="62"/>
      <c r="KK2" s="62"/>
      <c r="KL2" s="59"/>
      <c r="KM2" s="74"/>
      <c r="KN2" s="74"/>
      <c r="KO2" s="74"/>
      <c r="KP2" s="74"/>
      <c r="KQ2" s="74"/>
      <c r="KR2" s="74"/>
      <c r="KS2" s="74"/>
      <c r="KT2" s="74"/>
      <c r="KU2" s="74"/>
      <c r="KV2" s="74"/>
      <c r="KW2" s="74"/>
      <c r="KX2" s="74"/>
      <c r="KY2" s="74"/>
      <c r="KZ2" s="74"/>
      <c r="LA2" s="74"/>
      <c r="LB2" s="74"/>
      <c r="LC2" s="74"/>
      <c r="LD2" s="74"/>
      <c r="LE2" s="74"/>
      <c r="LF2" s="62"/>
      <c r="LG2" s="62"/>
      <c r="LH2" s="62"/>
      <c r="LI2" s="74"/>
      <c r="LJ2" s="88"/>
      <c r="LK2" s="74"/>
      <c r="LL2" s="74"/>
      <c r="LM2" s="74"/>
      <c r="LN2" s="74"/>
      <c r="LO2" s="74"/>
      <c r="LP2" s="74"/>
      <c r="LQ2" s="74"/>
      <c r="LR2" s="74"/>
      <c r="LS2" s="74"/>
      <c r="LT2" s="74"/>
      <c r="LU2" s="74"/>
      <c r="LV2" s="74"/>
      <c r="LW2" s="74"/>
      <c r="LX2" s="74"/>
      <c r="LY2" s="74"/>
      <c r="LZ2" s="74"/>
      <c r="MA2" s="88"/>
      <c r="MB2" s="74"/>
      <c r="MC2" s="74"/>
      <c r="MD2" s="74"/>
      <c r="ME2" s="74"/>
      <c r="MF2" s="74"/>
      <c r="MG2" s="74"/>
      <c r="MH2" s="74"/>
      <c r="MI2" s="74"/>
      <c r="MJ2" s="74"/>
      <c r="MK2" s="74"/>
      <c r="ML2" s="74"/>
      <c r="MM2" s="74"/>
      <c r="MN2" s="74"/>
      <c r="MO2" s="74"/>
      <c r="MP2" s="74"/>
      <c r="MQ2" s="74"/>
      <c r="MR2" s="74"/>
      <c r="MS2" s="74"/>
      <c r="MT2" s="74"/>
      <c r="MU2" s="74"/>
      <c r="MV2" s="74"/>
      <c r="MW2" s="74"/>
      <c r="MX2" s="88"/>
      <c r="MY2" s="74"/>
      <c r="MZ2" s="74"/>
      <c r="NA2" s="74"/>
      <c r="NB2" s="74"/>
      <c r="NC2" s="74"/>
      <c r="ND2" s="74"/>
      <c r="NE2" s="74"/>
      <c r="NF2" s="74"/>
      <c r="NG2" s="74"/>
      <c r="NH2" s="74"/>
      <c r="NI2" s="74"/>
      <c r="NJ2" s="74"/>
      <c r="NK2" s="74"/>
      <c r="NL2" s="74"/>
      <c r="NM2" s="74"/>
      <c r="NN2" s="88"/>
      <c r="NO2" s="74"/>
      <c r="NP2" s="74"/>
      <c r="NQ2" s="74"/>
      <c r="NR2" s="74"/>
      <c r="NS2" s="74"/>
      <c r="NT2" s="74"/>
      <c r="NU2" s="74"/>
      <c r="NV2" s="74"/>
      <c r="NW2" s="74"/>
      <c r="NX2" s="74"/>
      <c r="NY2" s="74"/>
      <c r="NZ2" s="74"/>
      <c r="OA2" s="74"/>
      <c r="OB2" s="74"/>
      <c r="OC2" s="74"/>
      <c r="OD2" s="74"/>
      <c r="OE2" s="74"/>
      <c r="OF2" s="74"/>
      <c r="OG2" s="74"/>
      <c r="OH2" s="74"/>
      <c r="OI2" s="88"/>
      <c r="OJ2" s="74"/>
      <c r="OK2" s="74"/>
      <c r="OL2" s="74"/>
      <c r="OM2" s="74"/>
      <c r="ON2" s="74"/>
      <c r="OO2" s="74"/>
      <c r="OP2" s="74"/>
      <c r="OQ2" s="74"/>
      <c r="OR2" s="74"/>
      <c r="OS2" s="74"/>
      <c r="OT2" s="74"/>
      <c r="OU2" s="74"/>
      <c r="OV2" s="74"/>
      <c r="OW2" s="74"/>
      <c r="OX2" s="74"/>
      <c r="OY2" s="74"/>
      <c r="OZ2" s="74"/>
      <c r="PA2" s="74"/>
      <c r="PB2" s="74"/>
      <c r="PC2" s="74"/>
      <c r="PD2" s="74"/>
      <c r="PE2" s="88"/>
      <c r="PF2" s="74"/>
      <c r="PG2" s="74"/>
      <c r="PH2" s="74"/>
      <c r="PI2" s="74"/>
      <c r="PJ2" s="74"/>
      <c r="PK2" s="74"/>
      <c r="PL2" s="74"/>
      <c r="PM2" s="74"/>
      <c r="PN2" s="74"/>
      <c r="PO2" s="74"/>
      <c r="PP2" s="74"/>
      <c r="PQ2" s="74"/>
      <c r="PR2" s="74"/>
      <c r="PS2" s="74"/>
      <c r="PT2" s="74"/>
      <c r="PU2" s="74"/>
      <c r="PV2" s="74"/>
      <c r="PW2" s="74"/>
      <c r="PX2" s="74"/>
      <c r="PY2" s="74"/>
      <c r="PZ2" s="74"/>
      <c r="QA2" s="74"/>
      <c r="QB2" s="74"/>
      <c r="QC2" s="74"/>
      <c r="QD2" s="88"/>
      <c r="QE2" s="88"/>
    </row>
    <row r="3" spans="1:447" x14ac:dyDescent="0.3">
      <c r="A3" s="14" t="s">
        <v>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>
        <f>SUM(B3:U3)</f>
        <v>0</v>
      </c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>
        <f t="shared" ref="AT3:AT47" si="0">SUM(W3:AS3)</f>
        <v>0</v>
      </c>
    </row>
    <row r="4" spans="1:447" x14ac:dyDescent="0.3">
      <c r="A4" s="16" t="s">
        <v>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>
        <f t="shared" ref="V4:V50" si="1">SUM(B4:U4)</f>
        <v>0</v>
      </c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>
        <f t="shared" si="0"/>
        <v>0</v>
      </c>
    </row>
    <row r="5" spans="1:447" x14ac:dyDescent="0.3">
      <c r="A5" s="15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>
        <f t="shared" si="1"/>
        <v>0</v>
      </c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>
        <f t="shared" si="0"/>
        <v>0</v>
      </c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Y5" s="53"/>
      <c r="HZ5" s="53"/>
      <c r="IA5" s="53"/>
      <c r="IB5" s="53"/>
      <c r="IC5" s="53"/>
      <c r="ID5" s="53"/>
      <c r="IE5" s="53"/>
      <c r="IF5" s="53"/>
      <c r="JE5" s="53"/>
      <c r="JF5" s="53"/>
      <c r="JG5" s="53"/>
    </row>
    <row r="6" spans="1:447" x14ac:dyDescent="0.3">
      <c r="A6" s="16" t="s">
        <v>153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>
        <f t="shared" si="1"/>
        <v>0</v>
      </c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>
        <f t="shared" si="0"/>
        <v>0</v>
      </c>
    </row>
    <row r="7" spans="1:447" x14ac:dyDescent="0.3">
      <c r="A7" s="16" t="s">
        <v>154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>
        <f t="shared" si="1"/>
        <v>0</v>
      </c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>
        <f t="shared" si="0"/>
        <v>0</v>
      </c>
    </row>
    <row r="8" spans="1:447" x14ac:dyDescent="0.3">
      <c r="A8" s="15" t="s">
        <v>157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>
        <f t="shared" si="1"/>
        <v>0</v>
      </c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>
        <f t="shared" si="0"/>
        <v>0</v>
      </c>
    </row>
    <row r="9" spans="1:447" x14ac:dyDescent="0.3">
      <c r="A9" s="11" t="s">
        <v>177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>
        <f t="shared" si="1"/>
        <v>0</v>
      </c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>
        <f t="shared" si="0"/>
        <v>0</v>
      </c>
    </row>
    <row r="10" spans="1:447" x14ac:dyDescent="0.3">
      <c r="A10" s="15" t="s">
        <v>158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>
        <f t="shared" si="1"/>
        <v>0</v>
      </c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>
        <f t="shared" si="0"/>
        <v>0</v>
      </c>
    </row>
    <row r="11" spans="1:447" ht="15.6" customHeight="1" x14ac:dyDescent="0.3">
      <c r="A11" s="16" t="s">
        <v>12</v>
      </c>
      <c r="B11" s="23"/>
      <c r="C11" s="23"/>
      <c r="D11" s="23"/>
      <c r="E11" s="23"/>
      <c r="F11" s="23">
        <v>4</v>
      </c>
      <c r="G11" s="23">
        <v>4</v>
      </c>
      <c r="H11" s="23">
        <v>6</v>
      </c>
      <c r="I11" s="23">
        <v>4</v>
      </c>
      <c r="J11" s="23">
        <v>7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>
        <f t="shared" si="1"/>
        <v>25</v>
      </c>
      <c r="W11" s="23"/>
      <c r="X11" s="23">
        <v>25</v>
      </c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>
        <v>25</v>
      </c>
      <c r="AP11" s="23"/>
      <c r="AQ11" s="23"/>
      <c r="AR11" s="23"/>
      <c r="AS11" s="23"/>
      <c r="AT11" s="23">
        <f t="shared" si="0"/>
        <v>50</v>
      </c>
    </row>
    <row r="12" spans="1:447" x14ac:dyDescent="0.3">
      <c r="A12" s="72" t="s">
        <v>13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>
        <v>13200</v>
      </c>
      <c r="U12" s="23"/>
      <c r="V12" s="23">
        <f t="shared" si="1"/>
        <v>13200</v>
      </c>
      <c r="W12" s="23"/>
      <c r="X12" s="23">
        <v>10647</v>
      </c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>
        <f t="shared" si="0"/>
        <v>10647</v>
      </c>
      <c r="GZ12" s="61"/>
    </row>
    <row r="13" spans="1:447" x14ac:dyDescent="0.3">
      <c r="A13" s="16" t="s">
        <v>15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>
        <f t="shared" si="1"/>
        <v>0</v>
      </c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>
        <f t="shared" si="0"/>
        <v>0</v>
      </c>
    </row>
    <row r="14" spans="1:447" x14ac:dyDescent="0.3">
      <c r="A14" s="18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>
        <f t="shared" si="1"/>
        <v>0</v>
      </c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>
        <f t="shared" si="0"/>
        <v>0</v>
      </c>
    </row>
    <row r="15" spans="1:447" x14ac:dyDescent="0.3">
      <c r="A15" s="18" t="s">
        <v>17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>
        <f t="shared" si="1"/>
        <v>0</v>
      </c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>
        <v>4224</v>
      </c>
      <c r="AN15" s="23"/>
      <c r="AO15" s="23"/>
      <c r="AP15" s="23"/>
      <c r="AQ15" s="23"/>
      <c r="AR15" s="23"/>
      <c r="AS15" s="23"/>
      <c r="AT15" s="23">
        <f t="shared" si="0"/>
        <v>4224</v>
      </c>
    </row>
    <row r="16" spans="1:447" x14ac:dyDescent="0.3">
      <c r="A16" s="19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>
        <f t="shared" si="1"/>
        <v>0</v>
      </c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>
        <f t="shared" si="0"/>
        <v>0</v>
      </c>
    </row>
    <row r="17" spans="1:361" x14ac:dyDescent="0.3">
      <c r="A17" s="19" t="s">
        <v>19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>
        <f t="shared" si="1"/>
        <v>0</v>
      </c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>
        <f t="shared" si="0"/>
        <v>0</v>
      </c>
    </row>
    <row r="18" spans="1:361" x14ac:dyDescent="0.3">
      <c r="A18" s="16" t="s">
        <v>20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>
        <f t="shared" si="1"/>
        <v>0</v>
      </c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>
        <f t="shared" si="0"/>
        <v>0</v>
      </c>
    </row>
    <row r="19" spans="1:361" x14ac:dyDescent="0.3">
      <c r="A19" s="16" t="s">
        <v>21</v>
      </c>
      <c r="B19" s="23"/>
      <c r="C19" s="23">
        <v>4488</v>
      </c>
      <c r="D19" s="23">
        <v>17952</v>
      </c>
      <c r="E19" s="23"/>
      <c r="F19" s="23"/>
      <c r="G19" s="23"/>
      <c r="H19" s="23"/>
      <c r="I19" s="23"/>
      <c r="J19" s="23"/>
      <c r="K19" s="23"/>
      <c r="L19" s="23"/>
      <c r="M19" s="23"/>
      <c r="N19" s="23">
        <v>26904</v>
      </c>
      <c r="O19" s="23"/>
      <c r="P19" s="23"/>
      <c r="Q19" s="23"/>
      <c r="R19" s="23"/>
      <c r="S19" s="23">
        <v>24288</v>
      </c>
      <c r="T19" s="23"/>
      <c r="U19" s="23"/>
      <c r="V19" s="23">
        <f t="shared" si="1"/>
        <v>73632</v>
      </c>
      <c r="W19" s="23"/>
      <c r="X19" s="23"/>
      <c r="Y19" s="23"/>
      <c r="Z19" s="23"/>
      <c r="AA19" s="23"/>
      <c r="AB19" s="23"/>
      <c r="AC19" s="23"/>
      <c r="AD19" s="23">
        <v>3960</v>
      </c>
      <c r="AE19" s="23"/>
      <c r="AF19" s="23"/>
      <c r="AG19" s="23"/>
      <c r="AH19" s="23"/>
      <c r="AI19" s="23"/>
      <c r="AJ19" s="23"/>
      <c r="AK19" s="23"/>
      <c r="AL19" s="23">
        <v>3744</v>
      </c>
      <c r="AM19" s="23"/>
      <c r="AN19" s="23"/>
      <c r="AO19" s="23">
        <v>7920</v>
      </c>
      <c r="AP19" s="23"/>
      <c r="AQ19" s="23"/>
      <c r="AR19" s="23"/>
      <c r="AS19" s="23"/>
      <c r="AT19" s="23">
        <f t="shared" si="0"/>
        <v>15624</v>
      </c>
    </row>
    <row r="20" spans="1:361" x14ac:dyDescent="0.3">
      <c r="A20" s="16" t="s">
        <v>159</v>
      </c>
      <c r="B20" s="23"/>
      <c r="C20" s="23"/>
      <c r="D20" s="23"/>
      <c r="E20" s="23">
        <v>7488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>
        <v>7488</v>
      </c>
      <c r="S20" s="23">
        <v>5616</v>
      </c>
      <c r="T20" s="23"/>
      <c r="U20" s="23"/>
      <c r="V20" s="23">
        <f t="shared" si="1"/>
        <v>20592</v>
      </c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>
        <v>5616</v>
      </c>
      <c r="AL20" s="23"/>
      <c r="AM20" s="23"/>
      <c r="AN20" s="23"/>
      <c r="AO20" s="23">
        <v>1872</v>
      </c>
      <c r="AP20" s="23"/>
      <c r="AQ20" s="23"/>
      <c r="AR20" s="23"/>
      <c r="AS20" s="23"/>
      <c r="AT20" s="23">
        <f t="shared" si="0"/>
        <v>7488</v>
      </c>
    </row>
    <row r="21" spans="1:361" x14ac:dyDescent="0.3">
      <c r="A21" s="16" t="s">
        <v>23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>
        <f t="shared" si="1"/>
        <v>0</v>
      </c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>
        <f t="shared" si="0"/>
        <v>0</v>
      </c>
    </row>
    <row r="22" spans="1:361" x14ac:dyDescent="0.3">
      <c r="A22" s="16" t="s">
        <v>24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>
        <f t="shared" si="1"/>
        <v>0</v>
      </c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>
        <f t="shared" si="0"/>
        <v>0</v>
      </c>
    </row>
    <row r="23" spans="1:361" x14ac:dyDescent="0.3">
      <c r="A23" s="16" t="s">
        <v>25</v>
      </c>
      <c r="B23" s="23"/>
      <c r="C23" s="23"/>
      <c r="D23" s="23">
        <v>9000</v>
      </c>
      <c r="E23" s="23">
        <v>22500</v>
      </c>
      <c r="F23" s="23"/>
      <c r="G23" s="23"/>
      <c r="H23" s="23"/>
      <c r="I23" s="23"/>
      <c r="J23" s="23"/>
      <c r="K23" s="23">
        <v>36000</v>
      </c>
      <c r="L23" s="23">
        <v>38250</v>
      </c>
      <c r="M23" s="23">
        <v>40500</v>
      </c>
      <c r="N23" s="23">
        <v>4500</v>
      </c>
      <c r="O23" s="23">
        <v>20250</v>
      </c>
      <c r="P23" s="23">
        <v>36000</v>
      </c>
      <c r="Q23" s="23">
        <v>38250</v>
      </c>
      <c r="R23" s="23">
        <v>36000</v>
      </c>
      <c r="S23" s="23"/>
      <c r="T23" s="23">
        <v>4500</v>
      </c>
      <c r="U23" s="23"/>
      <c r="V23" s="23">
        <f t="shared" si="1"/>
        <v>285750</v>
      </c>
      <c r="W23" s="23"/>
      <c r="X23" s="23"/>
      <c r="Y23" s="23"/>
      <c r="Z23" s="23"/>
      <c r="AA23" s="23"/>
      <c r="AB23" s="23"/>
      <c r="AC23" s="23">
        <v>2250</v>
      </c>
      <c r="AD23" s="23"/>
      <c r="AE23" s="23">
        <v>2250</v>
      </c>
      <c r="AF23" s="23">
        <v>9000</v>
      </c>
      <c r="AG23" s="23"/>
      <c r="AH23" s="23"/>
      <c r="AI23" s="23"/>
      <c r="AJ23" s="23"/>
      <c r="AK23" s="23">
        <v>9000</v>
      </c>
      <c r="AL23" s="23">
        <v>9000</v>
      </c>
      <c r="AM23" s="23">
        <v>11250</v>
      </c>
      <c r="AN23" s="23">
        <v>9000</v>
      </c>
      <c r="AO23" s="23">
        <v>2250</v>
      </c>
      <c r="AP23" s="23">
        <v>13500</v>
      </c>
      <c r="AQ23" s="23"/>
      <c r="AR23" s="23"/>
      <c r="AS23" s="23"/>
      <c r="AT23" s="23">
        <f t="shared" si="0"/>
        <v>67500</v>
      </c>
    </row>
    <row r="24" spans="1:361" x14ac:dyDescent="0.3">
      <c r="A24" s="16" t="s">
        <v>26</v>
      </c>
      <c r="B24" s="23"/>
      <c r="C24" s="23"/>
      <c r="D24" s="23">
        <v>1155</v>
      </c>
      <c r="E24" s="23"/>
      <c r="F24" s="23"/>
      <c r="G24" s="23"/>
      <c r="H24" s="23"/>
      <c r="I24" s="23"/>
      <c r="J24" s="23"/>
      <c r="K24" s="23"/>
      <c r="L24" s="23">
        <v>1155</v>
      </c>
      <c r="M24" s="23"/>
      <c r="N24" s="23"/>
      <c r="O24" s="23"/>
      <c r="P24" s="23"/>
      <c r="Q24" s="23"/>
      <c r="R24" s="23"/>
      <c r="S24" s="23"/>
      <c r="T24" s="23"/>
      <c r="U24" s="23"/>
      <c r="V24" s="23">
        <f t="shared" si="1"/>
        <v>2310</v>
      </c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>
        <f t="shared" si="0"/>
        <v>0</v>
      </c>
    </row>
    <row r="25" spans="1:361" x14ac:dyDescent="0.3">
      <c r="A25" s="19" t="s">
        <v>156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>
        <f t="shared" si="1"/>
        <v>0</v>
      </c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>
        <f t="shared" si="0"/>
        <v>0</v>
      </c>
    </row>
    <row r="26" spans="1:361" x14ac:dyDescent="0.3">
      <c r="A26" s="16" t="s">
        <v>27</v>
      </c>
      <c r="B26" s="23"/>
      <c r="C26" s="23"/>
      <c r="D26" s="23"/>
      <c r="E26" s="23"/>
      <c r="F26" s="23"/>
      <c r="G26" s="23"/>
      <c r="H26" s="23"/>
      <c r="I26" s="23"/>
      <c r="J26" s="23"/>
      <c r="K26" s="23">
        <v>11235</v>
      </c>
      <c r="L26" s="23">
        <v>11232</v>
      </c>
      <c r="M26" s="23">
        <v>21216</v>
      </c>
      <c r="N26" s="23">
        <v>22464</v>
      </c>
      <c r="O26" s="23">
        <v>26208</v>
      </c>
      <c r="P26" s="23">
        <v>26208</v>
      </c>
      <c r="Q26" s="23">
        <v>32448</v>
      </c>
      <c r="R26" s="23">
        <v>27456</v>
      </c>
      <c r="S26" s="23">
        <v>32448</v>
      </c>
      <c r="T26" s="23">
        <v>32448</v>
      </c>
      <c r="U26" s="23">
        <v>31200</v>
      </c>
      <c r="V26" s="23">
        <f t="shared" si="1"/>
        <v>274563</v>
      </c>
      <c r="W26" s="23">
        <v>42432</v>
      </c>
      <c r="X26" s="23">
        <v>39936</v>
      </c>
      <c r="Y26" s="23"/>
      <c r="Z26" s="23"/>
      <c r="AA26" s="23">
        <v>62400</v>
      </c>
      <c r="AB26" s="23">
        <v>61152</v>
      </c>
      <c r="AC26" s="23">
        <v>44928</v>
      </c>
      <c r="AD26" s="23">
        <v>46176</v>
      </c>
      <c r="AE26" s="23">
        <v>56160</v>
      </c>
      <c r="AF26" s="23">
        <v>56160</v>
      </c>
      <c r="AG26" s="23"/>
      <c r="AH26" s="23"/>
      <c r="AI26" s="23"/>
      <c r="AJ26" s="23"/>
      <c r="AK26" s="23">
        <v>53664</v>
      </c>
      <c r="AL26" s="23">
        <v>51168</v>
      </c>
      <c r="AM26" s="23">
        <v>53664</v>
      </c>
      <c r="AN26" s="23">
        <v>51168</v>
      </c>
      <c r="AO26" s="23">
        <v>56160</v>
      </c>
      <c r="AP26" s="23">
        <v>58656</v>
      </c>
      <c r="AQ26" s="23"/>
      <c r="AR26" s="23"/>
      <c r="AS26" s="23"/>
      <c r="AT26" s="23">
        <f t="shared" si="0"/>
        <v>733824</v>
      </c>
      <c r="GZ26" s="61"/>
    </row>
    <row r="27" spans="1:361" x14ac:dyDescent="0.3">
      <c r="A27" s="16" t="s">
        <v>28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>
        <f t="shared" si="1"/>
        <v>0</v>
      </c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>
        <f t="shared" si="0"/>
        <v>0</v>
      </c>
    </row>
    <row r="28" spans="1:361" x14ac:dyDescent="0.3">
      <c r="A28" s="16" t="s">
        <v>29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>
        <f t="shared" si="1"/>
        <v>0</v>
      </c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>
        <f t="shared" si="0"/>
        <v>0</v>
      </c>
    </row>
    <row r="29" spans="1:361" x14ac:dyDescent="0.3">
      <c r="A29" s="16" t="s">
        <v>151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>
        <f t="shared" si="1"/>
        <v>0</v>
      </c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>
        <f t="shared" si="0"/>
        <v>0</v>
      </c>
    </row>
    <row r="30" spans="1:361" x14ac:dyDescent="0.3">
      <c r="A30" s="16" t="s">
        <v>30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>
        <f t="shared" si="1"/>
        <v>0</v>
      </c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>
        <f t="shared" si="0"/>
        <v>0</v>
      </c>
    </row>
    <row r="31" spans="1:361" x14ac:dyDescent="0.3">
      <c r="A31" s="21" t="s">
        <v>31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23">
        <f t="shared" si="1"/>
        <v>0</v>
      </c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23">
        <f t="shared" si="0"/>
        <v>0</v>
      </c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Y31" s="26"/>
      <c r="HZ31" s="26"/>
      <c r="IA31" s="26"/>
      <c r="IB31" s="26"/>
      <c r="IC31" s="26"/>
      <c r="ID31" s="26"/>
      <c r="IE31" s="26"/>
      <c r="IF31" s="26"/>
      <c r="IG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  <c r="IV31" s="26"/>
      <c r="IW31" s="26"/>
      <c r="IX31" s="26"/>
      <c r="IY31" s="26"/>
      <c r="IZ31" s="26"/>
      <c r="JA31" s="26"/>
      <c r="JB31" s="26"/>
      <c r="JC31" s="26"/>
      <c r="JD31" s="26"/>
      <c r="JE31" s="26"/>
      <c r="JF31" s="26"/>
      <c r="JG31" s="26"/>
      <c r="JH31" s="26"/>
      <c r="JI31" s="26"/>
      <c r="JJ31" s="26"/>
      <c r="JK31" s="26"/>
      <c r="JL31" s="26"/>
      <c r="JM31" s="26"/>
      <c r="JN31" s="26"/>
      <c r="JO31" s="26"/>
      <c r="JP31" s="26"/>
      <c r="JQ31" s="26"/>
      <c r="JR31" s="26"/>
      <c r="JS31" s="26"/>
      <c r="JT31" s="26"/>
      <c r="JU31" s="26"/>
      <c r="JV31" s="26"/>
      <c r="JW31" s="26"/>
      <c r="JX31" s="26"/>
      <c r="JY31" s="26"/>
      <c r="JZ31" s="26"/>
      <c r="KA31" s="26"/>
      <c r="KB31" s="26"/>
      <c r="KC31" s="26"/>
      <c r="KD31" s="26"/>
      <c r="KE31" s="26"/>
      <c r="KF31" s="26"/>
      <c r="KG31" s="26"/>
      <c r="KH31" s="26"/>
      <c r="KI31" s="26"/>
      <c r="KJ31" s="26"/>
      <c r="KK31" s="26"/>
      <c r="KL31" s="26"/>
      <c r="KM31" s="26"/>
      <c r="KN31" s="26"/>
      <c r="KO31" s="26"/>
      <c r="KP31" s="26"/>
      <c r="KQ31" s="26"/>
      <c r="KR31" s="26"/>
      <c r="KS31" s="26"/>
      <c r="KT31" s="26"/>
      <c r="KU31" s="26"/>
      <c r="KV31" s="26"/>
      <c r="KW31" s="26"/>
      <c r="KX31" s="26"/>
      <c r="KY31" s="26"/>
      <c r="KZ31" s="26"/>
      <c r="LA31" s="26"/>
      <c r="LB31" s="26"/>
      <c r="LC31" s="26"/>
      <c r="LD31" s="26"/>
      <c r="LE31" s="26"/>
      <c r="LF31" s="26"/>
      <c r="LG31" s="26"/>
      <c r="LH31" s="26"/>
      <c r="LI31" s="26"/>
      <c r="LK31" s="26"/>
      <c r="LL31" s="26"/>
      <c r="LM31" s="26"/>
      <c r="LN31" s="26"/>
      <c r="LO31" s="26"/>
      <c r="LP31" s="26"/>
      <c r="LQ31" s="26"/>
      <c r="LR31" s="26"/>
      <c r="LS31" s="26"/>
      <c r="LT31" s="26"/>
      <c r="LU31" s="26"/>
      <c r="LV31" s="26"/>
      <c r="LW31" s="26"/>
      <c r="LX31" s="26"/>
      <c r="LY31" s="26"/>
      <c r="LZ31" s="26"/>
      <c r="MB31" s="26"/>
      <c r="MC31" s="26"/>
      <c r="MD31" s="26"/>
      <c r="ME31" s="26"/>
      <c r="MF31" s="26"/>
      <c r="MG31" s="26"/>
      <c r="MH31" s="26"/>
      <c r="MI31" s="26"/>
      <c r="MJ31" s="26"/>
      <c r="MK31" s="26"/>
      <c r="ML31" s="26"/>
      <c r="MW31" s="26"/>
    </row>
    <row r="32" spans="1:361" x14ac:dyDescent="0.3">
      <c r="A32" s="16" t="s">
        <v>32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>
        <f t="shared" si="1"/>
        <v>0</v>
      </c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>
        <f t="shared" si="0"/>
        <v>0</v>
      </c>
    </row>
    <row r="33" spans="1:447" s="52" customFormat="1" x14ac:dyDescent="0.3">
      <c r="A33" s="16" t="s">
        <v>33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>
        <f t="shared" si="1"/>
        <v>0</v>
      </c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>
        <f t="shared" si="0"/>
        <v>0</v>
      </c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  <c r="IW33" s="25"/>
      <c r="IX33" s="25"/>
      <c r="IY33" s="25"/>
      <c r="IZ33" s="25"/>
      <c r="JA33" s="25"/>
      <c r="JB33" s="25"/>
      <c r="JC33" s="25"/>
      <c r="JD33" s="25"/>
      <c r="JE33" s="25"/>
      <c r="JF33" s="25"/>
      <c r="JG33" s="25"/>
      <c r="JH33" s="25"/>
      <c r="JI33" s="25"/>
      <c r="JJ33" s="25"/>
      <c r="JK33" s="25"/>
      <c r="JL33" s="25"/>
      <c r="JM33" s="25"/>
      <c r="JN33" s="25"/>
      <c r="JO33" s="25"/>
      <c r="JP33" s="25"/>
      <c r="JQ33" s="25"/>
      <c r="JR33" s="25"/>
      <c r="JS33" s="25"/>
      <c r="JT33" s="25"/>
      <c r="JU33" s="25"/>
      <c r="JV33" s="25"/>
      <c r="JW33" s="25"/>
      <c r="JX33" s="25"/>
      <c r="JY33" s="25"/>
      <c r="JZ33" s="25"/>
      <c r="KA33" s="25"/>
      <c r="KB33" s="25"/>
      <c r="KC33" s="25"/>
      <c r="KD33" s="25"/>
      <c r="KE33" s="25"/>
      <c r="KF33" s="25"/>
      <c r="KG33" s="25"/>
      <c r="KH33" s="25"/>
      <c r="KI33" s="25"/>
      <c r="KJ33" s="25"/>
      <c r="KK33" s="25"/>
      <c r="KL33" s="25"/>
      <c r="KM33" s="25"/>
      <c r="KN33" s="25"/>
      <c r="KO33" s="25"/>
      <c r="KP33" s="25"/>
      <c r="KQ33" s="25"/>
      <c r="KR33" s="25"/>
      <c r="KS33" s="25"/>
      <c r="KT33" s="25"/>
      <c r="KU33" s="25"/>
      <c r="KV33" s="25"/>
      <c r="KW33" s="25"/>
      <c r="KX33" s="25"/>
      <c r="KY33" s="25"/>
      <c r="KZ33" s="25"/>
      <c r="LA33" s="25"/>
      <c r="LB33" s="25"/>
      <c r="LC33" s="25"/>
      <c r="LD33" s="25"/>
      <c r="LE33" s="25"/>
      <c r="LF33" s="25"/>
      <c r="LG33" s="25"/>
      <c r="LH33" s="25"/>
      <c r="LI33" s="25"/>
      <c r="LJ33" s="25"/>
      <c r="LK33" s="25"/>
      <c r="LL33" s="25"/>
      <c r="LM33" s="25"/>
      <c r="LN33" s="25"/>
      <c r="LO33" s="25"/>
      <c r="LP33" s="25"/>
      <c r="LQ33" s="25"/>
      <c r="LR33" s="25"/>
      <c r="LS33" s="25"/>
      <c r="LT33" s="25"/>
      <c r="LU33" s="25"/>
      <c r="LV33" s="25"/>
      <c r="LW33" s="25"/>
      <c r="LX33" s="25"/>
      <c r="LY33" s="25"/>
      <c r="LZ33" s="25"/>
      <c r="MA33" s="25"/>
      <c r="MB33" s="25"/>
      <c r="MC33" s="25"/>
      <c r="MD33" s="25"/>
      <c r="ME33" s="25"/>
      <c r="MF33" s="25"/>
      <c r="MG33" s="25"/>
      <c r="MH33" s="25"/>
      <c r="MI33" s="25"/>
      <c r="MJ33" s="25"/>
      <c r="MK33" s="25"/>
      <c r="ML33" s="25"/>
      <c r="MM33" s="25"/>
      <c r="MN33" s="25"/>
      <c r="MO33" s="25"/>
      <c r="MP33" s="25"/>
      <c r="MQ33" s="25"/>
      <c r="MR33" s="25"/>
      <c r="MS33" s="25"/>
      <c r="MT33" s="25"/>
      <c r="MU33" s="25"/>
      <c r="MV33" s="25"/>
      <c r="MW33" s="25"/>
      <c r="MX33" s="25"/>
      <c r="MY33" s="26"/>
      <c r="MZ33" s="26"/>
      <c r="NA33" s="26"/>
      <c r="NB33" s="26"/>
      <c r="NC33" s="26"/>
      <c r="ND33" s="26"/>
      <c r="NE33" s="26"/>
      <c r="NF33" s="26"/>
      <c r="NG33" s="26"/>
      <c r="NH33" s="26"/>
      <c r="NI33" s="26"/>
      <c r="NJ33" s="26"/>
      <c r="NK33" s="26"/>
      <c r="NL33" s="26"/>
      <c r="NM33" s="26"/>
      <c r="NN33" s="25"/>
      <c r="NO33" s="26"/>
      <c r="NP33" s="26"/>
      <c r="NQ33" s="26"/>
      <c r="NR33" s="26"/>
      <c r="NS33" s="26"/>
      <c r="NT33" s="26"/>
      <c r="NU33" s="26"/>
      <c r="NV33" s="26"/>
      <c r="NW33" s="26"/>
      <c r="NX33" s="26"/>
      <c r="NY33" s="26"/>
      <c r="NZ33" s="26"/>
      <c r="OA33" s="26"/>
      <c r="OB33" s="26"/>
      <c r="OC33" s="26"/>
      <c r="OD33" s="26"/>
      <c r="OE33" s="26"/>
      <c r="OF33" s="26"/>
      <c r="OG33" s="26"/>
      <c r="OH33" s="26"/>
      <c r="OI33" s="25"/>
      <c r="OJ33" s="26"/>
      <c r="OK33" s="26"/>
      <c r="OL33" s="26"/>
      <c r="OM33" s="26"/>
      <c r="ON33" s="26"/>
      <c r="OO33" s="26"/>
      <c r="OP33" s="26"/>
      <c r="OQ33" s="26"/>
      <c r="OR33" s="26"/>
      <c r="OS33" s="26"/>
      <c r="OT33" s="26"/>
      <c r="OU33" s="26"/>
      <c r="OV33" s="26"/>
      <c r="OW33" s="26"/>
      <c r="OX33" s="26"/>
      <c r="OY33" s="26"/>
      <c r="OZ33" s="26"/>
      <c r="PA33" s="26"/>
      <c r="PB33" s="26"/>
      <c r="PC33" s="26"/>
      <c r="PD33" s="26"/>
      <c r="PE33" s="25"/>
      <c r="PF33" s="26"/>
      <c r="PG33" s="26"/>
      <c r="PH33" s="26"/>
      <c r="PI33" s="26"/>
      <c r="PJ33" s="26"/>
      <c r="PK33" s="26"/>
      <c r="PL33" s="26"/>
      <c r="PM33" s="26"/>
      <c r="PN33" s="26"/>
      <c r="PO33" s="26"/>
      <c r="PP33" s="26"/>
      <c r="PQ33" s="26"/>
      <c r="PR33" s="26"/>
      <c r="PS33" s="26"/>
      <c r="PT33" s="26"/>
      <c r="PU33" s="26"/>
      <c r="PV33" s="26"/>
      <c r="PW33" s="26"/>
      <c r="PX33" s="26"/>
      <c r="PY33" s="26"/>
      <c r="PZ33" s="26"/>
      <c r="QA33" s="26"/>
      <c r="QB33" s="26"/>
      <c r="QC33" s="26"/>
      <c r="QD33" s="25"/>
      <c r="QE33" s="26"/>
    </row>
    <row r="34" spans="1:447" x14ac:dyDescent="0.3">
      <c r="A34" s="16" t="s">
        <v>34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>
        <f t="shared" si="1"/>
        <v>0</v>
      </c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>
        <f t="shared" si="0"/>
        <v>0</v>
      </c>
    </row>
    <row r="35" spans="1:447" x14ac:dyDescent="0.3">
      <c r="A35" s="16" t="s">
        <v>152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>
        <f t="shared" si="1"/>
        <v>0</v>
      </c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>
        <f t="shared" si="0"/>
        <v>0</v>
      </c>
    </row>
    <row r="36" spans="1:447" x14ac:dyDescent="0.3">
      <c r="A36" s="15" t="s">
        <v>36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>
        <f t="shared" si="1"/>
        <v>0</v>
      </c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>
        <f t="shared" si="0"/>
        <v>0</v>
      </c>
    </row>
    <row r="37" spans="1:447" x14ac:dyDescent="0.3">
      <c r="A37" s="5" t="s">
        <v>176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>
        <f t="shared" si="1"/>
        <v>0</v>
      </c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>
        <f t="shared" si="0"/>
        <v>0</v>
      </c>
    </row>
    <row r="38" spans="1:447" x14ac:dyDescent="0.3">
      <c r="A38" s="16" t="s">
        <v>38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>
        <f t="shared" si="1"/>
        <v>0</v>
      </c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>
        <f t="shared" si="0"/>
        <v>0</v>
      </c>
    </row>
    <row r="39" spans="1:447" x14ac:dyDescent="0.3">
      <c r="A39" s="16" t="s">
        <v>165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>
        <v>260</v>
      </c>
      <c r="P39" s="23">
        <v>200</v>
      </c>
      <c r="Q39" s="23"/>
      <c r="R39" s="23"/>
      <c r="S39" s="23"/>
      <c r="T39" s="23">
        <v>300</v>
      </c>
      <c r="U39" s="23"/>
      <c r="V39" s="23">
        <f t="shared" si="1"/>
        <v>760</v>
      </c>
      <c r="W39" s="23">
        <v>400</v>
      </c>
      <c r="X39" s="23"/>
      <c r="Y39" s="23"/>
      <c r="Z39" s="23"/>
      <c r="AA39" s="23">
        <v>200</v>
      </c>
      <c r="AB39" s="23">
        <v>285</v>
      </c>
      <c r="AC39" s="23">
        <v>225</v>
      </c>
      <c r="AD39" s="23">
        <v>300</v>
      </c>
      <c r="AE39" s="23"/>
      <c r="AF39" s="23">
        <v>225</v>
      </c>
      <c r="AG39" s="23"/>
      <c r="AH39" s="23"/>
      <c r="AI39" s="23"/>
      <c r="AJ39" s="23"/>
      <c r="AK39" s="23"/>
      <c r="AL39" s="23"/>
      <c r="AM39" s="23"/>
      <c r="AN39" s="23"/>
      <c r="AO39" s="23">
        <v>300</v>
      </c>
      <c r="AP39" s="23"/>
      <c r="AQ39" s="23"/>
      <c r="AR39" s="23"/>
      <c r="AS39" s="23"/>
      <c r="AT39" s="23">
        <f t="shared" si="0"/>
        <v>1935</v>
      </c>
    </row>
    <row r="40" spans="1:447" x14ac:dyDescent="0.3">
      <c r="A40" s="47" t="s">
        <v>179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>
        <f t="shared" si="1"/>
        <v>0</v>
      </c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>
        <v>100</v>
      </c>
      <c r="AL40" s="23"/>
      <c r="AM40" s="23"/>
      <c r="AN40" s="23"/>
      <c r="AO40" s="23"/>
      <c r="AP40" s="23"/>
      <c r="AQ40" s="23"/>
      <c r="AR40" s="23"/>
      <c r="AS40" s="23"/>
      <c r="AT40" s="23">
        <f t="shared" si="0"/>
        <v>100</v>
      </c>
    </row>
    <row r="41" spans="1:447" x14ac:dyDescent="0.3">
      <c r="A41" s="17" t="s">
        <v>160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>
        <f t="shared" si="1"/>
        <v>0</v>
      </c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>
        <f t="shared" si="0"/>
        <v>0</v>
      </c>
    </row>
    <row r="42" spans="1:447" x14ac:dyDescent="0.3">
      <c r="A42" s="47" t="s">
        <v>163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>
        <f t="shared" si="1"/>
        <v>0</v>
      </c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>
        <f t="shared" si="0"/>
        <v>0</v>
      </c>
    </row>
    <row r="43" spans="1:447" x14ac:dyDescent="0.3">
      <c r="A43" s="47" t="s">
        <v>164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>
        <f t="shared" si="1"/>
        <v>0</v>
      </c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>
        <f t="shared" si="0"/>
        <v>0</v>
      </c>
    </row>
    <row r="44" spans="1:447" x14ac:dyDescent="0.3">
      <c r="A44" s="16" t="s">
        <v>161</v>
      </c>
      <c r="B44" s="23"/>
      <c r="C44" s="23"/>
      <c r="D44" s="23"/>
      <c r="E44" s="23">
        <v>640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>
        <v>1600</v>
      </c>
      <c r="S44" s="23"/>
      <c r="T44" s="23"/>
      <c r="U44" s="23"/>
      <c r="V44" s="23">
        <f t="shared" si="1"/>
        <v>2240</v>
      </c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>
        <v>400</v>
      </c>
      <c r="AM44" s="23"/>
      <c r="AN44" s="23"/>
      <c r="AO44" s="23"/>
      <c r="AP44" s="23"/>
      <c r="AQ44" s="23"/>
      <c r="AR44" s="23"/>
      <c r="AS44" s="23"/>
      <c r="AT44" s="23">
        <f t="shared" si="0"/>
        <v>400</v>
      </c>
    </row>
    <row r="45" spans="1:447" x14ac:dyDescent="0.3">
      <c r="A45" s="16" t="s">
        <v>155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>
        <f t="shared" si="1"/>
        <v>0</v>
      </c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>
        <f t="shared" si="0"/>
        <v>0</v>
      </c>
    </row>
    <row r="46" spans="1:447" x14ac:dyDescent="0.3">
      <c r="A46" s="47" t="s">
        <v>44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>
        <f t="shared" si="1"/>
        <v>0</v>
      </c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>
        <f t="shared" si="0"/>
        <v>0</v>
      </c>
    </row>
    <row r="47" spans="1:447" x14ac:dyDescent="0.3">
      <c r="A47" s="22" t="s">
        <v>46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>
        <v>350</v>
      </c>
      <c r="P47" s="23">
        <v>100</v>
      </c>
      <c r="Q47" s="23"/>
      <c r="R47" s="23"/>
      <c r="S47" s="23">
        <v>1003</v>
      </c>
      <c r="T47" s="23">
        <v>100</v>
      </c>
      <c r="U47" s="23"/>
      <c r="V47" s="23">
        <f t="shared" si="1"/>
        <v>1553</v>
      </c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>
        <v>550</v>
      </c>
      <c r="AP47" s="23"/>
      <c r="AQ47" s="23"/>
      <c r="AR47" s="23"/>
      <c r="AS47" s="23"/>
      <c r="AT47" s="23">
        <f t="shared" si="0"/>
        <v>550</v>
      </c>
    </row>
    <row r="48" spans="1:447" x14ac:dyDescent="0.3">
      <c r="A48" s="20" t="s">
        <v>181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</row>
    <row r="49" spans="1:46" x14ac:dyDescent="0.3">
      <c r="A49" s="20" t="s">
        <v>167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>
        <f t="shared" si="1"/>
        <v>0</v>
      </c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>
        <v>271</v>
      </c>
      <c r="AQ49" s="23"/>
      <c r="AR49" s="23"/>
      <c r="AS49" s="23"/>
      <c r="AT49" s="23">
        <f t="shared" ref="AT49:AT50" si="2">SUM(W49:AS49)</f>
        <v>271</v>
      </c>
    </row>
    <row r="50" spans="1:46" x14ac:dyDescent="0.3">
      <c r="A50" s="22" t="s">
        <v>166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>
        <f t="shared" si="1"/>
        <v>0</v>
      </c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>
        <f t="shared" si="2"/>
        <v>0</v>
      </c>
    </row>
  </sheetData>
  <sortState ref="A3:AW159">
    <sortCondition ref="A3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40" workbookViewId="0">
      <selection activeCell="A51" sqref="A51:XFD111"/>
    </sheetView>
  </sheetViews>
  <sheetFormatPr defaultRowHeight="14.4" x14ac:dyDescent="0.3"/>
  <cols>
    <col min="1" max="1" width="50.77734375" customWidth="1"/>
    <col min="2" max="5" width="10.109375" bestFit="1" customWidth="1"/>
  </cols>
  <sheetData>
    <row r="1" spans="1:5" ht="28.2" thickBot="1" x14ac:dyDescent="0.5">
      <c r="A1" s="54" t="s">
        <v>183</v>
      </c>
      <c r="B1" s="25"/>
      <c r="C1" s="25"/>
      <c r="D1" s="25"/>
      <c r="E1" s="25"/>
    </row>
    <row r="2" spans="1:5" ht="29.4" customHeight="1" thickBot="1" x14ac:dyDescent="0.35">
      <c r="A2" s="3" t="s">
        <v>0</v>
      </c>
      <c r="B2" s="87"/>
      <c r="C2" s="87"/>
      <c r="D2" s="87"/>
      <c r="E2" s="87" t="s">
        <v>186</v>
      </c>
    </row>
    <row r="3" spans="1:5" x14ac:dyDescent="0.3">
      <c r="A3" s="14" t="s">
        <v>5</v>
      </c>
      <c r="B3" s="23"/>
      <c r="C3" s="23"/>
      <c r="D3" s="23"/>
      <c r="E3" s="23">
        <f>SUM(B3:D3)</f>
        <v>0</v>
      </c>
    </row>
    <row r="4" spans="1:5" x14ac:dyDescent="0.3">
      <c r="A4" s="16" t="s">
        <v>6</v>
      </c>
      <c r="B4" s="23"/>
      <c r="C4" s="23"/>
      <c r="D4" s="23"/>
      <c r="E4" s="23">
        <f t="shared" ref="E4:E50" si="0">SUM(B4:D4)</f>
        <v>0</v>
      </c>
    </row>
    <row r="5" spans="1:5" ht="17.399999999999999" customHeight="1" x14ac:dyDescent="0.3">
      <c r="A5" s="15" t="s">
        <v>3</v>
      </c>
      <c r="B5" s="23"/>
      <c r="C5" s="23"/>
      <c r="D5" s="23"/>
      <c r="E5" s="23">
        <f t="shared" si="0"/>
        <v>0</v>
      </c>
    </row>
    <row r="6" spans="1:5" x14ac:dyDescent="0.3">
      <c r="A6" s="16" t="s">
        <v>153</v>
      </c>
      <c r="B6" s="23"/>
      <c r="C6" s="23"/>
      <c r="D6" s="23"/>
      <c r="E6" s="23">
        <f t="shared" si="0"/>
        <v>0</v>
      </c>
    </row>
    <row r="7" spans="1:5" x14ac:dyDescent="0.3">
      <c r="A7" s="16" t="s">
        <v>154</v>
      </c>
      <c r="B7" s="23"/>
      <c r="C7" s="23"/>
      <c r="D7" s="23"/>
      <c r="E7" s="23">
        <f t="shared" si="0"/>
        <v>0</v>
      </c>
    </row>
    <row r="8" spans="1:5" x14ac:dyDescent="0.3">
      <c r="A8" s="15" t="s">
        <v>157</v>
      </c>
      <c r="B8" s="23"/>
      <c r="C8" s="23"/>
      <c r="D8" s="23"/>
      <c r="E8" s="23">
        <f t="shared" si="0"/>
        <v>0</v>
      </c>
    </row>
    <row r="9" spans="1:5" x14ac:dyDescent="0.3">
      <c r="A9" s="11" t="s">
        <v>177</v>
      </c>
      <c r="B9" s="23"/>
      <c r="C9" s="23"/>
      <c r="D9" s="23"/>
      <c r="E9" s="23">
        <f t="shared" si="0"/>
        <v>0</v>
      </c>
    </row>
    <row r="10" spans="1:5" x14ac:dyDescent="0.3">
      <c r="A10" s="15" t="s">
        <v>158</v>
      </c>
      <c r="B10" s="23"/>
      <c r="C10" s="23"/>
      <c r="D10" s="23"/>
      <c r="E10" s="23">
        <f t="shared" si="0"/>
        <v>0</v>
      </c>
    </row>
    <row r="11" spans="1:5" x14ac:dyDescent="0.3">
      <c r="A11" s="16" t="s">
        <v>12</v>
      </c>
      <c r="B11" s="23"/>
      <c r="C11" s="23"/>
      <c r="D11" s="23"/>
      <c r="E11" s="23">
        <f t="shared" si="0"/>
        <v>0</v>
      </c>
    </row>
    <row r="12" spans="1:5" x14ac:dyDescent="0.3">
      <c r="A12" s="72" t="s">
        <v>13</v>
      </c>
      <c r="B12" s="23"/>
      <c r="C12" s="23"/>
      <c r="D12" s="23"/>
      <c r="E12" s="23">
        <f t="shared" si="0"/>
        <v>0</v>
      </c>
    </row>
    <row r="13" spans="1:5" x14ac:dyDescent="0.3">
      <c r="A13" s="16" t="s">
        <v>15</v>
      </c>
      <c r="B13" s="23"/>
      <c r="C13" s="23"/>
      <c r="D13" s="23"/>
      <c r="E13" s="23">
        <f t="shared" si="0"/>
        <v>0</v>
      </c>
    </row>
    <row r="14" spans="1:5" x14ac:dyDescent="0.3">
      <c r="A14" s="18" t="s">
        <v>16</v>
      </c>
      <c r="B14" s="23"/>
      <c r="C14" s="23"/>
      <c r="D14" s="23"/>
      <c r="E14" s="23">
        <f t="shared" si="0"/>
        <v>0</v>
      </c>
    </row>
    <row r="15" spans="1:5" x14ac:dyDescent="0.3">
      <c r="A15" s="18" t="s">
        <v>17</v>
      </c>
      <c r="B15" s="23"/>
      <c r="C15" s="23"/>
      <c r="D15" s="23"/>
      <c r="E15" s="23">
        <f t="shared" si="0"/>
        <v>0</v>
      </c>
    </row>
    <row r="16" spans="1:5" x14ac:dyDescent="0.3">
      <c r="A16" s="19" t="s">
        <v>18</v>
      </c>
      <c r="B16" s="23"/>
      <c r="C16" s="23"/>
      <c r="D16" s="23"/>
      <c r="E16" s="23">
        <f t="shared" si="0"/>
        <v>0</v>
      </c>
    </row>
    <row r="17" spans="1:5" x14ac:dyDescent="0.3">
      <c r="A17" s="19" t="s">
        <v>19</v>
      </c>
      <c r="B17" s="23"/>
      <c r="C17" s="23"/>
      <c r="D17" s="23"/>
      <c r="E17" s="23">
        <f t="shared" si="0"/>
        <v>0</v>
      </c>
    </row>
    <row r="18" spans="1:5" x14ac:dyDescent="0.3">
      <c r="A18" s="16" t="s">
        <v>20</v>
      </c>
      <c r="B18" s="23"/>
      <c r="C18" s="23"/>
      <c r="D18" s="23"/>
      <c r="E18" s="23">
        <f t="shared" si="0"/>
        <v>0</v>
      </c>
    </row>
    <row r="19" spans="1:5" x14ac:dyDescent="0.3">
      <c r="A19" s="16" t="s">
        <v>21</v>
      </c>
      <c r="B19" s="23"/>
      <c r="C19" s="23"/>
      <c r="D19" s="23"/>
      <c r="E19" s="23">
        <f t="shared" si="0"/>
        <v>0</v>
      </c>
    </row>
    <row r="20" spans="1:5" x14ac:dyDescent="0.3">
      <c r="A20" s="16" t="s">
        <v>159</v>
      </c>
      <c r="B20" s="23"/>
      <c r="C20" s="23"/>
      <c r="D20" s="23"/>
      <c r="E20" s="23">
        <f t="shared" si="0"/>
        <v>0</v>
      </c>
    </row>
    <row r="21" spans="1:5" x14ac:dyDescent="0.3">
      <c r="A21" s="16" t="s">
        <v>23</v>
      </c>
      <c r="B21" s="23"/>
      <c r="C21" s="23"/>
      <c r="D21" s="23"/>
      <c r="E21" s="23">
        <f t="shared" si="0"/>
        <v>0</v>
      </c>
    </row>
    <row r="22" spans="1:5" x14ac:dyDescent="0.3">
      <c r="A22" s="16" t="s">
        <v>24</v>
      </c>
      <c r="B22" s="23"/>
      <c r="C22" s="23"/>
      <c r="D22" s="23"/>
      <c r="E22" s="23">
        <f t="shared" si="0"/>
        <v>0</v>
      </c>
    </row>
    <row r="23" spans="1:5" x14ac:dyDescent="0.3">
      <c r="A23" s="16" t="s">
        <v>25</v>
      </c>
      <c r="B23" s="23"/>
      <c r="C23" s="23"/>
      <c r="D23" s="23"/>
      <c r="E23" s="23">
        <f t="shared" si="0"/>
        <v>0</v>
      </c>
    </row>
    <row r="24" spans="1:5" x14ac:dyDescent="0.3">
      <c r="A24" s="16" t="s">
        <v>26</v>
      </c>
      <c r="B24" s="23"/>
      <c r="C24" s="23"/>
      <c r="D24" s="23"/>
      <c r="E24" s="23">
        <f t="shared" si="0"/>
        <v>0</v>
      </c>
    </row>
    <row r="25" spans="1:5" x14ac:dyDescent="0.3">
      <c r="A25" s="19" t="s">
        <v>156</v>
      </c>
      <c r="B25" s="23"/>
      <c r="C25" s="23"/>
      <c r="D25" s="23"/>
      <c r="E25" s="23">
        <f t="shared" si="0"/>
        <v>0</v>
      </c>
    </row>
    <row r="26" spans="1:5" x14ac:dyDescent="0.3">
      <c r="A26" s="16" t="s">
        <v>27</v>
      </c>
      <c r="B26" s="23"/>
      <c r="C26" s="23"/>
      <c r="D26" s="23"/>
      <c r="E26" s="23">
        <f t="shared" si="0"/>
        <v>0</v>
      </c>
    </row>
    <row r="27" spans="1:5" x14ac:dyDescent="0.3">
      <c r="A27" s="16" t="s">
        <v>28</v>
      </c>
      <c r="B27" s="23"/>
      <c r="C27" s="23"/>
      <c r="D27" s="23"/>
      <c r="E27" s="23">
        <f t="shared" si="0"/>
        <v>0</v>
      </c>
    </row>
    <row r="28" spans="1:5" x14ac:dyDescent="0.3">
      <c r="A28" s="16" t="s">
        <v>29</v>
      </c>
      <c r="B28" s="23"/>
      <c r="C28" s="23"/>
      <c r="D28" s="23"/>
      <c r="E28" s="23">
        <f t="shared" si="0"/>
        <v>0</v>
      </c>
    </row>
    <row r="29" spans="1:5" x14ac:dyDescent="0.3">
      <c r="A29" s="16" t="s">
        <v>151</v>
      </c>
      <c r="B29" s="23"/>
      <c r="C29" s="23"/>
      <c r="D29" s="23"/>
      <c r="E29" s="23">
        <f t="shared" si="0"/>
        <v>0</v>
      </c>
    </row>
    <row r="30" spans="1:5" x14ac:dyDescent="0.3">
      <c r="A30" s="16" t="s">
        <v>30</v>
      </c>
      <c r="B30" s="23"/>
      <c r="C30" s="23"/>
      <c r="D30" s="23"/>
      <c r="E30" s="23">
        <f t="shared" si="0"/>
        <v>0</v>
      </c>
    </row>
    <row r="31" spans="1:5" x14ac:dyDescent="0.3">
      <c r="A31" s="21" t="s">
        <v>31</v>
      </c>
      <c r="B31" s="51"/>
      <c r="C31" s="51"/>
      <c r="D31" s="51"/>
      <c r="E31" s="23">
        <f t="shared" si="0"/>
        <v>0</v>
      </c>
    </row>
    <row r="32" spans="1:5" x14ac:dyDescent="0.3">
      <c r="A32" s="16" t="s">
        <v>32</v>
      </c>
      <c r="B32" s="23"/>
      <c r="C32" s="23"/>
      <c r="D32" s="23"/>
      <c r="E32" s="23">
        <f t="shared" si="0"/>
        <v>0</v>
      </c>
    </row>
    <row r="33" spans="1:5" x14ac:dyDescent="0.3">
      <c r="A33" s="16" t="s">
        <v>33</v>
      </c>
      <c r="B33" s="23"/>
      <c r="C33" s="23"/>
      <c r="D33" s="23"/>
      <c r="E33" s="23">
        <f t="shared" si="0"/>
        <v>0</v>
      </c>
    </row>
    <row r="34" spans="1:5" x14ac:dyDescent="0.3">
      <c r="A34" s="16" t="s">
        <v>34</v>
      </c>
      <c r="B34" s="23"/>
      <c r="C34" s="23"/>
      <c r="D34" s="23"/>
      <c r="E34" s="23">
        <f t="shared" si="0"/>
        <v>0</v>
      </c>
    </row>
    <row r="35" spans="1:5" x14ac:dyDescent="0.3">
      <c r="A35" s="16" t="s">
        <v>152</v>
      </c>
      <c r="B35" s="23"/>
      <c r="C35" s="23"/>
      <c r="D35" s="23"/>
      <c r="E35" s="23">
        <f t="shared" si="0"/>
        <v>0</v>
      </c>
    </row>
    <row r="36" spans="1:5" x14ac:dyDescent="0.3">
      <c r="A36" s="15" t="s">
        <v>36</v>
      </c>
      <c r="B36" s="23"/>
      <c r="C36" s="23"/>
      <c r="D36" s="23"/>
      <c r="E36" s="23">
        <f t="shared" si="0"/>
        <v>0</v>
      </c>
    </row>
    <row r="37" spans="1:5" x14ac:dyDescent="0.3">
      <c r="A37" s="5" t="s">
        <v>176</v>
      </c>
      <c r="B37" s="23"/>
      <c r="C37" s="23"/>
      <c r="D37" s="23"/>
      <c r="E37" s="23">
        <f t="shared" si="0"/>
        <v>0</v>
      </c>
    </row>
    <row r="38" spans="1:5" x14ac:dyDescent="0.3">
      <c r="A38" s="16" t="s">
        <v>38</v>
      </c>
      <c r="B38" s="23"/>
      <c r="C38" s="23"/>
      <c r="D38" s="23"/>
      <c r="E38" s="23">
        <f t="shared" si="0"/>
        <v>0</v>
      </c>
    </row>
    <row r="39" spans="1:5" x14ac:dyDescent="0.3">
      <c r="A39" s="16" t="s">
        <v>165</v>
      </c>
      <c r="B39" s="23"/>
      <c r="C39" s="23"/>
      <c r="D39" s="23"/>
      <c r="E39" s="23">
        <f t="shared" si="0"/>
        <v>0</v>
      </c>
    </row>
    <row r="40" spans="1:5" x14ac:dyDescent="0.3">
      <c r="A40" s="47" t="s">
        <v>179</v>
      </c>
      <c r="B40" s="23"/>
      <c r="C40" s="23"/>
      <c r="D40" s="23"/>
      <c r="E40" s="23">
        <f t="shared" si="0"/>
        <v>0</v>
      </c>
    </row>
    <row r="41" spans="1:5" x14ac:dyDescent="0.3">
      <c r="A41" s="17" t="s">
        <v>160</v>
      </c>
      <c r="B41" s="23"/>
      <c r="C41" s="23"/>
      <c r="D41" s="23"/>
      <c r="E41" s="23">
        <f t="shared" si="0"/>
        <v>0</v>
      </c>
    </row>
    <row r="42" spans="1:5" x14ac:dyDescent="0.3">
      <c r="A42" s="47" t="s">
        <v>163</v>
      </c>
      <c r="B42" s="23"/>
      <c r="C42" s="23"/>
      <c r="D42" s="23"/>
      <c r="E42" s="23">
        <f t="shared" si="0"/>
        <v>0</v>
      </c>
    </row>
    <row r="43" spans="1:5" x14ac:dyDescent="0.3">
      <c r="A43" s="47" t="s">
        <v>164</v>
      </c>
      <c r="B43" s="23"/>
      <c r="C43" s="23"/>
      <c r="D43" s="23"/>
      <c r="E43" s="23">
        <f t="shared" si="0"/>
        <v>0</v>
      </c>
    </row>
    <row r="44" spans="1:5" x14ac:dyDescent="0.3">
      <c r="A44" s="16" t="s">
        <v>161</v>
      </c>
      <c r="B44" s="23"/>
      <c r="C44" s="23"/>
      <c r="D44" s="23"/>
      <c r="E44" s="23">
        <f t="shared" si="0"/>
        <v>0</v>
      </c>
    </row>
    <row r="45" spans="1:5" x14ac:dyDescent="0.3">
      <c r="A45" s="16" t="s">
        <v>155</v>
      </c>
      <c r="B45" s="23"/>
      <c r="C45" s="23"/>
      <c r="D45" s="23"/>
      <c r="E45" s="23">
        <f t="shared" si="0"/>
        <v>0</v>
      </c>
    </row>
    <row r="46" spans="1:5" x14ac:dyDescent="0.3">
      <c r="A46" s="47" t="s">
        <v>44</v>
      </c>
      <c r="B46" s="23"/>
      <c r="C46" s="23"/>
      <c r="D46" s="23"/>
      <c r="E46" s="23">
        <f t="shared" si="0"/>
        <v>0</v>
      </c>
    </row>
    <row r="47" spans="1:5" x14ac:dyDescent="0.3">
      <c r="A47" s="22" t="s">
        <v>46</v>
      </c>
      <c r="B47" s="23"/>
      <c r="C47" s="23"/>
      <c r="D47" s="23"/>
      <c r="E47" s="23">
        <f t="shared" si="0"/>
        <v>0</v>
      </c>
    </row>
    <row r="48" spans="1:5" x14ac:dyDescent="0.3">
      <c r="A48" s="20" t="s">
        <v>181</v>
      </c>
      <c r="B48" s="23"/>
      <c r="C48" s="23"/>
      <c r="D48" s="23"/>
      <c r="E48" s="23">
        <f t="shared" si="0"/>
        <v>0</v>
      </c>
    </row>
    <row r="49" spans="1:5" x14ac:dyDescent="0.3">
      <c r="A49" s="20" t="s">
        <v>167</v>
      </c>
      <c r="B49" s="23"/>
      <c r="C49" s="23"/>
      <c r="D49" s="23"/>
      <c r="E49" s="23">
        <f t="shared" si="0"/>
        <v>0</v>
      </c>
    </row>
    <row r="50" spans="1:5" x14ac:dyDescent="0.3">
      <c r="A50" s="22" t="s">
        <v>166</v>
      </c>
      <c r="B50" s="23"/>
      <c r="C50" s="23"/>
      <c r="D50" s="23"/>
      <c r="E50" s="23">
        <f t="shared" si="0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pane xSplit="6312" ySplit="1488" topLeftCell="G42" activePane="bottomLeft"/>
      <selection activeCell="Y166" sqref="Y166"/>
      <selection pane="topRight" activeCell="K1" sqref="K1:AR1048576"/>
      <selection pane="bottomLeft" activeCell="A51" sqref="A51:XFD102"/>
      <selection pane="bottomRight" activeCell="H106" sqref="H106"/>
    </sheetView>
  </sheetViews>
  <sheetFormatPr defaultRowHeight="14.4" x14ac:dyDescent="0.3"/>
  <cols>
    <col min="1" max="1" width="54.6640625" customWidth="1"/>
    <col min="2" max="2" width="10.109375" bestFit="1" customWidth="1"/>
    <col min="3" max="4" width="10.109375" customWidth="1"/>
    <col min="5" max="6" width="10.109375" bestFit="1" customWidth="1"/>
    <col min="8" max="8" width="10.109375" bestFit="1" customWidth="1"/>
    <col min="9" max="9" width="10.109375" customWidth="1"/>
  </cols>
  <sheetData>
    <row r="1" spans="1:10" ht="28.2" thickBot="1" x14ac:dyDescent="0.5">
      <c r="A1" s="86" t="s">
        <v>182</v>
      </c>
    </row>
    <row r="2" spans="1:10" ht="30.6" customHeight="1" thickBot="1" x14ac:dyDescent="0.35">
      <c r="A2" s="3" t="s">
        <v>0</v>
      </c>
      <c r="B2" s="48"/>
      <c r="C2" s="48"/>
      <c r="D2" s="48" t="s">
        <v>180</v>
      </c>
      <c r="E2" s="48"/>
      <c r="F2" s="48"/>
      <c r="G2" s="23" t="s">
        <v>186</v>
      </c>
      <c r="H2" s="48"/>
      <c r="I2" s="48"/>
      <c r="J2" s="23" t="s">
        <v>178</v>
      </c>
    </row>
    <row r="3" spans="1:10" x14ac:dyDescent="0.3">
      <c r="A3" s="14" t="s">
        <v>5</v>
      </c>
      <c r="B3" s="23"/>
      <c r="C3" s="23"/>
      <c r="D3" s="23">
        <f>SUM(B3:C3)</f>
        <v>0</v>
      </c>
      <c r="E3" s="23"/>
      <c r="F3" s="23"/>
      <c r="G3" s="23">
        <f>SUM(E3:F3)</f>
        <v>0</v>
      </c>
      <c r="H3" s="23"/>
      <c r="I3" s="23"/>
      <c r="J3" s="23">
        <f t="shared" ref="J3:J34" si="0">SUM(H3:I3)</f>
        <v>0</v>
      </c>
    </row>
    <row r="4" spans="1:10" x14ac:dyDescent="0.3">
      <c r="A4" s="16" t="s">
        <v>6</v>
      </c>
      <c r="B4" s="23"/>
      <c r="C4" s="23"/>
      <c r="D4" s="23">
        <f t="shared" ref="D4:D50" si="1">SUM(B4:C4)</f>
        <v>0</v>
      </c>
      <c r="E4" s="23"/>
      <c r="F4" s="23"/>
      <c r="G4" s="23">
        <f t="shared" ref="G4:G50" si="2">SUM(E4:F4)</f>
        <v>0</v>
      </c>
      <c r="H4" s="23"/>
      <c r="I4" s="23"/>
      <c r="J4" s="23">
        <f t="shared" si="0"/>
        <v>0</v>
      </c>
    </row>
    <row r="5" spans="1:10" x14ac:dyDescent="0.3">
      <c r="A5" s="15" t="s">
        <v>3</v>
      </c>
      <c r="B5" s="23"/>
      <c r="C5" s="23"/>
      <c r="D5" s="23">
        <f t="shared" si="1"/>
        <v>0</v>
      </c>
      <c r="E5" s="23"/>
      <c r="F5" s="23"/>
      <c r="G5" s="23">
        <f t="shared" si="2"/>
        <v>0</v>
      </c>
      <c r="H5" s="23"/>
      <c r="I5" s="23"/>
      <c r="J5" s="23">
        <f t="shared" si="0"/>
        <v>0</v>
      </c>
    </row>
    <row r="6" spans="1:10" x14ac:dyDescent="0.3">
      <c r="A6" s="16" t="s">
        <v>153</v>
      </c>
      <c r="B6" s="23"/>
      <c r="C6" s="23"/>
      <c r="D6" s="23">
        <f t="shared" si="1"/>
        <v>0</v>
      </c>
      <c r="E6" s="23"/>
      <c r="F6" s="23"/>
      <c r="G6" s="23">
        <f t="shared" si="2"/>
        <v>0</v>
      </c>
      <c r="H6" s="23"/>
      <c r="I6" s="23"/>
      <c r="J6" s="23">
        <f t="shared" si="0"/>
        <v>0</v>
      </c>
    </row>
    <row r="7" spans="1:10" x14ac:dyDescent="0.3">
      <c r="A7" s="16" t="s">
        <v>154</v>
      </c>
      <c r="B7" s="23"/>
      <c r="C7" s="23"/>
      <c r="D7" s="23">
        <f t="shared" si="1"/>
        <v>0</v>
      </c>
      <c r="E7" s="23"/>
      <c r="F7" s="23"/>
      <c r="G7" s="23">
        <f t="shared" si="2"/>
        <v>0</v>
      </c>
      <c r="H7" s="23"/>
      <c r="I7" s="23"/>
      <c r="J7" s="23">
        <f t="shared" si="0"/>
        <v>0</v>
      </c>
    </row>
    <row r="8" spans="1:10" x14ac:dyDescent="0.3">
      <c r="A8" s="15" t="s">
        <v>157</v>
      </c>
      <c r="B8" s="23"/>
      <c r="C8" s="23"/>
      <c r="D8" s="23">
        <f t="shared" si="1"/>
        <v>0</v>
      </c>
      <c r="E8" s="23"/>
      <c r="F8" s="23"/>
      <c r="G8" s="23">
        <f t="shared" si="2"/>
        <v>0</v>
      </c>
      <c r="H8" s="23"/>
      <c r="I8" s="23"/>
      <c r="J8" s="23">
        <f t="shared" si="0"/>
        <v>0</v>
      </c>
    </row>
    <row r="9" spans="1:10" x14ac:dyDescent="0.3">
      <c r="A9" s="11" t="s">
        <v>177</v>
      </c>
      <c r="B9" s="23"/>
      <c r="C9" s="23"/>
      <c r="D9" s="23">
        <f t="shared" si="1"/>
        <v>0</v>
      </c>
      <c r="E9" s="23"/>
      <c r="F9" s="23"/>
      <c r="G9" s="23">
        <f t="shared" si="2"/>
        <v>0</v>
      </c>
      <c r="H9" s="23"/>
      <c r="I9" s="23"/>
      <c r="J9" s="23">
        <f t="shared" si="0"/>
        <v>0</v>
      </c>
    </row>
    <row r="10" spans="1:10" x14ac:dyDescent="0.3">
      <c r="A10" s="15" t="s">
        <v>158</v>
      </c>
      <c r="B10" s="23"/>
      <c r="C10" s="23"/>
      <c r="D10" s="23">
        <f t="shared" si="1"/>
        <v>0</v>
      </c>
      <c r="E10" s="23"/>
      <c r="F10" s="23"/>
      <c r="G10" s="23">
        <f t="shared" si="2"/>
        <v>0</v>
      </c>
      <c r="H10" s="23"/>
      <c r="I10" s="23"/>
      <c r="J10" s="23">
        <f t="shared" si="0"/>
        <v>0</v>
      </c>
    </row>
    <row r="11" spans="1:10" x14ac:dyDescent="0.3">
      <c r="A11" s="16" t="s">
        <v>12</v>
      </c>
      <c r="B11" s="23"/>
      <c r="C11" s="23"/>
      <c r="D11" s="23">
        <f t="shared" si="1"/>
        <v>0</v>
      </c>
      <c r="E11" s="23"/>
      <c r="F11" s="23"/>
      <c r="G11" s="23">
        <f t="shared" si="2"/>
        <v>0</v>
      </c>
      <c r="H11" s="23"/>
      <c r="I11" s="23"/>
      <c r="J11" s="23">
        <f t="shared" si="0"/>
        <v>0</v>
      </c>
    </row>
    <row r="12" spans="1:10" x14ac:dyDescent="0.3">
      <c r="A12" s="72" t="s">
        <v>13</v>
      </c>
      <c r="B12" s="23"/>
      <c r="C12" s="23"/>
      <c r="D12" s="23">
        <f t="shared" si="1"/>
        <v>0</v>
      </c>
      <c r="E12" s="23"/>
      <c r="F12" s="23"/>
      <c r="G12" s="23">
        <f t="shared" si="2"/>
        <v>0</v>
      </c>
      <c r="H12" s="23"/>
      <c r="I12" s="23"/>
      <c r="J12" s="23">
        <f t="shared" si="0"/>
        <v>0</v>
      </c>
    </row>
    <row r="13" spans="1:10" x14ac:dyDescent="0.3">
      <c r="A13" s="16" t="s">
        <v>15</v>
      </c>
      <c r="B13" s="23"/>
      <c r="C13" s="23"/>
      <c r="D13" s="23">
        <f t="shared" si="1"/>
        <v>0</v>
      </c>
      <c r="E13" s="23"/>
      <c r="F13" s="23"/>
      <c r="G13" s="23">
        <f t="shared" si="2"/>
        <v>0</v>
      </c>
      <c r="H13" s="23"/>
      <c r="I13" s="23"/>
      <c r="J13" s="23">
        <f t="shared" si="0"/>
        <v>0</v>
      </c>
    </row>
    <row r="14" spans="1:10" x14ac:dyDescent="0.3">
      <c r="A14" s="18" t="s">
        <v>16</v>
      </c>
      <c r="B14" s="23"/>
      <c r="C14" s="23"/>
      <c r="D14" s="23">
        <f t="shared" si="1"/>
        <v>0</v>
      </c>
      <c r="E14" s="23"/>
      <c r="F14" s="23"/>
      <c r="G14" s="23">
        <f t="shared" si="2"/>
        <v>0</v>
      </c>
      <c r="H14" s="23"/>
      <c r="I14" s="23"/>
      <c r="J14" s="23">
        <f t="shared" si="0"/>
        <v>0</v>
      </c>
    </row>
    <row r="15" spans="1:10" x14ac:dyDescent="0.3">
      <c r="A15" s="18" t="s">
        <v>17</v>
      </c>
      <c r="B15" s="23"/>
      <c r="C15" s="23"/>
      <c r="D15" s="23">
        <f t="shared" si="1"/>
        <v>0</v>
      </c>
      <c r="E15" s="23"/>
      <c r="F15" s="23"/>
      <c r="G15" s="23">
        <f t="shared" si="2"/>
        <v>0</v>
      </c>
      <c r="H15" s="23"/>
      <c r="I15" s="23"/>
      <c r="J15" s="23">
        <f t="shared" si="0"/>
        <v>0</v>
      </c>
    </row>
    <row r="16" spans="1:10" x14ac:dyDescent="0.3">
      <c r="A16" s="19" t="s">
        <v>18</v>
      </c>
      <c r="B16" s="23"/>
      <c r="C16" s="23"/>
      <c r="D16" s="23">
        <f t="shared" si="1"/>
        <v>0</v>
      </c>
      <c r="E16" s="23"/>
      <c r="F16" s="23"/>
      <c r="G16" s="23">
        <f t="shared" si="2"/>
        <v>0</v>
      </c>
      <c r="H16" s="23"/>
      <c r="I16" s="23"/>
      <c r="J16" s="23">
        <f t="shared" si="0"/>
        <v>0</v>
      </c>
    </row>
    <row r="17" spans="1:10" x14ac:dyDescent="0.3">
      <c r="A17" s="19" t="s">
        <v>19</v>
      </c>
      <c r="B17" s="23"/>
      <c r="C17" s="23"/>
      <c r="D17" s="23">
        <f t="shared" si="1"/>
        <v>0</v>
      </c>
      <c r="E17" s="23"/>
      <c r="F17" s="23"/>
      <c r="G17" s="23">
        <f t="shared" si="2"/>
        <v>0</v>
      </c>
      <c r="H17" s="23"/>
      <c r="I17" s="23"/>
      <c r="J17" s="23">
        <f t="shared" si="0"/>
        <v>0</v>
      </c>
    </row>
    <row r="18" spans="1:10" x14ac:dyDescent="0.3">
      <c r="A18" s="16" t="s">
        <v>20</v>
      </c>
      <c r="B18" s="23"/>
      <c r="C18" s="23"/>
      <c r="D18" s="23">
        <f t="shared" si="1"/>
        <v>0</v>
      </c>
      <c r="E18" s="23"/>
      <c r="F18" s="23"/>
      <c r="G18" s="23">
        <f t="shared" si="2"/>
        <v>0</v>
      </c>
      <c r="H18" s="23"/>
      <c r="I18" s="23"/>
      <c r="J18" s="23">
        <f t="shared" si="0"/>
        <v>0</v>
      </c>
    </row>
    <row r="19" spans="1:10" x14ac:dyDescent="0.3">
      <c r="A19" s="16" t="s">
        <v>21</v>
      </c>
      <c r="B19" s="23"/>
      <c r="C19" s="23"/>
      <c r="D19" s="23">
        <f t="shared" si="1"/>
        <v>0</v>
      </c>
      <c r="E19" s="23"/>
      <c r="F19" s="23"/>
      <c r="G19" s="23">
        <f t="shared" si="2"/>
        <v>0</v>
      </c>
      <c r="H19" s="23"/>
      <c r="I19" s="23"/>
      <c r="J19" s="23">
        <f t="shared" si="0"/>
        <v>0</v>
      </c>
    </row>
    <row r="20" spans="1:10" x14ac:dyDescent="0.3">
      <c r="A20" s="16" t="s">
        <v>159</v>
      </c>
      <c r="B20" s="23"/>
      <c r="C20" s="23"/>
      <c r="D20" s="23">
        <f t="shared" si="1"/>
        <v>0</v>
      </c>
      <c r="E20" s="23"/>
      <c r="F20" s="23"/>
      <c r="G20" s="23">
        <f t="shared" si="2"/>
        <v>0</v>
      </c>
      <c r="H20" s="23"/>
      <c r="I20" s="23"/>
      <c r="J20" s="23">
        <f t="shared" si="0"/>
        <v>0</v>
      </c>
    </row>
    <row r="21" spans="1:10" x14ac:dyDescent="0.3">
      <c r="A21" s="16" t="s">
        <v>23</v>
      </c>
      <c r="B21" s="23"/>
      <c r="C21" s="23"/>
      <c r="D21" s="23">
        <f t="shared" si="1"/>
        <v>0</v>
      </c>
      <c r="E21" s="23"/>
      <c r="F21" s="23"/>
      <c r="G21" s="23">
        <f t="shared" si="2"/>
        <v>0</v>
      </c>
      <c r="H21" s="23"/>
      <c r="I21" s="23"/>
      <c r="J21" s="23">
        <f t="shared" si="0"/>
        <v>0</v>
      </c>
    </row>
    <row r="22" spans="1:10" x14ac:dyDescent="0.3">
      <c r="A22" s="16" t="s">
        <v>24</v>
      </c>
      <c r="B22" s="23"/>
      <c r="C22" s="23"/>
      <c r="D22" s="23">
        <f t="shared" si="1"/>
        <v>0</v>
      </c>
      <c r="E22" s="23"/>
      <c r="F22" s="23"/>
      <c r="G22" s="23">
        <f t="shared" si="2"/>
        <v>0</v>
      </c>
      <c r="H22" s="23"/>
      <c r="I22" s="23"/>
      <c r="J22" s="23">
        <f t="shared" si="0"/>
        <v>0</v>
      </c>
    </row>
    <row r="23" spans="1:10" x14ac:dyDescent="0.3">
      <c r="A23" s="16" t="s">
        <v>25</v>
      </c>
      <c r="B23" s="23"/>
      <c r="C23" s="23"/>
      <c r="D23" s="23">
        <f t="shared" si="1"/>
        <v>0</v>
      </c>
      <c r="E23" s="23"/>
      <c r="F23" s="23"/>
      <c r="G23" s="23">
        <f t="shared" si="2"/>
        <v>0</v>
      </c>
      <c r="H23" s="23"/>
      <c r="I23" s="23"/>
      <c r="J23" s="23">
        <f t="shared" si="0"/>
        <v>0</v>
      </c>
    </row>
    <row r="24" spans="1:10" x14ac:dyDescent="0.3">
      <c r="A24" s="16" t="s">
        <v>26</v>
      </c>
      <c r="B24" s="23"/>
      <c r="C24" s="23"/>
      <c r="D24" s="23">
        <f t="shared" si="1"/>
        <v>0</v>
      </c>
      <c r="E24" s="23"/>
      <c r="F24" s="23"/>
      <c r="G24" s="23">
        <f t="shared" si="2"/>
        <v>0</v>
      </c>
      <c r="H24" s="23"/>
      <c r="I24" s="23"/>
      <c r="J24" s="23">
        <f t="shared" si="0"/>
        <v>0</v>
      </c>
    </row>
    <row r="25" spans="1:10" x14ac:dyDescent="0.3">
      <c r="A25" s="19" t="s">
        <v>156</v>
      </c>
      <c r="B25" s="23"/>
      <c r="C25" s="23"/>
      <c r="D25" s="23">
        <f t="shared" si="1"/>
        <v>0</v>
      </c>
      <c r="E25" s="23"/>
      <c r="F25" s="23"/>
      <c r="G25" s="23">
        <f t="shared" si="2"/>
        <v>0</v>
      </c>
      <c r="H25" s="23"/>
      <c r="I25" s="23"/>
      <c r="J25" s="23">
        <f t="shared" si="0"/>
        <v>0</v>
      </c>
    </row>
    <row r="26" spans="1:10" x14ac:dyDescent="0.3">
      <c r="A26" s="21" t="s">
        <v>27</v>
      </c>
      <c r="B26" s="23"/>
      <c r="C26" s="23"/>
      <c r="D26" s="23">
        <f t="shared" si="1"/>
        <v>0</v>
      </c>
      <c r="E26" s="23"/>
      <c r="F26" s="23"/>
      <c r="G26" s="23">
        <f t="shared" si="2"/>
        <v>0</v>
      </c>
      <c r="H26" s="23"/>
      <c r="I26" s="23"/>
      <c r="J26" s="23">
        <f t="shared" si="0"/>
        <v>0</v>
      </c>
    </row>
    <row r="27" spans="1:10" x14ac:dyDescent="0.3">
      <c r="A27" s="16" t="s">
        <v>28</v>
      </c>
      <c r="B27" s="23"/>
      <c r="C27" s="23"/>
      <c r="D27" s="23">
        <f t="shared" si="1"/>
        <v>0</v>
      </c>
      <c r="E27" s="23"/>
      <c r="F27" s="23"/>
      <c r="G27" s="23">
        <f t="shared" si="2"/>
        <v>0</v>
      </c>
      <c r="H27" s="23"/>
      <c r="I27" s="23"/>
      <c r="J27" s="23">
        <f t="shared" si="0"/>
        <v>0</v>
      </c>
    </row>
    <row r="28" spans="1:10" x14ac:dyDescent="0.3">
      <c r="A28" s="16" t="s">
        <v>29</v>
      </c>
      <c r="B28" s="23"/>
      <c r="C28" s="23"/>
      <c r="D28" s="23">
        <f t="shared" si="1"/>
        <v>0</v>
      </c>
      <c r="E28" s="23"/>
      <c r="F28" s="23"/>
      <c r="G28" s="23">
        <f t="shared" si="2"/>
        <v>0</v>
      </c>
      <c r="H28" s="23"/>
      <c r="I28" s="23"/>
      <c r="J28" s="23">
        <f t="shared" si="0"/>
        <v>0</v>
      </c>
    </row>
    <row r="29" spans="1:10" x14ac:dyDescent="0.3">
      <c r="A29" s="16" t="s">
        <v>151</v>
      </c>
      <c r="B29" s="23"/>
      <c r="C29" s="23"/>
      <c r="D29" s="23">
        <f t="shared" si="1"/>
        <v>0</v>
      </c>
      <c r="E29" s="23"/>
      <c r="F29" s="23"/>
      <c r="G29" s="23">
        <f t="shared" si="2"/>
        <v>0</v>
      </c>
      <c r="H29" s="23"/>
      <c r="I29" s="23"/>
      <c r="J29" s="23">
        <f t="shared" si="0"/>
        <v>0</v>
      </c>
    </row>
    <row r="30" spans="1:10" x14ac:dyDescent="0.3">
      <c r="A30" s="16" t="s">
        <v>30</v>
      </c>
      <c r="B30" s="23"/>
      <c r="C30" s="23"/>
      <c r="D30" s="23">
        <f t="shared" si="1"/>
        <v>0</v>
      </c>
      <c r="E30" s="23"/>
      <c r="F30" s="23"/>
      <c r="G30" s="23">
        <f t="shared" si="2"/>
        <v>0</v>
      </c>
      <c r="H30" s="23"/>
      <c r="I30" s="23"/>
      <c r="J30" s="23">
        <f t="shared" si="0"/>
        <v>0</v>
      </c>
    </row>
    <row r="31" spans="1:10" x14ac:dyDescent="0.3">
      <c r="A31" s="16" t="s">
        <v>31</v>
      </c>
      <c r="B31" s="23"/>
      <c r="C31" s="23"/>
      <c r="D31" s="23">
        <f t="shared" si="1"/>
        <v>0</v>
      </c>
      <c r="E31" s="23"/>
      <c r="F31" s="23"/>
      <c r="G31" s="23">
        <f t="shared" si="2"/>
        <v>0</v>
      </c>
      <c r="H31" s="23"/>
      <c r="I31" s="23"/>
      <c r="J31" s="23">
        <f t="shared" si="0"/>
        <v>0</v>
      </c>
    </row>
    <row r="32" spans="1:10" x14ac:dyDescent="0.3">
      <c r="A32" s="16" t="s">
        <v>32</v>
      </c>
      <c r="B32" s="23"/>
      <c r="C32" s="23"/>
      <c r="D32" s="23">
        <f t="shared" si="1"/>
        <v>0</v>
      </c>
      <c r="E32" s="23"/>
      <c r="F32" s="23"/>
      <c r="G32" s="23">
        <f t="shared" si="2"/>
        <v>0</v>
      </c>
      <c r="H32" s="23"/>
      <c r="I32" s="23"/>
      <c r="J32" s="23">
        <f t="shared" si="0"/>
        <v>0</v>
      </c>
    </row>
    <row r="33" spans="1:10" x14ac:dyDescent="0.3">
      <c r="A33" s="16" t="s">
        <v>33</v>
      </c>
      <c r="B33" s="23"/>
      <c r="C33" s="23"/>
      <c r="D33" s="23">
        <f t="shared" si="1"/>
        <v>0</v>
      </c>
      <c r="E33" s="23"/>
      <c r="F33" s="23"/>
      <c r="G33" s="23">
        <f t="shared" si="2"/>
        <v>0</v>
      </c>
      <c r="H33" s="23"/>
      <c r="I33" s="23"/>
      <c r="J33" s="23">
        <f t="shared" si="0"/>
        <v>0</v>
      </c>
    </row>
    <row r="34" spans="1:10" x14ac:dyDescent="0.3">
      <c r="A34" s="16" t="s">
        <v>34</v>
      </c>
      <c r="B34" s="23"/>
      <c r="C34" s="23"/>
      <c r="D34" s="23">
        <f t="shared" si="1"/>
        <v>0</v>
      </c>
      <c r="E34" s="23"/>
      <c r="F34" s="23"/>
      <c r="G34" s="23">
        <f t="shared" si="2"/>
        <v>0</v>
      </c>
      <c r="H34" s="23"/>
      <c r="I34" s="23"/>
      <c r="J34" s="23">
        <f t="shared" si="0"/>
        <v>0</v>
      </c>
    </row>
    <row r="35" spans="1:10" x14ac:dyDescent="0.3">
      <c r="A35" s="16" t="s">
        <v>152</v>
      </c>
      <c r="B35" s="23"/>
      <c r="C35" s="23"/>
      <c r="D35" s="23">
        <f t="shared" si="1"/>
        <v>0</v>
      </c>
      <c r="E35" s="23"/>
      <c r="F35" s="23"/>
      <c r="G35" s="23">
        <f t="shared" si="2"/>
        <v>0</v>
      </c>
      <c r="H35" s="23"/>
      <c r="I35" s="23"/>
      <c r="J35" s="23">
        <f t="shared" ref="J35:J50" si="3">SUM(H35:I35)</f>
        <v>0</v>
      </c>
    </row>
    <row r="36" spans="1:10" x14ac:dyDescent="0.3">
      <c r="A36" s="15" t="s">
        <v>36</v>
      </c>
      <c r="B36" s="23"/>
      <c r="C36" s="23"/>
      <c r="D36" s="23">
        <f t="shared" si="1"/>
        <v>0</v>
      </c>
      <c r="E36" s="23"/>
      <c r="F36" s="23"/>
      <c r="G36" s="23">
        <f t="shared" si="2"/>
        <v>0</v>
      </c>
      <c r="H36" s="23"/>
      <c r="I36" s="23"/>
      <c r="J36" s="23">
        <f t="shared" si="3"/>
        <v>0</v>
      </c>
    </row>
    <row r="37" spans="1:10" x14ac:dyDescent="0.3">
      <c r="A37" s="5" t="s">
        <v>176</v>
      </c>
      <c r="B37" s="23"/>
      <c r="C37" s="23"/>
      <c r="D37" s="23">
        <f t="shared" si="1"/>
        <v>0</v>
      </c>
      <c r="E37" s="23"/>
      <c r="F37" s="23"/>
      <c r="G37" s="23">
        <f t="shared" si="2"/>
        <v>0</v>
      </c>
      <c r="H37" s="23"/>
      <c r="I37" s="23"/>
      <c r="J37" s="23">
        <f t="shared" si="3"/>
        <v>0</v>
      </c>
    </row>
    <row r="38" spans="1:10" x14ac:dyDescent="0.3">
      <c r="A38" s="16" t="s">
        <v>38</v>
      </c>
      <c r="B38" s="23"/>
      <c r="C38" s="23"/>
      <c r="D38" s="23">
        <f t="shared" si="1"/>
        <v>0</v>
      </c>
      <c r="E38" s="23"/>
      <c r="F38" s="23"/>
      <c r="G38" s="23">
        <f t="shared" si="2"/>
        <v>0</v>
      </c>
      <c r="H38" s="23"/>
      <c r="I38" s="23"/>
      <c r="J38" s="23">
        <f t="shared" si="3"/>
        <v>0</v>
      </c>
    </row>
    <row r="39" spans="1:10" x14ac:dyDescent="0.3">
      <c r="A39" s="16" t="s">
        <v>165</v>
      </c>
      <c r="B39" s="23"/>
      <c r="C39" s="23"/>
      <c r="D39" s="23">
        <f t="shared" si="1"/>
        <v>0</v>
      </c>
      <c r="E39" s="23"/>
      <c r="F39" s="23"/>
      <c r="G39" s="23">
        <f t="shared" si="2"/>
        <v>0</v>
      </c>
      <c r="H39" s="23"/>
      <c r="I39" s="23"/>
      <c r="J39" s="23">
        <f t="shared" si="3"/>
        <v>0</v>
      </c>
    </row>
    <row r="40" spans="1:10" x14ac:dyDescent="0.3">
      <c r="A40" s="21" t="s">
        <v>179</v>
      </c>
      <c r="B40" s="23"/>
      <c r="C40" s="23"/>
      <c r="D40" s="23">
        <f t="shared" si="1"/>
        <v>0</v>
      </c>
      <c r="E40" s="23"/>
      <c r="F40" s="23"/>
      <c r="G40" s="23">
        <f t="shared" si="2"/>
        <v>0</v>
      </c>
      <c r="H40" s="23"/>
      <c r="I40" s="23"/>
      <c r="J40" s="23">
        <f t="shared" si="3"/>
        <v>0</v>
      </c>
    </row>
    <row r="41" spans="1:10" x14ac:dyDescent="0.3">
      <c r="A41" s="17" t="s">
        <v>160</v>
      </c>
      <c r="B41" s="23"/>
      <c r="C41" s="23"/>
      <c r="D41" s="23">
        <f t="shared" si="1"/>
        <v>0</v>
      </c>
      <c r="E41" s="23"/>
      <c r="F41" s="23"/>
      <c r="G41" s="23">
        <f t="shared" si="2"/>
        <v>0</v>
      </c>
      <c r="H41" s="23"/>
      <c r="I41" s="23"/>
      <c r="J41" s="23">
        <f t="shared" si="3"/>
        <v>0</v>
      </c>
    </row>
    <row r="42" spans="1:10" x14ac:dyDescent="0.3">
      <c r="A42" s="47" t="s">
        <v>163</v>
      </c>
      <c r="B42" s="23"/>
      <c r="C42" s="23"/>
      <c r="D42" s="23">
        <f t="shared" si="1"/>
        <v>0</v>
      </c>
      <c r="E42" s="23"/>
      <c r="F42" s="23"/>
      <c r="G42" s="23">
        <f t="shared" si="2"/>
        <v>0</v>
      </c>
      <c r="H42" s="23"/>
      <c r="I42" s="23"/>
      <c r="J42" s="23">
        <f t="shared" si="3"/>
        <v>0</v>
      </c>
    </row>
    <row r="43" spans="1:10" x14ac:dyDescent="0.3">
      <c r="A43" s="47" t="s">
        <v>164</v>
      </c>
      <c r="B43" s="23"/>
      <c r="C43" s="23"/>
      <c r="D43" s="23">
        <f t="shared" si="1"/>
        <v>0</v>
      </c>
      <c r="E43" s="23"/>
      <c r="F43" s="23"/>
      <c r="G43" s="23">
        <f t="shared" si="2"/>
        <v>0</v>
      </c>
      <c r="H43" s="23"/>
      <c r="I43" s="23"/>
      <c r="J43" s="23">
        <f t="shared" si="3"/>
        <v>0</v>
      </c>
    </row>
    <row r="44" spans="1:10" x14ac:dyDescent="0.3">
      <c r="A44" s="16" t="s">
        <v>161</v>
      </c>
      <c r="B44" s="23"/>
      <c r="C44" s="23"/>
      <c r="D44" s="23">
        <f t="shared" si="1"/>
        <v>0</v>
      </c>
      <c r="E44" s="23"/>
      <c r="F44" s="23"/>
      <c r="G44" s="23">
        <f t="shared" si="2"/>
        <v>0</v>
      </c>
      <c r="H44" s="23"/>
      <c r="I44" s="23"/>
      <c r="J44" s="23">
        <f t="shared" si="3"/>
        <v>0</v>
      </c>
    </row>
    <row r="45" spans="1:10" x14ac:dyDescent="0.3">
      <c r="A45" s="16" t="s">
        <v>155</v>
      </c>
      <c r="B45" s="23"/>
      <c r="C45" s="23"/>
      <c r="D45" s="23">
        <f t="shared" si="1"/>
        <v>0</v>
      </c>
      <c r="E45" s="23"/>
      <c r="F45" s="23"/>
      <c r="G45" s="23">
        <f t="shared" si="2"/>
        <v>0</v>
      </c>
      <c r="H45" s="23"/>
      <c r="I45" s="23"/>
      <c r="J45" s="23">
        <f t="shared" si="3"/>
        <v>0</v>
      </c>
    </row>
    <row r="46" spans="1:10" x14ac:dyDescent="0.3">
      <c r="A46" s="16" t="s">
        <v>44</v>
      </c>
      <c r="B46" s="23"/>
      <c r="C46" s="23"/>
      <c r="D46" s="23">
        <f t="shared" si="1"/>
        <v>0</v>
      </c>
      <c r="E46" s="23"/>
      <c r="F46" s="23"/>
      <c r="G46" s="23">
        <f t="shared" si="2"/>
        <v>0</v>
      </c>
      <c r="H46" s="23"/>
      <c r="I46" s="23"/>
      <c r="J46" s="23">
        <f t="shared" si="3"/>
        <v>0</v>
      </c>
    </row>
    <row r="47" spans="1:10" x14ac:dyDescent="0.3">
      <c r="A47" s="20" t="s">
        <v>46</v>
      </c>
      <c r="B47" s="23"/>
      <c r="C47" s="23"/>
      <c r="D47" s="23">
        <f t="shared" si="1"/>
        <v>0</v>
      </c>
      <c r="E47" s="23"/>
      <c r="F47" s="23"/>
      <c r="G47" s="23">
        <f t="shared" si="2"/>
        <v>0</v>
      </c>
      <c r="H47" s="23"/>
      <c r="I47" s="23"/>
      <c r="J47" s="23">
        <f t="shared" si="3"/>
        <v>0</v>
      </c>
    </row>
    <row r="48" spans="1:10" x14ac:dyDescent="0.3">
      <c r="A48" s="20" t="s">
        <v>181</v>
      </c>
      <c r="B48" s="23"/>
      <c r="C48" s="23"/>
      <c r="D48" s="23">
        <f t="shared" si="1"/>
        <v>0</v>
      </c>
      <c r="E48" s="23"/>
      <c r="F48" s="23"/>
      <c r="G48" s="23">
        <f t="shared" si="2"/>
        <v>0</v>
      </c>
      <c r="H48" s="23"/>
      <c r="I48" s="23"/>
      <c r="J48" s="23">
        <f t="shared" si="3"/>
        <v>0</v>
      </c>
    </row>
    <row r="49" spans="1:10" x14ac:dyDescent="0.3">
      <c r="A49" s="20" t="s">
        <v>167</v>
      </c>
      <c r="B49" s="23"/>
      <c r="C49" s="23"/>
      <c r="D49" s="23">
        <f t="shared" si="1"/>
        <v>0</v>
      </c>
      <c r="E49" s="23"/>
      <c r="F49" s="23"/>
      <c r="G49" s="23">
        <f t="shared" si="2"/>
        <v>0</v>
      </c>
      <c r="H49" s="23"/>
      <c r="I49" s="23"/>
      <c r="J49" s="23">
        <f t="shared" si="3"/>
        <v>0</v>
      </c>
    </row>
    <row r="50" spans="1:10" x14ac:dyDescent="0.3">
      <c r="A50" s="22" t="s">
        <v>166</v>
      </c>
      <c r="B50" s="23"/>
      <c r="C50" s="23"/>
      <c r="D50" s="23">
        <f t="shared" si="1"/>
        <v>0</v>
      </c>
      <c r="E50" s="23"/>
      <c r="F50" s="23"/>
      <c r="G50" s="23">
        <f t="shared" si="2"/>
        <v>0</v>
      </c>
      <c r="H50" s="23"/>
      <c r="I50" s="23"/>
      <c r="J50" s="23">
        <f t="shared" si="3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ОСТАТКИ</vt:lpstr>
      <vt:lpstr>ПРИХОД</vt:lpstr>
      <vt:lpstr>БЛАНК ОТЧЕТА ПРОИЗ_ВА</vt:lpstr>
      <vt:lpstr>Лист1</vt:lpstr>
      <vt:lpstr>РАСХОД</vt:lpstr>
      <vt:lpstr>ПРОМЫВКА</vt:lpstr>
      <vt:lpstr>ВОЗВРАТ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2017-09-11T06:06:45Z</cp:lastPrinted>
  <dcterms:created xsi:type="dcterms:W3CDTF">2014-05-30T07:44:01Z</dcterms:created>
  <dcterms:modified xsi:type="dcterms:W3CDTF">2018-07-19T05:40:24Z</dcterms:modified>
</cp:coreProperties>
</file>