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52511"/>
</workbook>
</file>

<file path=xl/calcChain.xml><?xml version="1.0" encoding="utf-8"?>
<calcChain xmlns="http://schemas.openxmlformats.org/spreadsheetml/2006/main">
  <c r="D47" i="1" l="1"/>
  <c r="E47" i="1"/>
  <c r="F47" i="1"/>
  <c r="G47" i="1"/>
  <c r="H47" i="1"/>
  <c r="I47" i="1"/>
  <c r="J47" i="1"/>
  <c r="K47" i="1"/>
  <c r="L47" i="1"/>
  <c r="M47" i="1"/>
  <c r="N47" i="1"/>
  <c r="D48" i="1"/>
  <c r="E48" i="1"/>
  <c r="F48" i="1"/>
  <c r="G48" i="1"/>
  <c r="H48" i="1"/>
  <c r="I48" i="1"/>
  <c r="J48" i="1"/>
  <c r="K48" i="1"/>
  <c r="L48" i="1"/>
  <c r="M48" i="1"/>
  <c r="N48" i="1"/>
  <c r="D49" i="1"/>
  <c r="E49" i="1"/>
  <c r="F49" i="1"/>
  <c r="G49" i="1"/>
  <c r="H49" i="1"/>
  <c r="I49" i="1"/>
  <c r="J49" i="1"/>
  <c r="K49" i="1"/>
  <c r="L49" i="1"/>
  <c r="M49" i="1"/>
  <c r="N49" i="1"/>
  <c r="D50" i="1"/>
  <c r="E50" i="1"/>
  <c r="F50" i="1"/>
  <c r="G50" i="1"/>
  <c r="H50" i="1"/>
  <c r="I50" i="1"/>
  <c r="J50" i="1"/>
  <c r="K50" i="1"/>
  <c r="L50" i="1"/>
  <c r="M50" i="1"/>
  <c r="N50" i="1"/>
  <c r="D46" i="1"/>
  <c r="E46" i="1"/>
  <c r="F46" i="1"/>
  <c r="G46" i="1"/>
  <c r="H46" i="1"/>
  <c r="I46" i="1"/>
  <c r="J46" i="1"/>
  <c r="K46" i="1"/>
  <c r="L46" i="1"/>
  <c r="M46" i="1"/>
  <c r="N46" i="1"/>
  <c r="D38" i="1" l="1" a="1"/>
  <c r="D38" i="1" s="1"/>
  <c r="E38" i="1" a="1"/>
  <c r="E38" i="1" s="1"/>
  <c r="F38" i="1" a="1"/>
  <c r="F38" i="1" s="1"/>
  <c r="G38" i="1" a="1"/>
  <c r="G38" i="1" s="1"/>
  <c r="H38" i="1" a="1"/>
  <c r="H38" i="1" s="1"/>
  <c r="I38" i="1" a="1"/>
  <c r="I38" i="1" s="1"/>
  <c r="J38" i="1" a="1"/>
  <c r="J38" i="1" s="1"/>
  <c r="K38" i="1" a="1"/>
  <c r="K38" i="1" s="1"/>
  <c r="L38" i="1" a="1"/>
  <c r="L38" i="1" s="1"/>
  <c r="M38" i="1" a="1"/>
  <c r="M38" i="1" s="1"/>
  <c r="N38" i="1" a="1"/>
  <c r="N38" i="1" s="1"/>
  <c r="D39" i="1" a="1"/>
  <c r="D39" i="1" s="1"/>
  <c r="E39" i="1" a="1"/>
  <c r="E39" i="1" s="1"/>
  <c r="F39" i="1" a="1"/>
  <c r="F39" i="1" s="1"/>
  <c r="G39" i="1" a="1"/>
  <c r="G39" i="1" s="1"/>
  <c r="H39" i="1" a="1"/>
  <c r="H39" i="1" s="1"/>
  <c r="I39" i="1" a="1"/>
  <c r="I39" i="1" s="1"/>
  <c r="J39" i="1" a="1"/>
  <c r="J39" i="1" s="1"/>
  <c r="K39" i="1" a="1"/>
  <c r="K39" i="1" s="1"/>
  <c r="L39" i="1" a="1"/>
  <c r="L39" i="1" s="1"/>
  <c r="M39" i="1" a="1"/>
  <c r="M39" i="1" s="1"/>
  <c r="N39" i="1" a="1"/>
  <c r="N39" i="1" s="1"/>
  <c r="D40" i="1" a="1"/>
  <c r="D40" i="1" s="1"/>
  <c r="E40" i="1" a="1"/>
  <c r="E40" i="1" s="1"/>
  <c r="F40" i="1" a="1"/>
  <c r="F40" i="1" s="1"/>
  <c r="G40" i="1" a="1"/>
  <c r="G40" i="1" s="1"/>
  <c r="H40" i="1" a="1"/>
  <c r="H40" i="1" s="1"/>
  <c r="I40" i="1" a="1"/>
  <c r="I40" i="1" s="1"/>
  <c r="J40" i="1" a="1"/>
  <c r="J40" i="1" s="1"/>
  <c r="K40" i="1" a="1"/>
  <c r="K40" i="1" s="1"/>
  <c r="L40" i="1" a="1"/>
  <c r="L40" i="1" s="1"/>
  <c r="M40" i="1" a="1"/>
  <c r="M40" i="1" s="1"/>
  <c r="N40" i="1" a="1"/>
  <c r="N40" i="1" s="1"/>
  <c r="D41" i="1" a="1"/>
  <c r="D41" i="1" s="1"/>
  <c r="E41" i="1" a="1"/>
  <c r="E41" i="1" s="1"/>
  <c r="F41" i="1" a="1"/>
  <c r="F41" i="1" s="1"/>
  <c r="G41" i="1" a="1"/>
  <c r="G41" i="1" s="1"/>
  <c r="H41" i="1" a="1"/>
  <c r="H41" i="1" s="1"/>
  <c r="I41" i="1" a="1"/>
  <c r="I41" i="1" s="1"/>
  <c r="J41" i="1" a="1"/>
  <c r="J41" i="1" s="1"/>
  <c r="K41" i="1" a="1"/>
  <c r="K41" i="1" s="1"/>
  <c r="L41" i="1" a="1"/>
  <c r="L41" i="1" s="1"/>
  <c r="M41" i="1" a="1"/>
  <c r="M41" i="1" s="1"/>
  <c r="N41" i="1" a="1"/>
  <c r="N41" i="1" s="1"/>
  <c r="E37" i="1" a="1"/>
  <c r="E37" i="1" s="1"/>
  <c r="F37" i="1" a="1"/>
  <c r="F37" i="1" s="1"/>
  <c r="G37" i="1" a="1"/>
  <c r="G37" i="1" s="1"/>
  <c r="H37" i="1" a="1"/>
  <c r="H37" i="1" s="1"/>
  <c r="I37" i="1" a="1"/>
  <c r="I37" i="1" s="1"/>
  <c r="J37" i="1" a="1"/>
  <c r="J37" i="1" s="1"/>
  <c r="K37" i="1" a="1"/>
  <c r="K37" i="1" s="1"/>
  <c r="L37" i="1" a="1"/>
  <c r="L37" i="1" s="1"/>
  <c r="M37" i="1" a="1"/>
  <c r="M37" i="1" s="1"/>
  <c r="N37" i="1" a="1"/>
  <c r="N37" i="1" s="1"/>
  <c r="D37" i="1" a="1"/>
  <c r="D37" i="1" s="1"/>
  <c r="D34" i="1" a="1"/>
  <c r="D34" i="1" s="1"/>
  <c r="C31" i="1" l="1"/>
  <c r="C32" i="1"/>
  <c r="C30" i="1"/>
  <c r="C23" i="1"/>
  <c r="C24" i="1"/>
  <c r="C25" i="1"/>
  <c r="C26" i="1"/>
  <c r="C22" i="1"/>
  <c r="C15" i="1"/>
  <c r="C16" i="1"/>
  <c r="C17" i="1"/>
  <c r="C18" i="1"/>
  <c r="C14" i="1"/>
  <c r="C3" i="1"/>
  <c r="E29" i="1"/>
  <c r="F29" i="1"/>
  <c r="D29" i="1"/>
  <c r="M21" i="1"/>
  <c r="N21" i="1"/>
  <c r="E21" i="1"/>
  <c r="F21" i="1"/>
  <c r="G21" i="1"/>
  <c r="H21" i="1"/>
  <c r="I21" i="1"/>
  <c r="J21" i="1"/>
  <c r="K21" i="1"/>
  <c r="L21" i="1"/>
  <c r="D21" i="1"/>
  <c r="B23" i="1"/>
  <c r="B15" i="1"/>
  <c r="B16" i="1"/>
  <c r="B24" i="1" s="1"/>
  <c r="B17" i="1"/>
  <c r="B25" i="1" s="1"/>
  <c r="B18" i="1"/>
  <c r="B26" i="1" s="1"/>
  <c r="B14" i="1"/>
  <c r="B22" i="1" s="1"/>
  <c r="B13" i="1"/>
  <c r="B21" i="1" s="1"/>
  <c r="B29" i="1" s="1"/>
</calcChain>
</file>

<file path=xl/sharedStrings.xml><?xml version="1.0" encoding="utf-8"?>
<sst xmlns="http://schemas.openxmlformats.org/spreadsheetml/2006/main" count="35" uniqueCount="17">
  <si>
    <t>Начало инвестиционной стадии</t>
  </si>
  <si>
    <t>Наименование показателя</t>
  </si>
  <si>
    <t>Этап 1</t>
  </si>
  <si>
    <t>Этап 2</t>
  </si>
  <si>
    <t>Этап 3</t>
  </si>
  <si>
    <t>Этап 4</t>
  </si>
  <si>
    <t>Этап 5</t>
  </si>
  <si>
    <t>Таблица 1 (%)</t>
  </si>
  <si>
    <t>Таблица 2 (руб)</t>
  </si>
  <si>
    <t>Таблица 3 (руб)</t>
  </si>
  <si>
    <t>Продукт 1</t>
  </si>
  <si>
    <t>Продукт 2</t>
  </si>
  <si>
    <t>Продукт 3</t>
  </si>
  <si>
    <t>Подготовка документации</t>
  </si>
  <si>
    <t>Итого</t>
  </si>
  <si>
    <t>Стоимость, руб.</t>
  </si>
  <si>
    <t xml:space="preserve"> +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</si>
</sst>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%;;"/>
  </numFmts>
  <fonts count="4" x14ac:knownFonts="1">
    <font>
      <sz val="8"/>
      <color theme="1"/>
      <name val="Verdana"/>
      <family val="2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0" fontId="1" fillId="0" borderId="1" xfId="0" applyNumberFormat="1" applyFont="1" applyBorder="1"/>
    <xf numFmtId="3" fontId="1" fillId="0" borderId="1" xfId="0" applyNumberFormat="1" applyFont="1" applyBorder="1"/>
    <xf numFmtId="10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/>
    <xf numFmtId="164" fontId="1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N50"/>
  <sheetViews>
    <sheetView tabSelected="1" zoomScale="120" zoomScaleNormal="120" workbookViewId="0">
      <selection activeCell="D46" sqref="D46:N50"/>
    </sheetView>
  </sheetViews>
  <sheetFormatPr defaultRowHeight="11.25" outlineLevelRow="1" x14ac:dyDescent="0.2"/>
  <cols>
    <col min="1" max="1" width="9.140625" style="1"/>
    <col min="2" max="2" width="28.7109375" style="1" customWidth="1"/>
    <col min="3" max="3" width="15.28515625" style="1" customWidth="1"/>
    <col min="4" max="14" width="13.85546875" style="1" customWidth="1"/>
    <col min="15" max="16384" width="9.140625" style="1"/>
  </cols>
  <sheetData>
    <row r="2" spans="2:14" x14ac:dyDescent="0.2">
      <c r="B2" s="1" t="s">
        <v>13</v>
      </c>
      <c r="C2" s="2">
        <v>43466</v>
      </c>
    </row>
    <row r="3" spans="2:14" x14ac:dyDescent="0.2">
      <c r="B3" s="1" t="s">
        <v>0</v>
      </c>
      <c r="C3" s="2">
        <f>C2+30</f>
        <v>43496</v>
      </c>
      <c r="D3" s="1" t="s">
        <v>16</v>
      </c>
    </row>
    <row r="5" spans="2:14" x14ac:dyDescent="0.2">
      <c r="B5" s="4" t="s">
        <v>1</v>
      </c>
      <c r="C5" s="4" t="s">
        <v>15</v>
      </c>
    </row>
    <row r="6" spans="2:14" x14ac:dyDescent="0.2">
      <c r="B6" s="6" t="s">
        <v>2</v>
      </c>
      <c r="C6" s="6">
        <v>2000</v>
      </c>
    </row>
    <row r="7" spans="2:14" x14ac:dyDescent="0.2">
      <c r="B7" s="6" t="s">
        <v>3</v>
      </c>
      <c r="C7" s="6">
        <v>5000</v>
      </c>
    </row>
    <row r="8" spans="2:14" x14ac:dyDescent="0.2">
      <c r="B8" s="6" t="s">
        <v>4</v>
      </c>
      <c r="C8" s="6">
        <v>8000</v>
      </c>
    </row>
    <row r="9" spans="2:14" x14ac:dyDescent="0.2">
      <c r="B9" s="6" t="s">
        <v>5</v>
      </c>
      <c r="C9" s="6">
        <v>12000</v>
      </c>
    </row>
    <row r="10" spans="2:14" x14ac:dyDescent="0.2">
      <c r="B10" s="6" t="s">
        <v>6</v>
      </c>
      <c r="C10" s="6">
        <v>10000</v>
      </c>
    </row>
    <row r="12" spans="2:14" x14ac:dyDescent="0.2">
      <c r="B12" s="3" t="s">
        <v>7</v>
      </c>
      <c r="C12" s="3"/>
    </row>
    <row r="13" spans="2:14" x14ac:dyDescent="0.2">
      <c r="B13" s="4" t="str">
        <f>B5</f>
        <v>Наименование показателя</v>
      </c>
      <c r="C13" s="4" t="s">
        <v>14</v>
      </c>
      <c r="D13" s="5">
        <v>43465</v>
      </c>
      <c r="E13" s="5">
        <v>43555</v>
      </c>
      <c r="F13" s="5">
        <v>43646</v>
      </c>
      <c r="G13" s="5">
        <v>43738</v>
      </c>
      <c r="H13" s="5">
        <v>43830</v>
      </c>
      <c r="I13" s="5">
        <v>43921</v>
      </c>
      <c r="J13" s="5">
        <v>44012</v>
      </c>
      <c r="K13" s="5">
        <v>44104</v>
      </c>
      <c r="L13" s="5">
        <v>44196</v>
      </c>
      <c r="M13" s="5">
        <v>44286</v>
      </c>
      <c r="N13" s="5">
        <v>44377</v>
      </c>
    </row>
    <row r="14" spans="2:14" x14ac:dyDescent="0.2">
      <c r="B14" s="6" t="str">
        <f>B6</f>
        <v>Этап 1</v>
      </c>
      <c r="C14" s="9">
        <f>SUM(D14:N14)</f>
        <v>1</v>
      </c>
      <c r="D14" s="7">
        <v>0.2</v>
      </c>
      <c r="E14" s="7">
        <v>0.6</v>
      </c>
      <c r="F14" s="7">
        <v>0.2</v>
      </c>
      <c r="G14" s="7"/>
      <c r="H14" s="7"/>
      <c r="I14" s="7"/>
      <c r="J14" s="7"/>
      <c r="K14" s="7"/>
      <c r="L14" s="7"/>
      <c r="M14" s="7"/>
      <c r="N14" s="7"/>
    </row>
    <row r="15" spans="2:14" x14ac:dyDescent="0.2">
      <c r="B15" s="6" t="str">
        <f t="shared" ref="B15:B18" si="0">B7</f>
        <v>Этап 2</v>
      </c>
      <c r="C15" s="9">
        <f t="shared" ref="C15:C18" si="1">SUM(D15:N15)</f>
        <v>1</v>
      </c>
      <c r="D15" s="7">
        <v>0.05</v>
      </c>
      <c r="E15" s="7">
        <v>0.3</v>
      </c>
      <c r="F15" s="7">
        <v>0.4</v>
      </c>
      <c r="G15" s="7">
        <v>0.25</v>
      </c>
      <c r="H15" s="7"/>
      <c r="I15" s="7"/>
      <c r="J15" s="7"/>
      <c r="K15" s="7"/>
      <c r="L15" s="7"/>
      <c r="M15" s="7"/>
      <c r="N15" s="7"/>
    </row>
    <row r="16" spans="2:14" x14ac:dyDescent="0.2">
      <c r="B16" s="6" t="str">
        <f t="shared" si="0"/>
        <v>Этап 3</v>
      </c>
      <c r="C16" s="9">
        <f t="shared" si="1"/>
        <v>1</v>
      </c>
      <c r="D16" s="7"/>
      <c r="E16" s="7">
        <v>0.5</v>
      </c>
      <c r="F16" s="7">
        <v>0.3</v>
      </c>
      <c r="G16" s="7">
        <v>0.1</v>
      </c>
      <c r="H16" s="7">
        <v>0.1</v>
      </c>
      <c r="I16" s="7"/>
      <c r="J16" s="7"/>
      <c r="K16" s="7"/>
      <c r="L16" s="7"/>
      <c r="M16" s="7"/>
      <c r="N16" s="7"/>
    </row>
    <row r="17" spans="2:14" x14ac:dyDescent="0.2">
      <c r="B17" s="6" t="str">
        <f t="shared" si="0"/>
        <v>Этап 4</v>
      </c>
      <c r="C17" s="9">
        <f t="shared" si="1"/>
        <v>1</v>
      </c>
      <c r="D17" s="7"/>
      <c r="E17" s="7"/>
      <c r="F17" s="7">
        <v>0.25</v>
      </c>
      <c r="G17" s="7">
        <v>0.4</v>
      </c>
      <c r="H17" s="7">
        <v>0.1</v>
      </c>
      <c r="I17" s="7">
        <v>0.15</v>
      </c>
      <c r="J17" s="7">
        <v>0.1</v>
      </c>
      <c r="K17" s="7"/>
      <c r="L17" s="7"/>
      <c r="M17" s="7"/>
      <c r="N17" s="7"/>
    </row>
    <row r="18" spans="2:14" x14ac:dyDescent="0.2">
      <c r="B18" s="6" t="str">
        <f t="shared" si="0"/>
        <v>Этап 5</v>
      </c>
      <c r="C18" s="9">
        <f t="shared" si="1"/>
        <v>1</v>
      </c>
      <c r="D18" s="7"/>
      <c r="E18" s="7"/>
      <c r="F18" s="7"/>
      <c r="G18" s="7">
        <v>0.1</v>
      </c>
      <c r="H18" s="7">
        <v>0.7</v>
      </c>
      <c r="I18" s="7">
        <v>0.1</v>
      </c>
      <c r="J18" s="7">
        <v>0.05</v>
      </c>
      <c r="K18" s="7">
        <v>0.05</v>
      </c>
      <c r="L18" s="7"/>
      <c r="M18" s="7"/>
      <c r="N18" s="7"/>
    </row>
    <row r="19" spans="2:14" hidden="1" outlineLevel="1" x14ac:dyDescent="0.2"/>
    <row r="20" spans="2:14" hidden="1" outlineLevel="1" x14ac:dyDescent="0.2">
      <c r="B20" s="3" t="s">
        <v>8</v>
      </c>
      <c r="C20" s="3"/>
    </row>
    <row r="21" spans="2:14" hidden="1" outlineLevel="1" x14ac:dyDescent="0.2">
      <c r="B21" s="4" t="str">
        <f>B13</f>
        <v>Наименование показателя</v>
      </c>
      <c r="C21" s="4" t="s">
        <v>14</v>
      </c>
      <c r="D21" s="5">
        <f>D13</f>
        <v>43465</v>
      </c>
      <c r="E21" s="5">
        <f t="shared" ref="E21:N21" si="2">E13</f>
        <v>43555</v>
      </c>
      <c r="F21" s="5">
        <f t="shared" si="2"/>
        <v>43646</v>
      </c>
      <c r="G21" s="5">
        <f t="shared" si="2"/>
        <v>43738</v>
      </c>
      <c r="H21" s="5">
        <f t="shared" si="2"/>
        <v>43830</v>
      </c>
      <c r="I21" s="5">
        <f t="shared" si="2"/>
        <v>43921</v>
      </c>
      <c r="J21" s="5">
        <f t="shared" si="2"/>
        <v>44012</v>
      </c>
      <c r="K21" s="5">
        <f t="shared" si="2"/>
        <v>44104</v>
      </c>
      <c r="L21" s="5">
        <f t="shared" si="2"/>
        <v>44196</v>
      </c>
      <c r="M21" s="5">
        <f t="shared" si="2"/>
        <v>44286</v>
      </c>
      <c r="N21" s="5">
        <f t="shared" si="2"/>
        <v>44377</v>
      </c>
    </row>
    <row r="22" spans="2:14" hidden="1" outlineLevel="1" x14ac:dyDescent="0.2">
      <c r="B22" s="6" t="str">
        <f t="shared" ref="B22:B26" si="3">B14</f>
        <v>Этап 1</v>
      </c>
      <c r="C22" s="10">
        <f>SUM(D22:N22)</f>
        <v>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2:14" hidden="1" outlineLevel="1" x14ac:dyDescent="0.2">
      <c r="B23" s="6" t="str">
        <f t="shared" si="3"/>
        <v>Этап 2</v>
      </c>
      <c r="C23" s="10">
        <f t="shared" ref="C23:C26" si="4">SUM(D23:N23)</f>
        <v>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2:14" hidden="1" outlineLevel="1" x14ac:dyDescent="0.2">
      <c r="B24" s="6" t="str">
        <f t="shared" si="3"/>
        <v>Этап 3</v>
      </c>
      <c r="C24" s="10">
        <f t="shared" si="4"/>
        <v>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2:14" hidden="1" outlineLevel="1" x14ac:dyDescent="0.2">
      <c r="B25" s="6" t="str">
        <f t="shared" si="3"/>
        <v>Этап 4</v>
      </c>
      <c r="C25" s="10">
        <f t="shared" si="4"/>
        <v>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2:14" hidden="1" outlineLevel="1" x14ac:dyDescent="0.2">
      <c r="B26" s="6" t="str">
        <f t="shared" si="3"/>
        <v>Этап 5</v>
      </c>
      <c r="C26" s="10">
        <f t="shared" si="4"/>
        <v>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2:14" hidden="1" outlineLevel="1" x14ac:dyDescent="0.2"/>
    <row r="28" spans="2:14" hidden="1" outlineLevel="1" x14ac:dyDescent="0.2">
      <c r="B28" s="3" t="s">
        <v>9</v>
      </c>
      <c r="C28" s="3"/>
    </row>
    <row r="29" spans="2:14" hidden="1" outlineLevel="1" x14ac:dyDescent="0.2">
      <c r="B29" s="4" t="str">
        <f>B21</f>
        <v>Наименование показателя</v>
      </c>
      <c r="C29" s="4" t="s">
        <v>14</v>
      </c>
      <c r="D29" s="5">
        <f>L13</f>
        <v>44196</v>
      </c>
      <c r="E29" s="5">
        <f>M13</f>
        <v>44286</v>
      </c>
      <c r="F29" s="5">
        <f>N13</f>
        <v>44377</v>
      </c>
      <c r="G29" s="5">
        <v>44469</v>
      </c>
      <c r="H29" s="5">
        <v>44561</v>
      </c>
    </row>
    <row r="30" spans="2:14" hidden="1" outlineLevel="1" x14ac:dyDescent="0.2">
      <c r="B30" s="6" t="s">
        <v>10</v>
      </c>
      <c r="C30" s="11">
        <f>SUM(D30:H30)</f>
        <v>0</v>
      </c>
      <c r="D30" s="6"/>
      <c r="E30" s="6"/>
      <c r="F30" s="6"/>
      <c r="G30" s="6"/>
      <c r="H30" s="6"/>
    </row>
    <row r="31" spans="2:14" hidden="1" outlineLevel="1" x14ac:dyDescent="0.2">
      <c r="B31" s="6" t="s">
        <v>11</v>
      </c>
      <c r="C31" s="11">
        <f t="shared" ref="C31:C32" si="5">SUM(D31:H31)</f>
        <v>0</v>
      </c>
      <c r="D31" s="6"/>
      <c r="E31" s="6"/>
      <c r="F31" s="6"/>
      <c r="G31" s="6"/>
      <c r="H31" s="6"/>
    </row>
    <row r="32" spans="2:14" hidden="1" outlineLevel="1" x14ac:dyDescent="0.2">
      <c r="B32" s="6" t="s">
        <v>12</v>
      </c>
      <c r="C32" s="11">
        <f t="shared" si="5"/>
        <v>0</v>
      </c>
      <c r="D32" s="6"/>
      <c r="E32" s="6"/>
      <c r="F32" s="6"/>
      <c r="G32" s="6"/>
      <c r="H32" s="6"/>
    </row>
    <row r="33" spans="2:14" hidden="1" outlineLevel="1" x14ac:dyDescent="0.2"/>
    <row r="34" spans="2:14" hidden="1" outlineLevel="1" x14ac:dyDescent="0.2">
      <c r="D34" s="1">
        <f t="array" ref="D34">MATCH(0=0,$D14:$N14&lt;&gt;0,0)</f>
        <v>1</v>
      </c>
    </row>
    <row r="35" spans="2:14" collapsed="1" x14ac:dyDescent="0.2">
      <c r="B35" s="3" t="s">
        <v>7</v>
      </c>
      <c r="C35" s="3"/>
    </row>
    <row r="36" spans="2:14" x14ac:dyDescent="0.2">
      <c r="B36" s="4" t="s">
        <v>1</v>
      </c>
      <c r="C36" s="4" t="s">
        <v>14</v>
      </c>
      <c r="D36" s="5">
        <v>43465</v>
      </c>
      <c r="E36" s="5">
        <v>43555</v>
      </c>
      <c r="F36" s="5">
        <v>43646</v>
      </c>
      <c r="G36" s="5">
        <v>43738</v>
      </c>
      <c r="H36" s="5">
        <v>43830</v>
      </c>
      <c r="I36" s="5">
        <v>43921</v>
      </c>
      <c r="J36" s="5">
        <v>44012</v>
      </c>
      <c r="K36" s="5">
        <v>44104</v>
      </c>
      <c r="L36" s="5">
        <v>44196</v>
      </c>
      <c r="M36" s="5">
        <v>44286</v>
      </c>
      <c r="N36" s="5">
        <v>44377</v>
      </c>
    </row>
    <row r="37" spans="2:14" x14ac:dyDescent="0.2">
      <c r="B37" s="6" t="s">
        <v>2</v>
      </c>
      <c r="C37" s="9">
        <v>1</v>
      </c>
      <c r="D37" s="12">
        <f t="array" ref="D37">IF(COLUMN(B1)&lt;=MATCH(EDATE($C$2,3),$D$13:$N$13),0,INDEX($D14:$N14,COLUMN(B1)-MATCH(EDATE($C$2,3),$D$13:$N$13)))</f>
        <v>0</v>
      </c>
      <c r="E37" s="12">
        <f t="array" ref="E37">IF(COLUMN(C1)&lt;=MATCH(EDATE($C$2,3),$D$13:$N$13),0,INDEX($D14:$N14,COLUMN(C1)-MATCH(EDATE($C$2,3),$D$13:$N$13)))</f>
        <v>0.2</v>
      </c>
      <c r="F37" s="12">
        <f t="array" ref="F37">IF(COLUMN(D1)&lt;=MATCH(EDATE($C$2,3),$D$13:$N$13),0,INDEX($D14:$N14,COLUMN(D1)-MATCH(EDATE($C$2,3),$D$13:$N$13)))</f>
        <v>0.6</v>
      </c>
      <c r="G37" s="12">
        <f t="array" ref="G37">IF(COLUMN(E1)&lt;=MATCH(EDATE($C$2,3),$D$13:$N$13),0,INDEX($D14:$N14,COLUMN(E1)-MATCH(EDATE($C$2,3),$D$13:$N$13)))</f>
        <v>0.2</v>
      </c>
      <c r="H37" s="12">
        <f t="array" ref="H37">IF(COLUMN(F1)&lt;=MATCH(EDATE($C$2,3),$D$13:$N$13),0,INDEX($D14:$N14,COLUMN(F1)-MATCH(EDATE($C$2,3),$D$13:$N$13)))</f>
        <v>0</v>
      </c>
      <c r="I37" s="12">
        <f t="array" ref="I37">IF(COLUMN(G1)&lt;=MATCH(EDATE($C$2,3),$D$13:$N$13),0,INDEX($D14:$N14,COLUMN(G1)-MATCH(EDATE($C$2,3),$D$13:$N$13)))</f>
        <v>0</v>
      </c>
      <c r="J37" s="12">
        <f t="array" ref="J37">IF(COLUMN(H1)&lt;=MATCH(EDATE($C$2,3),$D$13:$N$13),0,INDEX($D14:$N14,COLUMN(H1)-MATCH(EDATE($C$2,3),$D$13:$N$13)))</f>
        <v>0</v>
      </c>
      <c r="K37" s="12">
        <f t="array" ref="K37">IF(COLUMN(I1)&lt;=MATCH(EDATE($C$2,3),$D$13:$N$13),0,INDEX($D14:$N14,COLUMN(I1)-MATCH(EDATE($C$2,3),$D$13:$N$13)))</f>
        <v>0</v>
      </c>
      <c r="L37" s="12">
        <f t="array" ref="L37">IF(COLUMN(J1)&lt;=MATCH(EDATE($C$2,3),$D$13:$N$13),0,INDEX($D14:$N14,COLUMN(J1)-MATCH(EDATE($C$2,3),$D$13:$N$13)))</f>
        <v>0</v>
      </c>
      <c r="M37" s="12">
        <f t="array" ref="M37">IF(COLUMN(K1)&lt;=MATCH(EDATE($C$2,3),$D$13:$N$13),0,INDEX($D14:$N14,COLUMN(K1)-MATCH(EDATE($C$2,3),$D$13:$N$13)))</f>
        <v>0</v>
      </c>
      <c r="N37" s="12">
        <f t="array" ref="N37">IF(COLUMN(L1)&lt;=MATCH(EDATE($C$2,3),$D$13:$N$13),0,INDEX($D14:$N14,COLUMN(L1)-MATCH(EDATE($C$2,3),$D$13:$N$13)))</f>
        <v>0</v>
      </c>
    </row>
    <row r="38" spans="2:14" x14ac:dyDescent="0.2">
      <c r="B38" s="6" t="s">
        <v>3</v>
      </c>
      <c r="C38" s="9">
        <v>1</v>
      </c>
      <c r="D38" s="12">
        <f t="array" ref="D38">IF(COLUMN(B2)&lt;=MATCH(EDATE($C$2,3),$D$13:$N$13),0,INDEX($D15:$N15,COLUMN(B2)-MATCH(EDATE($C$2,3),$D$13:$N$13)))</f>
        <v>0</v>
      </c>
      <c r="E38" s="12">
        <f t="array" ref="E38">IF(COLUMN(C2)&lt;=MATCH(EDATE($C$2,3),$D$13:$N$13),0,INDEX($D15:$N15,COLUMN(C2)-MATCH(EDATE($C$2,3),$D$13:$N$13)))</f>
        <v>0.05</v>
      </c>
      <c r="F38" s="12">
        <f t="array" ref="F38">IF(COLUMN(D2)&lt;=MATCH(EDATE($C$2,3),$D$13:$N$13),0,INDEX($D15:$N15,COLUMN(D2)-MATCH(EDATE($C$2,3),$D$13:$N$13)))</f>
        <v>0.3</v>
      </c>
      <c r="G38" s="12">
        <f t="array" ref="G38">IF(COLUMN(E2)&lt;=MATCH(EDATE($C$2,3),$D$13:$N$13),0,INDEX($D15:$N15,COLUMN(E2)-MATCH(EDATE($C$2,3),$D$13:$N$13)))</f>
        <v>0.4</v>
      </c>
      <c r="H38" s="12">
        <f t="array" ref="H38">IF(COLUMN(F2)&lt;=MATCH(EDATE($C$2,3),$D$13:$N$13),0,INDEX($D15:$N15,COLUMN(F2)-MATCH(EDATE($C$2,3),$D$13:$N$13)))</f>
        <v>0.25</v>
      </c>
      <c r="I38" s="12">
        <f t="array" ref="I38">IF(COLUMN(G2)&lt;=MATCH(EDATE($C$2,3),$D$13:$N$13),0,INDEX($D15:$N15,COLUMN(G2)-MATCH(EDATE($C$2,3),$D$13:$N$13)))</f>
        <v>0</v>
      </c>
      <c r="J38" s="12">
        <f t="array" ref="J38">IF(COLUMN(H2)&lt;=MATCH(EDATE($C$2,3),$D$13:$N$13),0,INDEX($D15:$N15,COLUMN(H2)-MATCH(EDATE($C$2,3),$D$13:$N$13)))</f>
        <v>0</v>
      </c>
      <c r="K38" s="12">
        <f t="array" ref="K38">IF(COLUMN(I2)&lt;=MATCH(EDATE($C$2,3),$D$13:$N$13),0,INDEX($D15:$N15,COLUMN(I2)-MATCH(EDATE($C$2,3),$D$13:$N$13)))</f>
        <v>0</v>
      </c>
      <c r="L38" s="12">
        <f t="array" ref="L38">IF(COLUMN(J2)&lt;=MATCH(EDATE($C$2,3),$D$13:$N$13),0,INDEX($D15:$N15,COLUMN(J2)-MATCH(EDATE($C$2,3),$D$13:$N$13)))</f>
        <v>0</v>
      </c>
      <c r="M38" s="12">
        <f t="array" ref="M38">IF(COLUMN(K2)&lt;=MATCH(EDATE($C$2,3),$D$13:$N$13),0,INDEX($D15:$N15,COLUMN(K2)-MATCH(EDATE($C$2,3),$D$13:$N$13)))</f>
        <v>0</v>
      </c>
      <c r="N38" s="12">
        <f t="array" ref="N38">IF(COLUMN(L2)&lt;=MATCH(EDATE($C$2,3),$D$13:$N$13),0,INDEX($D15:$N15,COLUMN(L2)-MATCH(EDATE($C$2,3),$D$13:$N$13)))</f>
        <v>0</v>
      </c>
    </row>
    <row r="39" spans="2:14" x14ac:dyDescent="0.2">
      <c r="B39" s="6" t="s">
        <v>4</v>
      </c>
      <c r="C39" s="9">
        <v>1</v>
      </c>
      <c r="D39" s="12">
        <f t="array" ref="D39">IF(COLUMN(B3)&lt;=MATCH(EDATE($C$2,3),$D$13:$N$13),0,INDEX($D16:$N16,COLUMN(B3)-MATCH(EDATE($C$2,3),$D$13:$N$13)))</f>
        <v>0</v>
      </c>
      <c r="E39" s="12">
        <f t="array" ref="E39">IF(COLUMN(C3)&lt;=MATCH(EDATE($C$2,3),$D$13:$N$13),0,INDEX($D16:$N16,COLUMN(C3)-MATCH(EDATE($C$2,3),$D$13:$N$13)))</f>
        <v>0</v>
      </c>
      <c r="F39" s="12">
        <f t="array" ref="F39">IF(COLUMN(D3)&lt;=MATCH(EDATE($C$2,3),$D$13:$N$13),0,INDEX($D16:$N16,COLUMN(D3)-MATCH(EDATE($C$2,3),$D$13:$N$13)))</f>
        <v>0.5</v>
      </c>
      <c r="G39" s="12">
        <f t="array" ref="G39">IF(COLUMN(E3)&lt;=MATCH(EDATE($C$2,3),$D$13:$N$13),0,INDEX($D16:$N16,COLUMN(E3)-MATCH(EDATE($C$2,3),$D$13:$N$13)))</f>
        <v>0.3</v>
      </c>
      <c r="H39" s="12">
        <f t="array" ref="H39">IF(COLUMN(F3)&lt;=MATCH(EDATE($C$2,3),$D$13:$N$13),0,INDEX($D16:$N16,COLUMN(F3)-MATCH(EDATE($C$2,3),$D$13:$N$13)))</f>
        <v>0.1</v>
      </c>
      <c r="I39" s="12">
        <f t="array" ref="I39">IF(COLUMN(G3)&lt;=MATCH(EDATE($C$2,3),$D$13:$N$13),0,INDEX($D16:$N16,COLUMN(G3)-MATCH(EDATE($C$2,3),$D$13:$N$13)))</f>
        <v>0.1</v>
      </c>
      <c r="J39" s="12">
        <f t="array" ref="J39">IF(COLUMN(H3)&lt;=MATCH(EDATE($C$2,3),$D$13:$N$13),0,INDEX($D16:$N16,COLUMN(H3)-MATCH(EDATE($C$2,3),$D$13:$N$13)))</f>
        <v>0</v>
      </c>
      <c r="K39" s="12">
        <f t="array" ref="K39">IF(COLUMN(I3)&lt;=MATCH(EDATE($C$2,3),$D$13:$N$13),0,INDEX($D16:$N16,COLUMN(I3)-MATCH(EDATE($C$2,3),$D$13:$N$13)))</f>
        <v>0</v>
      </c>
      <c r="L39" s="12">
        <f t="array" ref="L39">IF(COLUMN(J3)&lt;=MATCH(EDATE($C$2,3),$D$13:$N$13),0,INDEX($D16:$N16,COLUMN(J3)-MATCH(EDATE($C$2,3),$D$13:$N$13)))</f>
        <v>0</v>
      </c>
      <c r="M39" s="12">
        <f t="array" ref="M39">IF(COLUMN(K3)&lt;=MATCH(EDATE($C$2,3),$D$13:$N$13),0,INDEX($D16:$N16,COLUMN(K3)-MATCH(EDATE($C$2,3),$D$13:$N$13)))</f>
        <v>0</v>
      </c>
      <c r="N39" s="12">
        <f t="array" ref="N39">IF(COLUMN(L3)&lt;=MATCH(EDATE($C$2,3),$D$13:$N$13),0,INDEX($D16:$N16,COLUMN(L3)-MATCH(EDATE($C$2,3),$D$13:$N$13)))</f>
        <v>0</v>
      </c>
    </row>
    <row r="40" spans="2:14" x14ac:dyDescent="0.2">
      <c r="B40" s="6" t="s">
        <v>5</v>
      </c>
      <c r="C40" s="9">
        <v>1</v>
      </c>
      <c r="D40" s="12">
        <f t="array" ref="D40">IF(COLUMN(B4)&lt;=MATCH(EDATE($C$2,3),$D$13:$N$13),0,INDEX($D17:$N17,COLUMN(B4)-MATCH(EDATE($C$2,3),$D$13:$N$13)))</f>
        <v>0</v>
      </c>
      <c r="E40" s="12">
        <f t="array" ref="E40">IF(COLUMN(C4)&lt;=MATCH(EDATE($C$2,3),$D$13:$N$13),0,INDEX($D17:$N17,COLUMN(C4)-MATCH(EDATE($C$2,3),$D$13:$N$13)))</f>
        <v>0</v>
      </c>
      <c r="F40" s="12">
        <f t="array" ref="F40">IF(COLUMN(D4)&lt;=MATCH(EDATE($C$2,3),$D$13:$N$13),0,INDEX($D17:$N17,COLUMN(D4)-MATCH(EDATE($C$2,3),$D$13:$N$13)))</f>
        <v>0</v>
      </c>
      <c r="G40" s="12">
        <f t="array" ref="G40">IF(COLUMN(E4)&lt;=MATCH(EDATE($C$2,3),$D$13:$N$13),0,INDEX($D17:$N17,COLUMN(E4)-MATCH(EDATE($C$2,3),$D$13:$N$13)))</f>
        <v>0.25</v>
      </c>
      <c r="H40" s="12">
        <f t="array" ref="H40">IF(COLUMN(F4)&lt;=MATCH(EDATE($C$2,3),$D$13:$N$13),0,INDEX($D17:$N17,COLUMN(F4)-MATCH(EDATE($C$2,3),$D$13:$N$13)))</f>
        <v>0.4</v>
      </c>
      <c r="I40" s="12">
        <f t="array" ref="I40">IF(COLUMN(G4)&lt;=MATCH(EDATE($C$2,3),$D$13:$N$13),0,INDEX($D17:$N17,COLUMN(G4)-MATCH(EDATE($C$2,3),$D$13:$N$13)))</f>
        <v>0.1</v>
      </c>
      <c r="J40" s="12">
        <f t="array" ref="J40">IF(COLUMN(H4)&lt;=MATCH(EDATE($C$2,3),$D$13:$N$13),0,INDEX($D17:$N17,COLUMN(H4)-MATCH(EDATE($C$2,3),$D$13:$N$13)))</f>
        <v>0.15</v>
      </c>
      <c r="K40" s="12">
        <f t="array" ref="K40">IF(COLUMN(I4)&lt;=MATCH(EDATE($C$2,3),$D$13:$N$13),0,INDEX($D17:$N17,COLUMN(I4)-MATCH(EDATE($C$2,3),$D$13:$N$13)))</f>
        <v>0.1</v>
      </c>
      <c r="L40" s="12">
        <f t="array" ref="L40">IF(COLUMN(J4)&lt;=MATCH(EDATE($C$2,3),$D$13:$N$13),0,INDEX($D17:$N17,COLUMN(J4)-MATCH(EDATE($C$2,3),$D$13:$N$13)))</f>
        <v>0</v>
      </c>
      <c r="M40" s="12">
        <f t="array" ref="M40">IF(COLUMN(K4)&lt;=MATCH(EDATE($C$2,3),$D$13:$N$13),0,INDEX($D17:$N17,COLUMN(K4)-MATCH(EDATE($C$2,3),$D$13:$N$13)))</f>
        <v>0</v>
      </c>
      <c r="N40" s="12">
        <f t="array" ref="N40">IF(COLUMN(L4)&lt;=MATCH(EDATE($C$2,3),$D$13:$N$13),0,INDEX($D17:$N17,COLUMN(L4)-MATCH(EDATE($C$2,3),$D$13:$N$13)))</f>
        <v>0</v>
      </c>
    </row>
    <row r="41" spans="2:14" x14ac:dyDescent="0.2">
      <c r="B41" s="6" t="s">
        <v>6</v>
      </c>
      <c r="C41" s="9">
        <v>1</v>
      </c>
      <c r="D41" s="12">
        <f t="array" ref="D41">IF(COLUMN(B5)&lt;=MATCH(EDATE($C$2,3),$D$13:$N$13),0,INDEX($D18:$N18,COLUMN(B5)-MATCH(EDATE($C$2,3),$D$13:$N$13)))</f>
        <v>0</v>
      </c>
      <c r="E41" s="12">
        <f t="array" ref="E41">IF(COLUMN(C5)&lt;=MATCH(EDATE($C$2,3),$D$13:$N$13),0,INDEX($D18:$N18,COLUMN(C5)-MATCH(EDATE($C$2,3),$D$13:$N$13)))</f>
        <v>0</v>
      </c>
      <c r="F41" s="12">
        <f t="array" ref="F41">IF(COLUMN(D5)&lt;=MATCH(EDATE($C$2,3),$D$13:$N$13),0,INDEX($D18:$N18,COLUMN(D5)-MATCH(EDATE($C$2,3),$D$13:$N$13)))</f>
        <v>0</v>
      </c>
      <c r="G41" s="12">
        <f t="array" ref="G41">IF(COLUMN(E5)&lt;=MATCH(EDATE($C$2,3),$D$13:$N$13),0,INDEX($D18:$N18,COLUMN(E5)-MATCH(EDATE($C$2,3),$D$13:$N$13)))</f>
        <v>0</v>
      </c>
      <c r="H41" s="12">
        <f t="array" ref="H41">IF(COLUMN(F5)&lt;=MATCH(EDATE($C$2,3),$D$13:$N$13),0,INDEX($D18:$N18,COLUMN(F5)-MATCH(EDATE($C$2,3),$D$13:$N$13)))</f>
        <v>0.1</v>
      </c>
      <c r="I41" s="12">
        <f t="array" ref="I41">IF(COLUMN(G5)&lt;=MATCH(EDATE($C$2,3),$D$13:$N$13),0,INDEX($D18:$N18,COLUMN(G5)-MATCH(EDATE($C$2,3),$D$13:$N$13)))</f>
        <v>0.7</v>
      </c>
      <c r="J41" s="12">
        <f t="array" ref="J41">IF(COLUMN(H5)&lt;=MATCH(EDATE($C$2,3),$D$13:$N$13),0,INDEX($D18:$N18,COLUMN(H5)-MATCH(EDATE($C$2,3),$D$13:$N$13)))</f>
        <v>0.1</v>
      </c>
      <c r="K41" s="12">
        <f t="array" ref="K41">IF(COLUMN(I5)&lt;=MATCH(EDATE($C$2,3),$D$13:$N$13),0,INDEX($D18:$N18,COLUMN(I5)-MATCH(EDATE($C$2,3),$D$13:$N$13)))</f>
        <v>0.05</v>
      </c>
      <c r="L41" s="12">
        <f t="array" ref="L41">IF(COLUMN(J5)&lt;=MATCH(EDATE($C$2,3),$D$13:$N$13),0,INDEX($D18:$N18,COLUMN(J5)-MATCH(EDATE($C$2,3),$D$13:$N$13)))</f>
        <v>0.05</v>
      </c>
      <c r="M41" s="12">
        <f t="array" ref="M41">IF(COLUMN(K5)&lt;=MATCH(EDATE($C$2,3),$D$13:$N$13),0,INDEX($D18:$N18,COLUMN(K5)-MATCH(EDATE($C$2,3),$D$13:$N$13)))</f>
        <v>0</v>
      </c>
      <c r="N41" s="12">
        <f t="array" ref="N41">IF(COLUMN(L5)&lt;=MATCH(EDATE($C$2,3),$D$13:$N$13),0,INDEX($D18:$N18,COLUMN(L5)-MATCH(EDATE($C$2,3),$D$13:$N$13)))</f>
        <v>0</v>
      </c>
    </row>
    <row r="44" spans="2:14" x14ac:dyDescent="0.2">
      <c r="B44" s="3" t="s">
        <v>7</v>
      </c>
      <c r="C44" s="3"/>
    </row>
    <row r="45" spans="2:14" x14ac:dyDescent="0.2">
      <c r="B45" s="4" t="s">
        <v>1</v>
      </c>
      <c r="C45" s="4" t="s">
        <v>14</v>
      </c>
      <c r="D45" s="5">
        <v>43465</v>
      </c>
      <c r="E45" s="5">
        <v>43555</v>
      </c>
      <c r="F45" s="5">
        <v>43646</v>
      </c>
      <c r="G45" s="5">
        <v>43738</v>
      </c>
      <c r="H45" s="5">
        <v>43830</v>
      </c>
      <c r="I45" s="5">
        <v>43921</v>
      </c>
      <c r="J45" s="5">
        <v>44012</v>
      </c>
      <c r="K45" s="5">
        <v>44104</v>
      </c>
      <c r="L45" s="5">
        <v>44196</v>
      </c>
      <c r="M45" s="5">
        <v>44286</v>
      </c>
      <c r="N45" s="5">
        <v>44377</v>
      </c>
    </row>
    <row r="46" spans="2:14" x14ac:dyDescent="0.2">
      <c r="B46" s="6" t="s">
        <v>2</v>
      </c>
      <c r="C46" s="9">
        <v>1</v>
      </c>
      <c r="D46" s="13">
        <f t="shared" ref="D46:N46" si="6">INDEX(14:14,IFERROR(DATEDIF($C$2,D$13,"m")/3+4,1))</f>
        <v>0</v>
      </c>
      <c r="E46" s="13">
        <f t="shared" si="6"/>
        <v>0.2</v>
      </c>
      <c r="F46" s="13">
        <f t="shared" si="6"/>
        <v>0.6</v>
      </c>
      <c r="G46" s="13">
        <f t="shared" si="6"/>
        <v>0.2</v>
      </c>
      <c r="H46" s="13">
        <f t="shared" si="6"/>
        <v>0</v>
      </c>
      <c r="I46" s="13">
        <f t="shared" si="6"/>
        <v>0</v>
      </c>
      <c r="J46" s="13">
        <f t="shared" si="6"/>
        <v>0</v>
      </c>
      <c r="K46" s="13">
        <f t="shared" si="6"/>
        <v>0</v>
      </c>
      <c r="L46" s="13">
        <f t="shared" si="6"/>
        <v>0</v>
      </c>
      <c r="M46" s="13">
        <f t="shared" si="6"/>
        <v>0</v>
      </c>
      <c r="N46" s="13">
        <f t="shared" si="6"/>
        <v>0</v>
      </c>
    </row>
    <row r="47" spans="2:14" x14ac:dyDescent="0.2">
      <c r="B47" s="6" t="s">
        <v>3</v>
      </c>
      <c r="C47" s="9">
        <v>1</v>
      </c>
      <c r="D47" s="13">
        <f t="shared" ref="D47:N47" si="7">INDEX(15:15,IFERROR(DATEDIF($C$2,D$13,"m")/3+4,1))</f>
        <v>0</v>
      </c>
      <c r="E47" s="13">
        <f t="shared" si="7"/>
        <v>0.05</v>
      </c>
      <c r="F47" s="13">
        <f t="shared" si="7"/>
        <v>0.3</v>
      </c>
      <c r="G47" s="13">
        <f t="shared" si="7"/>
        <v>0.4</v>
      </c>
      <c r="H47" s="13">
        <f t="shared" si="7"/>
        <v>0.25</v>
      </c>
      <c r="I47" s="13">
        <f t="shared" si="7"/>
        <v>0</v>
      </c>
      <c r="J47" s="13">
        <f t="shared" si="7"/>
        <v>0</v>
      </c>
      <c r="K47" s="13">
        <f t="shared" si="7"/>
        <v>0</v>
      </c>
      <c r="L47" s="13">
        <f t="shared" si="7"/>
        <v>0</v>
      </c>
      <c r="M47" s="13">
        <f t="shared" si="7"/>
        <v>0</v>
      </c>
      <c r="N47" s="13">
        <f t="shared" si="7"/>
        <v>0</v>
      </c>
    </row>
    <row r="48" spans="2:14" x14ac:dyDescent="0.2">
      <c r="B48" s="6" t="s">
        <v>4</v>
      </c>
      <c r="C48" s="9">
        <v>1</v>
      </c>
      <c r="D48" s="13">
        <f t="shared" ref="D48:N48" si="8">INDEX(16:16,IFERROR(DATEDIF($C$2,D$13,"m")/3+4,1))</f>
        <v>0</v>
      </c>
      <c r="E48" s="13">
        <f t="shared" si="8"/>
        <v>0</v>
      </c>
      <c r="F48" s="13">
        <f t="shared" si="8"/>
        <v>0.5</v>
      </c>
      <c r="G48" s="13">
        <f t="shared" si="8"/>
        <v>0.3</v>
      </c>
      <c r="H48" s="13">
        <f t="shared" si="8"/>
        <v>0.1</v>
      </c>
      <c r="I48" s="13">
        <f t="shared" si="8"/>
        <v>0.1</v>
      </c>
      <c r="J48" s="13">
        <f t="shared" si="8"/>
        <v>0</v>
      </c>
      <c r="K48" s="13">
        <f t="shared" si="8"/>
        <v>0</v>
      </c>
      <c r="L48" s="13">
        <f t="shared" si="8"/>
        <v>0</v>
      </c>
      <c r="M48" s="13">
        <f t="shared" si="8"/>
        <v>0</v>
      </c>
      <c r="N48" s="13">
        <f t="shared" si="8"/>
        <v>0</v>
      </c>
    </row>
    <row r="49" spans="2:14" x14ac:dyDescent="0.2">
      <c r="B49" s="6" t="s">
        <v>5</v>
      </c>
      <c r="C49" s="9">
        <v>1</v>
      </c>
      <c r="D49" s="13">
        <f t="shared" ref="D49:N49" si="9">INDEX(17:17,IFERROR(DATEDIF($C$2,D$13,"m")/3+4,1))</f>
        <v>0</v>
      </c>
      <c r="E49" s="13">
        <f t="shared" si="9"/>
        <v>0</v>
      </c>
      <c r="F49" s="13">
        <f t="shared" si="9"/>
        <v>0</v>
      </c>
      <c r="G49" s="13">
        <f t="shared" si="9"/>
        <v>0.25</v>
      </c>
      <c r="H49" s="13">
        <f t="shared" si="9"/>
        <v>0.4</v>
      </c>
      <c r="I49" s="13">
        <f t="shared" si="9"/>
        <v>0.1</v>
      </c>
      <c r="J49" s="13">
        <f t="shared" si="9"/>
        <v>0.15</v>
      </c>
      <c r="K49" s="13">
        <f t="shared" si="9"/>
        <v>0.1</v>
      </c>
      <c r="L49" s="13">
        <f t="shared" si="9"/>
        <v>0</v>
      </c>
      <c r="M49" s="13">
        <f t="shared" si="9"/>
        <v>0</v>
      </c>
      <c r="N49" s="13">
        <f t="shared" si="9"/>
        <v>0</v>
      </c>
    </row>
    <row r="50" spans="2:14" x14ac:dyDescent="0.2">
      <c r="B50" s="6" t="s">
        <v>6</v>
      </c>
      <c r="C50" s="9">
        <v>1</v>
      </c>
      <c r="D50" s="13">
        <f t="shared" ref="D50:N50" si="10">INDEX(18:18,IFERROR(DATEDIF($C$2,D$13,"m")/3+4,1))</f>
        <v>0</v>
      </c>
      <c r="E50" s="13">
        <f t="shared" si="10"/>
        <v>0</v>
      </c>
      <c r="F50" s="13">
        <f t="shared" si="10"/>
        <v>0</v>
      </c>
      <c r="G50" s="13">
        <f t="shared" si="10"/>
        <v>0</v>
      </c>
      <c r="H50" s="13">
        <f t="shared" si="10"/>
        <v>0.1</v>
      </c>
      <c r="I50" s="13">
        <f t="shared" si="10"/>
        <v>0.7</v>
      </c>
      <c r="J50" s="13">
        <f t="shared" si="10"/>
        <v>0.1</v>
      </c>
      <c r="K50" s="13">
        <f t="shared" si="10"/>
        <v>0.05</v>
      </c>
      <c r="L50" s="13">
        <f t="shared" si="10"/>
        <v>0.05</v>
      </c>
      <c r="M50" s="13">
        <f t="shared" si="10"/>
        <v>0</v>
      </c>
      <c r="N50" s="13">
        <f t="shared" si="1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2018-07-13T06:04:16Z</dcterms:created>
  <dcterms:modified xsi:type="dcterms:W3CDTF">2018-07-16T07:21:27Z</dcterms:modified>
</cp:coreProperties>
</file>