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22755" windowHeight="9255"/>
  </bookViews>
  <sheets>
    <sheet name="Лист 1" sheetId="2" r:id="rId1"/>
  </sheets>
  <definedNames>
    <definedName name="solver_adj" localSheetId="0" hidden="1">'Лист 1'!$P$2:$P$101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'Лист 1'!$O$2</definedName>
    <definedName name="solver_lhs2" localSheetId="0" hidden="1">'Лист 1'!$P$1</definedName>
    <definedName name="solver_lhs3" localSheetId="0" hidden="1">'Лист 1'!$P$2:$P$101</definedName>
    <definedName name="solver_lhs4" localSheetId="0" hidden="1">'Лист 1'!$P$2:$P$101</definedName>
    <definedName name="solver_lhs5" localSheetId="0" hidden="1">'Лист 1'!$P$2:$P$101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2</definedName>
    <definedName name="solver_nod" localSheetId="0" hidden="1">2147483647</definedName>
    <definedName name="solver_num" localSheetId="0" hidden="1">5</definedName>
    <definedName name="solver_nwt" localSheetId="0" hidden="1">1</definedName>
    <definedName name="solver_opt" localSheetId="0" hidden="1">'Лист 1'!$O$1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el2" localSheetId="0" hidden="1">1</definedName>
    <definedName name="solver_rel3" localSheetId="0" hidden="1">1</definedName>
    <definedName name="solver_rel4" localSheetId="0" hidden="1">4</definedName>
    <definedName name="solver_rel5" localSheetId="0" hidden="1">3</definedName>
    <definedName name="solver_rhs1" localSheetId="0" hidden="1">10</definedName>
    <definedName name="solver_rhs2" localSheetId="0" hidden="1">'Лист 1'!$D$2</definedName>
    <definedName name="solver_rhs3" localSheetId="0" hidden="1">1</definedName>
    <definedName name="solver_rhs4" localSheetId="0" hidden="1">целое</definedName>
    <definedName name="solver_rhs5" localSheetId="0" hidden="1">0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Q3" i="2" l="1"/>
  <c r="R3" i="2"/>
  <c r="Q4" i="2"/>
  <c r="R4" i="2"/>
  <c r="Q5" i="2"/>
  <c r="R5" i="2"/>
  <c r="Q6" i="2"/>
  <c r="R6" i="2"/>
  <c r="Q7" i="2"/>
  <c r="R7" i="2"/>
  <c r="Q8" i="2"/>
  <c r="R8" i="2"/>
  <c r="Q9" i="2"/>
  <c r="R9" i="2"/>
  <c r="Q10" i="2"/>
  <c r="R10" i="2"/>
  <c r="Q11" i="2"/>
  <c r="R11" i="2"/>
  <c r="Q12" i="2"/>
  <c r="R12" i="2"/>
  <c r="Q13" i="2"/>
  <c r="R13" i="2"/>
  <c r="Q14" i="2"/>
  <c r="R14" i="2"/>
  <c r="Q15" i="2"/>
  <c r="R15" i="2"/>
  <c r="Q16" i="2"/>
  <c r="R16" i="2"/>
  <c r="Q17" i="2"/>
  <c r="R17" i="2"/>
  <c r="Q18" i="2"/>
  <c r="R18" i="2"/>
  <c r="Q19" i="2"/>
  <c r="R19" i="2"/>
  <c r="Q20" i="2"/>
  <c r="R20" i="2"/>
  <c r="Q21" i="2"/>
  <c r="R21" i="2"/>
  <c r="Q22" i="2"/>
  <c r="R22" i="2"/>
  <c r="Q23" i="2"/>
  <c r="R23" i="2"/>
  <c r="Q24" i="2"/>
  <c r="R24" i="2"/>
  <c r="Q25" i="2"/>
  <c r="R25" i="2"/>
  <c r="Q26" i="2"/>
  <c r="R26" i="2"/>
  <c r="Q27" i="2"/>
  <c r="R27" i="2"/>
  <c r="Q28" i="2"/>
  <c r="R28" i="2"/>
  <c r="Q29" i="2"/>
  <c r="R29" i="2"/>
  <c r="Q30" i="2"/>
  <c r="R30" i="2"/>
  <c r="Q31" i="2"/>
  <c r="R31" i="2"/>
  <c r="Q32" i="2"/>
  <c r="R32" i="2"/>
  <c r="Q33" i="2"/>
  <c r="R33" i="2"/>
  <c r="Q34" i="2"/>
  <c r="R34" i="2"/>
  <c r="Q35" i="2"/>
  <c r="R35" i="2"/>
  <c r="Q36" i="2"/>
  <c r="R36" i="2"/>
  <c r="Q37" i="2"/>
  <c r="R37" i="2"/>
  <c r="Q38" i="2"/>
  <c r="R38" i="2"/>
  <c r="Q39" i="2"/>
  <c r="R39" i="2"/>
  <c r="Q40" i="2"/>
  <c r="R40" i="2"/>
  <c r="Q41" i="2"/>
  <c r="R41" i="2"/>
  <c r="Q42" i="2"/>
  <c r="R42" i="2"/>
  <c r="Q43" i="2"/>
  <c r="R43" i="2"/>
  <c r="Q44" i="2"/>
  <c r="R44" i="2"/>
  <c r="Q45" i="2"/>
  <c r="R45" i="2"/>
  <c r="Q46" i="2"/>
  <c r="R46" i="2"/>
  <c r="Q47" i="2"/>
  <c r="R47" i="2"/>
  <c r="Q48" i="2"/>
  <c r="R48" i="2"/>
  <c r="Q49" i="2"/>
  <c r="R49" i="2"/>
  <c r="Q50" i="2"/>
  <c r="R50" i="2"/>
  <c r="Q51" i="2"/>
  <c r="R51" i="2"/>
  <c r="Q52" i="2"/>
  <c r="R52" i="2"/>
  <c r="Q53" i="2"/>
  <c r="R53" i="2"/>
  <c r="Q54" i="2"/>
  <c r="R54" i="2"/>
  <c r="Q55" i="2"/>
  <c r="R55" i="2"/>
  <c r="Q56" i="2"/>
  <c r="R56" i="2"/>
  <c r="Q57" i="2"/>
  <c r="R57" i="2"/>
  <c r="Q58" i="2"/>
  <c r="R58" i="2"/>
  <c r="Q59" i="2"/>
  <c r="R59" i="2"/>
  <c r="Q60" i="2"/>
  <c r="R60" i="2"/>
  <c r="Q61" i="2"/>
  <c r="R61" i="2"/>
  <c r="Q62" i="2"/>
  <c r="R62" i="2"/>
  <c r="Q63" i="2"/>
  <c r="R63" i="2"/>
  <c r="Q64" i="2"/>
  <c r="R64" i="2"/>
  <c r="Q65" i="2"/>
  <c r="R65" i="2"/>
  <c r="Q66" i="2"/>
  <c r="R66" i="2"/>
  <c r="Q67" i="2"/>
  <c r="R67" i="2"/>
  <c r="Q68" i="2"/>
  <c r="R68" i="2"/>
  <c r="Q69" i="2"/>
  <c r="R69" i="2"/>
  <c r="Q70" i="2"/>
  <c r="R70" i="2"/>
  <c r="Q71" i="2"/>
  <c r="R71" i="2"/>
  <c r="Q72" i="2"/>
  <c r="R72" i="2"/>
  <c r="Q73" i="2"/>
  <c r="R73" i="2"/>
  <c r="Q74" i="2"/>
  <c r="R74" i="2"/>
  <c r="Q75" i="2"/>
  <c r="R75" i="2"/>
  <c r="Q76" i="2"/>
  <c r="R76" i="2"/>
  <c r="Q77" i="2"/>
  <c r="R77" i="2"/>
  <c r="Q78" i="2"/>
  <c r="R78" i="2"/>
  <c r="Q79" i="2"/>
  <c r="R79" i="2"/>
  <c r="Q80" i="2"/>
  <c r="R80" i="2"/>
  <c r="Q81" i="2"/>
  <c r="R81" i="2"/>
  <c r="Q82" i="2"/>
  <c r="R82" i="2"/>
  <c r="Q83" i="2"/>
  <c r="R83" i="2"/>
  <c r="Q84" i="2"/>
  <c r="R84" i="2"/>
  <c r="Q85" i="2"/>
  <c r="R85" i="2"/>
  <c r="Q86" i="2"/>
  <c r="R86" i="2"/>
  <c r="Q87" i="2"/>
  <c r="R87" i="2"/>
  <c r="Q88" i="2"/>
  <c r="R88" i="2"/>
  <c r="Q89" i="2"/>
  <c r="R89" i="2"/>
  <c r="Q90" i="2"/>
  <c r="R90" i="2"/>
  <c r="Q91" i="2"/>
  <c r="R91" i="2"/>
  <c r="Q92" i="2"/>
  <c r="R92" i="2"/>
  <c r="Q93" i="2"/>
  <c r="R93" i="2"/>
  <c r="Q94" i="2"/>
  <c r="R94" i="2"/>
  <c r="Q95" i="2"/>
  <c r="R95" i="2"/>
  <c r="Q96" i="2"/>
  <c r="R96" i="2"/>
  <c r="Q97" i="2"/>
  <c r="R97" i="2"/>
  <c r="Q98" i="2"/>
  <c r="R98" i="2"/>
  <c r="Q99" i="2"/>
  <c r="R99" i="2"/>
  <c r="Q100" i="2"/>
  <c r="R100" i="2"/>
  <c r="Q101" i="2"/>
  <c r="R101" i="2"/>
  <c r="R2" i="2"/>
  <c r="Q2" i="2"/>
  <c r="O2" i="2"/>
  <c r="B102" i="2"/>
  <c r="C102" i="2" s="1"/>
  <c r="O1" i="2" l="1"/>
  <c r="P1" i="2"/>
  <c r="N102" i="2"/>
  <c r="N100" i="2"/>
  <c r="N98" i="2"/>
  <c r="N96" i="2"/>
  <c r="N94" i="2"/>
  <c r="N92" i="2"/>
  <c r="N90" i="2"/>
  <c r="N88" i="2"/>
  <c r="N86" i="2"/>
  <c r="N84" i="2"/>
  <c r="N82" i="2"/>
  <c r="N80" i="2"/>
  <c r="N78" i="2"/>
  <c r="N76" i="2"/>
  <c r="N74" i="2"/>
  <c r="N72" i="2"/>
  <c r="N70" i="2"/>
  <c r="N68" i="2"/>
  <c r="N66" i="2"/>
  <c r="N64" i="2"/>
  <c r="N62" i="2"/>
  <c r="N60" i="2"/>
  <c r="N58" i="2"/>
  <c r="N56" i="2"/>
  <c r="N54" i="2"/>
  <c r="N52" i="2"/>
  <c r="N50" i="2"/>
  <c r="N48" i="2"/>
  <c r="N46" i="2"/>
  <c r="N44" i="2"/>
  <c r="N42" i="2"/>
  <c r="N40" i="2"/>
  <c r="N38" i="2"/>
  <c r="N36" i="2"/>
  <c r="N34" i="2"/>
  <c r="N32" i="2"/>
  <c r="N30" i="2"/>
  <c r="N28" i="2"/>
  <c r="N26" i="2"/>
  <c r="N24" i="2"/>
  <c r="N22" i="2"/>
  <c r="N20" i="2"/>
  <c r="N18" i="2"/>
  <c r="N16" i="2"/>
  <c r="N14" i="2"/>
  <c r="N12" i="2"/>
  <c r="N10" i="2"/>
  <c r="N8" i="2"/>
  <c r="N6" i="2"/>
  <c r="N4" i="2"/>
  <c r="N101" i="2"/>
  <c r="N99" i="2"/>
  <c r="N97" i="2"/>
  <c r="N95" i="2"/>
  <c r="N93" i="2"/>
  <c r="N91" i="2"/>
  <c r="N89" i="2"/>
  <c r="N87" i="2"/>
  <c r="N85" i="2"/>
  <c r="N83" i="2"/>
  <c r="N81" i="2"/>
  <c r="N79" i="2"/>
  <c r="N77" i="2"/>
  <c r="N75" i="2"/>
  <c r="N73" i="2"/>
  <c r="N71" i="2"/>
  <c r="N69" i="2"/>
  <c r="N67" i="2"/>
  <c r="N65" i="2"/>
  <c r="N63" i="2"/>
  <c r="N61" i="2"/>
  <c r="N59" i="2"/>
  <c r="N57" i="2"/>
  <c r="N55" i="2"/>
  <c r="N53" i="2"/>
  <c r="N51" i="2"/>
  <c r="N49" i="2"/>
  <c r="N47" i="2"/>
  <c r="N45" i="2"/>
  <c r="N43" i="2"/>
  <c r="N41" i="2"/>
  <c r="N39" i="2"/>
  <c r="N37" i="2"/>
  <c r="N35" i="2"/>
  <c r="N33" i="2"/>
  <c r="N31" i="2"/>
  <c r="N27" i="2"/>
  <c r="N25" i="2"/>
  <c r="N23" i="2"/>
  <c r="N21" i="2"/>
  <c r="N19" i="2"/>
  <c r="N17" i="2"/>
  <c r="N15" i="2"/>
  <c r="N13" i="2"/>
  <c r="N11" i="2"/>
  <c r="N9" i="2"/>
  <c r="N7" i="2"/>
  <c r="N5" i="2"/>
  <c r="N3" i="2"/>
  <c r="G19" i="2" a="1"/>
  <c r="G19" i="2" s="1"/>
  <c r="N29" i="2"/>
  <c r="D14" i="2" a="1"/>
  <c r="D14" i="2" s="1"/>
  <c r="J35" i="2" a="1"/>
  <c r="J35" i="2" s="1"/>
  <c r="E14" i="2" l="1"/>
  <c r="O14" i="2"/>
  <c r="J19" i="2" a="1"/>
  <c r="J19" i="2" s="1"/>
  <c r="K19" i="2" s="1"/>
  <c r="N2" i="2"/>
  <c r="J43" i="2" a="1"/>
  <c r="J43" i="2" s="1"/>
  <c r="K43" i="2" s="1"/>
  <c r="J27" i="2" a="1"/>
  <c r="J27" i="2" s="1"/>
  <c r="L27" i="2" s="1"/>
  <c r="J11" i="2" a="1"/>
  <c r="J11" i="2" s="1"/>
  <c r="K11" i="2" s="1"/>
  <c r="J39" i="2" a="1"/>
  <c r="J39" i="2" s="1"/>
  <c r="L39" i="2" s="1"/>
  <c r="J31" i="2" a="1"/>
  <c r="J31" i="2" s="1"/>
  <c r="K31" i="2" s="1"/>
  <c r="J23" i="2" a="1"/>
  <c r="J23" i="2" s="1"/>
  <c r="L23" i="2" s="1"/>
  <c r="J15" i="2" a="1"/>
  <c r="J15" i="2" s="1"/>
  <c r="K15" i="2" s="1"/>
  <c r="J7" i="2" a="1"/>
  <c r="J7" i="2" s="1"/>
  <c r="L7" i="2" s="1"/>
  <c r="G59" i="2" a="1"/>
  <c r="G59" i="2" s="1"/>
  <c r="I59" i="2" s="1"/>
  <c r="F14" i="2"/>
  <c r="D12" i="2" a="1"/>
  <c r="D12" i="2" s="1"/>
  <c r="F12" i="2" s="1"/>
  <c r="J41" i="2" a="1"/>
  <c r="J41" i="2" s="1"/>
  <c r="K41" i="2" s="1"/>
  <c r="J37" i="2" a="1"/>
  <c r="J37" i="2" s="1"/>
  <c r="K37" i="2" s="1"/>
  <c r="J33" i="2" a="1"/>
  <c r="J33" i="2" s="1"/>
  <c r="K33" i="2" s="1"/>
  <c r="J29" i="2" a="1"/>
  <c r="J29" i="2" s="1"/>
  <c r="K29" i="2" s="1"/>
  <c r="J25" i="2" a="1"/>
  <c r="J25" i="2" s="1"/>
  <c r="K25" i="2" s="1"/>
  <c r="J21" i="2" a="1"/>
  <c r="J21" i="2" s="1"/>
  <c r="L21" i="2" s="1"/>
  <c r="J17" i="2" a="1"/>
  <c r="J17" i="2" s="1"/>
  <c r="J13" i="2" a="1"/>
  <c r="J13" i="2" s="1"/>
  <c r="K13" i="2" s="1"/>
  <c r="J9" i="2" a="1"/>
  <c r="J9" i="2" s="1"/>
  <c r="L9" i="2" s="1"/>
  <c r="D13" i="2" a="1"/>
  <c r="D13" i="2" s="1"/>
  <c r="F13" i="2" s="1"/>
  <c r="G61" i="2" a="1"/>
  <c r="G61" i="2" s="1"/>
  <c r="G57" i="2" a="1"/>
  <c r="G57" i="2" s="1"/>
  <c r="G53" i="2" a="1"/>
  <c r="G53" i="2" s="1"/>
  <c r="G49" i="2" a="1"/>
  <c r="G49" i="2" s="1"/>
  <c r="G45" i="2" a="1"/>
  <c r="G45" i="2" s="1"/>
  <c r="G41" i="2" a="1"/>
  <c r="G41" i="2" s="1"/>
  <c r="I41" i="2" s="1"/>
  <c r="G37" i="2" a="1"/>
  <c r="G37" i="2" s="1"/>
  <c r="G33" i="2" a="1"/>
  <c r="G33" i="2" s="1"/>
  <c r="G29" i="2" a="1"/>
  <c r="G29" i="2" s="1"/>
  <c r="H29" i="2" s="1"/>
  <c r="G25" i="2" a="1"/>
  <c r="G25" i="2" s="1"/>
  <c r="G21" i="2" a="1"/>
  <c r="G21" i="2" s="1"/>
  <c r="G63" i="2" a="1"/>
  <c r="G63" i="2" s="1"/>
  <c r="I63" i="2" s="1"/>
  <c r="G65" i="2" a="1"/>
  <c r="G65" i="2" s="1"/>
  <c r="G67" i="2" a="1"/>
  <c r="G67" i="2" s="1"/>
  <c r="I67" i="2" s="1"/>
  <c r="G69" i="2" a="1"/>
  <c r="G69" i="2" s="1"/>
  <c r="G71" i="2" a="1"/>
  <c r="G71" i="2" s="1"/>
  <c r="I71" i="2" s="1"/>
  <c r="G73" i="2" a="1"/>
  <c r="G73" i="2" s="1"/>
  <c r="H73" i="2" s="1"/>
  <c r="G75" i="2" a="1"/>
  <c r="G75" i="2" s="1"/>
  <c r="G77" i="2" a="1"/>
  <c r="G77" i="2" s="1"/>
  <c r="H77" i="2" s="1"/>
  <c r="G79" i="2" a="1"/>
  <c r="G79" i="2" s="1"/>
  <c r="G81" i="2" a="1"/>
  <c r="G81" i="2" s="1"/>
  <c r="G83" i="2" a="1"/>
  <c r="G83" i="2" s="1"/>
  <c r="G85" i="2" a="1"/>
  <c r="G85" i="2" s="1"/>
  <c r="G87" i="2" a="1"/>
  <c r="G87" i="2" s="1"/>
  <c r="G89" i="2" a="1"/>
  <c r="G89" i="2" s="1"/>
  <c r="G91" i="2" a="1"/>
  <c r="G91" i="2" s="1"/>
  <c r="G93" i="2" a="1"/>
  <c r="G93" i="2" s="1"/>
  <c r="G95" i="2" a="1"/>
  <c r="G95" i="2" s="1"/>
  <c r="G97" i="2" a="1"/>
  <c r="G97" i="2" s="1"/>
  <c r="G99" i="2" a="1"/>
  <c r="G99" i="2" s="1"/>
  <c r="G101" i="2" a="1"/>
  <c r="G101" i="2" s="1"/>
  <c r="G103" i="2" a="1"/>
  <c r="G103" i="2" s="1"/>
  <c r="G58" i="2" a="1"/>
  <c r="G58" i="2" s="1"/>
  <c r="G54" i="2" a="1"/>
  <c r="G54" i="2" s="1"/>
  <c r="G50" i="2" a="1"/>
  <c r="G50" i="2" s="1"/>
  <c r="G46" i="2" a="1"/>
  <c r="G46" i="2" s="1"/>
  <c r="G42" i="2" a="1"/>
  <c r="G42" i="2" s="1"/>
  <c r="G38" i="2" a="1"/>
  <c r="G38" i="2" s="1"/>
  <c r="G34" i="2" a="1"/>
  <c r="G34" i="2" s="1"/>
  <c r="G30" i="2" a="1"/>
  <c r="G30" i="2" s="1"/>
  <c r="G26" i="2" a="1"/>
  <c r="G26" i="2" s="1"/>
  <c r="G22" i="2" a="1"/>
  <c r="G22" i="2" s="1"/>
  <c r="G16" i="2" a="1"/>
  <c r="G16" i="2" s="1"/>
  <c r="I16" i="2" s="1"/>
  <c r="G14" i="2" a="1"/>
  <c r="G14" i="2" s="1"/>
  <c r="G12" i="2" a="1"/>
  <c r="G12" i="2" s="1"/>
  <c r="H12" i="2" s="1"/>
  <c r="G10" i="2" a="1"/>
  <c r="G10" i="2" s="1"/>
  <c r="G8" i="2" a="1"/>
  <c r="G8" i="2" s="1"/>
  <c r="I8" i="2" s="1"/>
  <c r="G18" i="2" a="1"/>
  <c r="G18" i="2" s="1"/>
  <c r="G17" i="2" a="1"/>
  <c r="G17" i="2" s="1"/>
  <c r="G15" i="2" a="1"/>
  <c r="G15" i="2" s="1"/>
  <c r="I15" i="2" s="1"/>
  <c r="G13" i="2" a="1"/>
  <c r="G13" i="2" s="1"/>
  <c r="I13" i="2" s="1"/>
  <c r="G11" i="2" a="1"/>
  <c r="G11" i="2" s="1"/>
  <c r="H11" i="2" s="1"/>
  <c r="G9" i="2" a="1"/>
  <c r="G9" i="2" s="1"/>
  <c r="G7" i="2" a="1"/>
  <c r="G7" i="2" s="1"/>
  <c r="I7" i="2" s="1"/>
  <c r="G6" i="2" a="1"/>
  <c r="G6" i="2" s="1"/>
  <c r="G55" i="2" a="1"/>
  <c r="G55" i="2" s="1"/>
  <c r="H55" i="2" s="1"/>
  <c r="G51" i="2" a="1"/>
  <c r="G51" i="2" s="1"/>
  <c r="G47" i="2" a="1"/>
  <c r="G47" i="2" s="1"/>
  <c r="I47" i="2" s="1"/>
  <c r="G43" i="2" a="1"/>
  <c r="G43" i="2" s="1"/>
  <c r="I43" i="2" s="1"/>
  <c r="G39" i="2" a="1"/>
  <c r="G39" i="2" s="1"/>
  <c r="I39" i="2" s="1"/>
  <c r="G35" i="2" a="1"/>
  <c r="G35" i="2" s="1"/>
  <c r="G31" i="2" a="1"/>
  <c r="G31" i="2" s="1"/>
  <c r="I31" i="2" s="1"/>
  <c r="G27" i="2" a="1"/>
  <c r="G27" i="2" s="1"/>
  <c r="I27" i="2" s="1"/>
  <c r="G23" i="2" a="1"/>
  <c r="G23" i="2" s="1"/>
  <c r="I23" i="2" s="1"/>
  <c r="G62" i="2" a="1"/>
  <c r="G62" i="2" s="1"/>
  <c r="G64" i="2" a="1"/>
  <c r="G64" i="2" s="1"/>
  <c r="I64" i="2" s="1"/>
  <c r="G66" i="2" a="1"/>
  <c r="G66" i="2" s="1"/>
  <c r="G68" i="2" a="1"/>
  <c r="G68" i="2" s="1"/>
  <c r="I68" i="2" s="1"/>
  <c r="G70" i="2" a="1"/>
  <c r="G70" i="2" s="1"/>
  <c r="G72" i="2" a="1"/>
  <c r="G72" i="2" s="1"/>
  <c r="I72" i="2" s="1"/>
  <c r="G74" i="2" a="1"/>
  <c r="G74" i="2" s="1"/>
  <c r="G76" i="2" a="1"/>
  <c r="G76" i="2" s="1"/>
  <c r="I76" i="2" s="1"/>
  <c r="G78" i="2" a="1"/>
  <c r="G78" i="2" s="1"/>
  <c r="G80" i="2" a="1"/>
  <c r="G80" i="2" s="1"/>
  <c r="I80" i="2" s="1"/>
  <c r="G82" i="2" a="1"/>
  <c r="G82" i="2" s="1"/>
  <c r="H82" i="2" s="1"/>
  <c r="G84" i="2" a="1"/>
  <c r="G84" i="2" s="1"/>
  <c r="I84" i="2" s="1"/>
  <c r="G86" i="2" a="1"/>
  <c r="G86" i="2" s="1"/>
  <c r="I86" i="2" s="1"/>
  <c r="G88" i="2" a="1"/>
  <c r="G88" i="2" s="1"/>
  <c r="H88" i="2" s="1"/>
  <c r="G90" i="2" a="1"/>
  <c r="G90" i="2" s="1"/>
  <c r="G92" i="2" a="1"/>
  <c r="G92" i="2" s="1"/>
  <c r="I92" i="2" s="1"/>
  <c r="G94" i="2" a="1"/>
  <c r="G94" i="2" s="1"/>
  <c r="I94" i="2" s="1"/>
  <c r="G96" i="2" a="1"/>
  <c r="G96" i="2" s="1"/>
  <c r="I96" i="2" s="1"/>
  <c r="G98" i="2" a="1"/>
  <c r="G98" i="2" s="1"/>
  <c r="G100" i="2" a="1"/>
  <c r="G100" i="2" s="1"/>
  <c r="I100" i="2" s="1"/>
  <c r="G102" i="2" a="1"/>
  <c r="G102" i="2" s="1"/>
  <c r="I102" i="2" s="1"/>
  <c r="G104" i="2" a="1"/>
  <c r="G104" i="2" s="1"/>
  <c r="I104" i="2" s="1"/>
  <c r="G56" i="2" a="1"/>
  <c r="G56" i="2" s="1"/>
  <c r="I56" i="2" s="1"/>
  <c r="G52" i="2" a="1"/>
  <c r="G52" i="2" s="1"/>
  <c r="I52" i="2" s="1"/>
  <c r="G48" i="2" a="1"/>
  <c r="G48" i="2" s="1"/>
  <c r="I48" i="2" s="1"/>
  <c r="G44" i="2" a="1"/>
  <c r="G44" i="2" s="1"/>
  <c r="I44" i="2" s="1"/>
  <c r="G40" i="2" a="1"/>
  <c r="G40" i="2" s="1"/>
  <c r="I40" i="2" s="1"/>
  <c r="G36" i="2" a="1"/>
  <c r="G36" i="2" s="1"/>
  <c r="I36" i="2" s="1"/>
  <c r="G32" i="2" a="1"/>
  <c r="G32" i="2" s="1"/>
  <c r="I32" i="2" s="1"/>
  <c r="G28" i="2" a="1"/>
  <c r="G28" i="2" s="1"/>
  <c r="I28" i="2" s="1"/>
  <c r="G24" i="2" a="1"/>
  <c r="G24" i="2" s="1"/>
  <c r="I24" i="2" s="1"/>
  <c r="G20" i="2" a="1"/>
  <c r="G20" i="2" s="1"/>
  <c r="I20" i="2" s="1"/>
  <c r="G60" i="2" a="1"/>
  <c r="G60" i="2" s="1"/>
  <c r="I60" i="2" s="1"/>
  <c r="I11" i="2"/>
  <c r="G5" i="2" a="1"/>
  <c r="G5" i="2" s="1"/>
  <c r="I19" i="2"/>
  <c r="I35" i="2"/>
  <c r="H19" i="2"/>
  <c r="I29" i="2"/>
  <c r="L43" i="2"/>
  <c r="K39" i="2"/>
  <c r="K35" i="2"/>
  <c r="L35" i="2"/>
  <c r="L31" i="2"/>
  <c r="K23" i="2"/>
  <c r="L19" i="2"/>
  <c r="L11" i="2"/>
  <c r="J8" i="2" a="1"/>
  <c r="J8" i="2" s="1"/>
  <c r="J12" i="2" a="1"/>
  <c r="J12" i="2" s="1"/>
  <c r="J16" i="2" a="1"/>
  <c r="J16" i="2" s="1"/>
  <c r="J20" i="2" a="1"/>
  <c r="J20" i="2" s="1"/>
  <c r="J24" i="2" a="1"/>
  <c r="J24" i="2" s="1"/>
  <c r="J28" i="2" a="1"/>
  <c r="J28" i="2" s="1"/>
  <c r="J32" i="2" a="1"/>
  <c r="J32" i="2" s="1"/>
  <c r="J36" i="2" a="1"/>
  <c r="J36" i="2" s="1"/>
  <c r="J40" i="2" a="1"/>
  <c r="J40" i="2" s="1"/>
  <c r="J44" i="2" a="1"/>
  <c r="J44" i="2" s="1"/>
  <c r="J46" i="2" a="1"/>
  <c r="J46" i="2" s="1"/>
  <c r="J48" i="2" a="1"/>
  <c r="J48" i="2" s="1"/>
  <c r="J50" i="2" a="1"/>
  <c r="J50" i="2" s="1"/>
  <c r="J52" i="2" a="1"/>
  <c r="J52" i="2" s="1"/>
  <c r="J54" i="2" a="1"/>
  <c r="J54" i="2" s="1"/>
  <c r="J56" i="2" a="1"/>
  <c r="J56" i="2" s="1"/>
  <c r="J58" i="2" a="1"/>
  <c r="J58" i="2" s="1"/>
  <c r="J60" i="2" a="1"/>
  <c r="J60" i="2" s="1"/>
  <c r="J62" i="2" a="1"/>
  <c r="J62" i="2" s="1"/>
  <c r="J64" i="2" a="1"/>
  <c r="J64" i="2" s="1"/>
  <c r="J66" i="2" a="1"/>
  <c r="J66" i="2" s="1"/>
  <c r="J68" i="2" a="1"/>
  <c r="J68" i="2" s="1"/>
  <c r="J70" i="2" a="1"/>
  <c r="J70" i="2" s="1"/>
  <c r="J72" i="2" a="1"/>
  <c r="J72" i="2" s="1"/>
  <c r="J74" i="2" a="1"/>
  <c r="J74" i="2" s="1"/>
  <c r="J76" i="2" a="1"/>
  <c r="J76" i="2" s="1"/>
  <c r="J78" i="2" a="1"/>
  <c r="J78" i="2" s="1"/>
  <c r="J80" i="2" a="1"/>
  <c r="J80" i="2" s="1"/>
  <c r="J82" i="2" a="1"/>
  <c r="J82" i="2" s="1"/>
  <c r="J84" i="2" a="1"/>
  <c r="J84" i="2" s="1"/>
  <c r="J86" i="2" a="1"/>
  <c r="J86" i="2" s="1"/>
  <c r="J88" i="2" a="1"/>
  <c r="J88" i="2" s="1"/>
  <c r="J90" i="2" a="1"/>
  <c r="J90" i="2" s="1"/>
  <c r="J92" i="2" a="1"/>
  <c r="J92" i="2" s="1"/>
  <c r="J94" i="2" a="1"/>
  <c r="J94" i="2" s="1"/>
  <c r="J96" i="2" a="1"/>
  <c r="J96" i="2" s="1"/>
  <c r="J98" i="2" a="1"/>
  <c r="J98" i="2" s="1"/>
  <c r="J100" i="2" a="1"/>
  <c r="J100" i="2" s="1"/>
  <c r="J102" i="2" a="1"/>
  <c r="J102" i="2" s="1"/>
  <c r="J104" i="2" a="1"/>
  <c r="J104" i="2" s="1"/>
  <c r="D102" i="2" a="1"/>
  <c r="D102" i="2" s="1"/>
  <c r="O102" i="2" s="1"/>
  <c r="D104" i="2" a="1"/>
  <c r="D104" i="2" s="1"/>
  <c r="O104" i="2" s="1"/>
  <c r="D33" i="2" a="1"/>
  <c r="D33" i="2" s="1"/>
  <c r="O33" i="2" s="1"/>
  <c r="D35" i="2" a="1"/>
  <c r="D35" i="2" s="1"/>
  <c r="O35" i="2" s="1"/>
  <c r="D37" i="2" a="1"/>
  <c r="D37" i="2" s="1"/>
  <c r="O37" i="2" s="1"/>
  <c r="D39" i="2" a="1"/>
  <c r="D39" i="2" s="1"/>
  <c r="O39" i="2" s="1"/>
  <c r="D41" i="2" a="1"/>
  <c r="D41" i="2" s="1"/>
  <c r="O41" i="2" s="1"/>
  <c r="D43" i="2" a="1"/>
  <c r="D43" i="2" s="1"/>
  <c r="O43" i="2" s="1"/>
  <c r="D45" i="2" a="1"/>
  <c r="D45" i="2" s="1"/>
  <c r="O45" i="2" s="1"/>
  <c r="D47" i="2" a="1"/>
  <c r="D47" i="2" s="1"/>
  <c r="O47" i="2" s="1"/>
  <c r="D49" i="2" a="1"/>
  <c r="D49" i="2" s="1"/>
  <c r="O49" i="2" s="1"/>
  <c r="D51" i="2" a="1"/>
  <c r="D51" i="2" s="1"/>
  <c r="O51" i="2" s="1"/>
  <c r="D53" i="2" a="1"/>
  <c r="D53" i="2" s="1"/>
  <c r="O53" i="2" s="1"/>
  <c r="D55" i="2" a="1"/>
  <c r="D55" i="2" s="1"/>
  <c r="O55" i="2" s="1"/>
  <c r="D57" i="2" a="1"/>
  <c r="D57" i="2" s="1"/>
  <c r="O57" i="2" s="1"/>
  <c r="D59" i="2" a="1"/>
  <c r="D59" i="2" s="1"/>
  <c r="O59" i="2" s="1"/>
  <c r="D61" i="2" a="1"/>
  <c r="D61" i="2" s="1"/>
  <c r="O61" i="2" s="1"/>
  <c r="D63" i="2" a="1"/>
  <c r="D63" i="2" s="1"/>
  <c r="O63" i="2" s="1"/>
  <c r="D65" i="2" a="1"/>
  <c r="D65" i="2" s="1"/>
  <c r="O65" i="2" s="1"/>
  <c r="D67" i="2" a="1"/>
  <c r="D67" i="2" s="1"/>
  <c r="O67" i="2" s="1"/>
  <c r="D69" i="2" a="1"/>
  <c r="D69" i="2" s="1"/>
  <c r="O69" i="2" s="1"/>
  <c r="D71" i="2" a="1"/>
  <c r="D71" i="2" s="1"/>
  <c r="O71" i="2" s="1"/>
  <c r="D73" i="2" a="1"/>
  <c r="D73" i="2" s="1"/>
  <c r="O73" i="2" s="1"/>
  <c r="D75" i="2" a="1"/>
  <c r="D75" i="2" s="1"/>
  <c r="O75" i="2" s="1"/>
  <c r="D77" i="2" a="1"/>
  <c r="D77" i="2" s="1"/>
  <c r="O77" i="2" s="1"/>
  <c r="D79" i="2" a="1"/>
  <c r="D79" i="2" s="1"/>
  <c r="O79" i="2" s="1"/>
  <c r="D81" i="2" a="1"/>
  <c r="D81" i="2" s="1"/>
  <c r="O81" i="2" s="1"/>
  <c r="D85" i="2" a="1"/>
  <c r="D85" i="2" s="1"/>
  <c r="O85" i="2" s="1"/>
  <c r="D91" i="2" a="1"/>
  <c r="D91" i="2" s="1"/>
  <c r="O91" i="2" s="1"/>
  <c r="D93" i="2" a="1"/>
  <c r="D93" i="2" s="1"/>
  <c r="O93" i="2" s="1"/>
  <c r="D99" i="2" a="1"/>
  <c r="D99" i="2" s="1"/>
  <c r="O99" i="2" s="1"/>
  <c r="J6" i="2" a="1"/>
  <c r="J6" i="2" s="1"/>
  <c r="J10" i="2" a="1"/>
  <c r="J10" i="2" s="1"/>
  <c r="J14" i="2" a="1"/>
  <c r="J14" i="2" s="1"/>
  <c r="J18" i="2" a="1"/>
  <c r="J18" i="2" s="1"/>
  <c r="J22" i="2" a="1"/>
  <c r="J22" i="2" s="1"/>
  <c r="J26" i="2" a="1"/>
  <c r="J26" i="2" s="1"/>
  <c r="J30" i="2" a="1"/>
  <c r="J30" i="2" s="1"/>
  <c r="J34" i="2" a="1"/>
  <c r="J34" i="2" s="1"/>
  <c r="J38" i="2" a="1"/>
  <c r="J38" i="2" s="1"/>
  <c r="J42" i="2" a="1"/>
  <c r="J42" i="2" s="1"/>
  <c r="J45" i="2" a="1"/>
  <c r="J45" i="2" s="1"/>
  <c r="J47" i="2" a="1"/>
  <c r="J47" i="2" s="1"/>
  <c r="J49" i="2" a="1"/>
  <c r="J49" i="2" s="1"/>
  <c r="J51" i="2" a="1"/>
  <c r="J51" i="2" s="1"/>
  <c r="J53" i="2" a="1"/>
  <c r="J53" i="2" s="1"/>
  <c r="J55" i="2" a="1"/>
  <c r="J55" i="2" s="1"/>
  <c r="J57" i="2" a="1"/>
  <c r="J57" i="2" s="1"/>
  <c r="J59" i="2" a="1"/>
  <c r="J59" i="2" s="1"/>
  <c r="J61" i="2" a="1"/>
  <c r="J61" i="2" s="1"/>
  <c r="J63" i="2" a="1"/>
  <c r="J63" i="2" s="1"/>
  <c r="J65" i="2" a="1"/>
  <c r="J65" i="2" s="1"/>
  <c r="J67" i="2" a="1"/>
  <c r="J67" i="2" s="1"/>
  <c r="J69" i="2" a="1"/>
  <c r="J69" i="2" s="1"/>
  <c r="J71" i="2" a="1"/>
  <c r="J71" i="2" s="1"/>
  <c r="J73" i="2" a="1"/>
  <c r="J73" i="2" s="1"/>
  <c r="J75" i="2" a="1"/>
  <c r="J75" i="2" s="1"/>
  <c r="J77" i="2" a="1"/>
  <c r="J77" i="2" s="1"/>
  <c r="J79" i="2" a="1"/>
  <c r="J79" i="2" s="1"/>
  <c r="J81" i="2" a="1"/>
  <c r="J81" i="2" s="1"/>
  <c r="J83" i="2" a="1"/>
  <c r="J83" i="2" s="1"/>
  <c r="J85" i="2" a="1"/>
  <c r="J85" i="2" s="1"/>
  <c r="J87" i="2" a="1"/>
  <c r="J87" i="2" s="1"/>
  <c r="J89" i="2" a="1"/>
  <c r="J89" i="2" s="1"/>
  <c r="J91" i="2" a="1"/>
  <c r="J91" i="2" s="1"/>
  <c r="J93" i="2" a="1"/>
  <c r="J93" i="2" s="1"/>
  <c r="J95" i="2" a="1"/>
  <c r="J95" i="2" s="1"/>
  <c r="J97" i="2" a="1"/>
  <c r="J97" i="2" s="1"/>
  <c r="J99" i="2" a="1"/>
  <c r="J99" i="2" s="1"/>
  <c r="J101" i="2" a="1"/>
  <c r="J101" i="2" s="1"/>
  <c r="J103" i="2" a="1"/>
  <c r="J103" i="2" s="1"/>
  <c r="J5" i="2" a="1"/>
  <c r="J5" i="2" s="1"/>
  <c r="D103" i="2" a="1"/>
  <c r="D103" i="2" s="1"/>
  <c r="O103" i="2" s="1"/>
  <c r="D32" i="2" a="1"/>
  <c r="D32" i="2" s="1"/>
  <c r="O32" i="2" s="1"/>
  <c r="D34" i="2" a="1"/>
  <c r="D34" i="2" s="1"/>
  <c r="O34" i="2" s="1"/>
  <c r="D36" i="2" a="1"/>
  <c r="D36" i="2" s="1"/>
  <c r="O36" i="2" s="1"/>
  <c r="D38" i="2" a="1"/>
  <c r="D38" i="2" s="1"/>
  <c r="O38" i="2" s="1"/>
  <c r="D40" i="2" a="1"/>
  <c r="D40" i="2" s="1"/>
  <c r="O40" i="2" s="1"/>
  <c r="D42" i="2" a="1"/>
  <c r="D42" i="2" s="1"/>
  <c r="O42" i="2" s="1"/>
  <c r="D44" i="2" a="1"/>
  <c r="D44" i="2" s="1"/>
  <c r="O44" i="2" s="1"/>
  <c r="D46" i="2" a="1"/>
  <c r="D46" i="2" s="1"/>
  <c r="O46" i="2" s="1"/>
  <c r="D48" i="2" a="1"/>
  <c r="D48" i="2" s="1"/>
  <c r="O48" i="2" s="1"/>
  <c r="D50" i="2" a="1"/>
  <c r="D50" i="2" s="1"/>
  <c r="O50" i="2" s="1"/>
  <c r="D52" i="2" a="1"/>
  <c r="D52" i="2" s="1"/>
  <c r="O52" i="2" s="1"/>
  <c r="D54" i="2" a="1"/>
  <c r="D54" i="2" s="1"/>
  <c r="O54" i="2" s="1"/>
  <c r="D56" i="2" a="1"/>
  <c r="D56" i="2" s="1"/>
  <c r="O56" i="2" s="1"/>
  <c r="D58" i="2" a="1"/>
  <c r="D58" i="2" s="1"/>
  <c r="O58" i="2" s="1"/>
  <c r="D60" i="2" a="1"/>
  <c r="D60" i="2" s="1"/>
  <c r="O60" i="2" s="1"/>
  <c r="D62" i="2" a="1"/>
  <c r="D62" i="2" s="1"/>
  <c r="O62" i="2" s="1"/>
  <c r="D64" i="2" a="1"/>
  <c r="D64" i="2" s="1"/>
  <c r="O64" i="2" s="1"/>
  <c r="D66" i="2" a="1"/>
  <c r="D66" i="2" s="1"/>
  <c r="O66" i="2" s="1"/>
  <c r="D68" i="2" a="1"/>
  <c r="D68" i="2" s="1"/>
  <c r="O68" i="2" s="1"/>
  <c r="D70" i="2" a="1"/>
  <c r="D70" i="2" s="1"/>
  <c r="O70" i="2" s="1"/>
  <c r="D72" i="2" a="1"/>
  <c r="D72" i="2" s="1"/>
  <c r="O72" i="2" s="1"/>
  <c r="D74" i="2" a="1"/>
  <c r="D74" i="2" s="1"/>
  <c r="O74" i="2" s="1"/>
  <c r="D76" i="2" a="1"/>
  <c r="D76" i="2" s="1"/>
  <c r="O76" i="2" s="1"/>
  <c r="D78" i="2" a="1"/>
  <c r="D78" i="2" s="1"/>
  <c r="O78" i="2" s="1"/>
  <c r="D80" i="2" a="1"/>
  <c r="D80" i="2" s="1"/>
  <c r="O80" i="2" s="1"/>
  <c r="D82" i="2" a="1"/>
  <c r="D82" i="2" s="1"/>
  <c r="O82" i="2" s="1"/>
  <c r="D84" i="2" a="1"/>
  <c r="D84" i="2" s="1"/>
  <c r="O84" i="2" s="1"/>
  <c r="D86" i="2" a="1"/>
  <c r="D86" i="2" s="1"/>
  <c r="O86" i="2" s="1"/>
  <c r="D88" i="2" a="1"/>
  <c r="D88" i="2" s="1"/>
  <c r="O88" i="2" s="1"/>
  <c r="D90" i="2" a="1"/>
  <c r="D90" i="2" s="1"/>
  <c r="O90" i="2" s="1"/>
  <c r="D92" i="2" a="1"/>
  <c r="D92" i="2" s="1"/>
  <c r="O92" i="2" s="1"/>
  <c r="D94" i="2" a="1"/>
  <c r="D94" i="2" s="1"/>
  <c r="O94" i="2" s="1"/>
  <c r="D96" i="2" a="1"/>
  <c r="D96" i="2" s="1"/>
  <c r="O96" i="2" s="1"/>
  <c r="D98" i="2" a="1"/>
  <c r="D98" i="2" s="1"/>
  <c r="O98" i="2" s="1"/>
  <c r="D100" i="2" a="1"/>
  <c r="D100" i="2" s="1"/>
  <c r="O100" i="2" s="1"/>
  <c r="D6" i="2" a="1"/>
  <c r="D6" i="2" s="1"/>
  <c r="O6" i="2" s="1"/>
  <c r="D8" i="2" a="1"/>
  <c r="D8" i="2" s="1"/>
  <c r="O8" i="2" s="1"/>
  <c r="D10" i="2" a="1"/>
  <c r="D10" i="2" s="1"/>
  <c r="O10" i="2" s="1"/>
  <c r="D15" i="2" a="1"/>
  <c r="D15" i="2" s="1"/>
  <c r="O15" i="2" s="1"/>
  <c r="D17" i="2" a="1"/>
  <c r="D17" i="2" s="1"/>
  <c r="O17" i="2" s="1"/>
  <c r="D19" i="2" a="1"/>
  <c r="D19" i="2" s="1"/>
  <c r="O19" i="2" s="1"/>
  <c r="D21" i="2" a="1"/>
  <c r="D21" i="2" s="1"/>
  <c r="O21" i="2" s="1"/>
  <c r="D23" i="2" a="1"/>
  <c r="D23" i="2" s="1"/>
  <c r="O23" i="2" s="1"/>
  <c r="D25" i="2" a="1"/>
  <c r="D25" i="2" s="1"/>
  <c r="O25" i="2" s="1"/>
  <c r="D27" i="2" a="1"/>
  <c r="D27" i="2" s="1"/>
  <c r="O27" i="2" s="1"/>
  <c r="D29" i="2" a="1"/>
  <c r="D29" i="2" s="1"/>
  <c r="O29" i="2" s="1"/>
  <c r="D31" i="2" a="1"/>
  <c r="D31" i="2" s="1"/>
  <c r="O31" i="2" s="1"/>
  <c r="D83" i="2" a="1"/>
  <c r="D83" i="2" s="1"/>
  <c r="O83" i="2" s="1"/>
  <c r="D87" i="2" a="1"/>
  <c r="D87" i="2" s="1"/>
  <c r="O87" i="2" s="1"/>
  <c r="D89" i="2" a="1"/>
  <c r="D89" i="2" s="1"/>
  <c r="O89" i="2" s="1"/>
  <c r="D95" i="2" a="1"/>
  <c r="D95" i="2" s="1"/>
  <c r="O95" i="2" s="1"/>
  <c r="D97" i="2" a="1"/>
  <c r="D97" i="2" s="1"/>
  <c r="O97" i="2" s="1"/>
  <c r="D7" i="2" a="1"/>
  <c r="D7" i="2" s="1"/>
  <c r="O7" i="2" s="1"/>
  <c r="D11" i="2" a="1"/>
  <c r="D11" i="2" s="1"/>
  <c r="O11" i="2" s="1"/>
  <c r="D18" i="2" a="1"/>
  <c r="D18" i="2" s="1"/>
  <c r="O18" i="2" s="1"/>
  <c r="D22" i="2" a="1"/>
  <c r="D22" i="2" s="1"/>
  <c r="O22" i="2" s="1"/>
  <c r="D26" i="2" a="1"/>
  <c r="D26" i="2" s="1"/>
  <c r="O26" i="2" s="1"/>
  <c r="D30" i="2" a="1"/>
  <c r="D30" i="2" s="1"/>
  <c r="O30" i="2" s="1"/>
  <c r="D101" i="2" a="1"/>
  <c r="D101" i="2" s="1"/>
  <c r="O101" i="2" s="1"/>
  <c r="D9" i="2" a="1"/>
  <c r="D9" i="2" s="1"/>
  <c r="O9" i="2" s="1"/>
  <c r="D16" i="2" a="1"/>
  <c r="D16" i="2" s="1"/>
  <c r="O16" i="2" s="1"/>
  <c r="D20" i="2" a="1"/>
  <c r="D20" i="2" s="1"/>
  <c r="O20" i="2" s="1"/>
  <c r="D24" i="2" a="1"/>
  <c r="D24" i="2" s="1"/>
  <c r="O24" i="2" s="1"/>
  <c r="D28" i="2" a="1"/>
  <c r="D28" i="2" s="1"/>
  <c r="O28" i="2" s="1"/>
  <c r="D5" i="2" a="1"/>
  <c r="D5" i="2" s="1"/>
  <c r="O5" i="2" s="1"/>
  <c r="L15" i="2" l="1"/>
  <c r="K21" i="2"/>
  <c r="H59" i="2"/>
  <c r="H16" i="2"/>
  <c r="K7" i="2"/>
  <c r="K27" i="2"/>
  <c r="L25" i="2"/>
  <c r="I77" i="2"/>
  <c r="K9" i="2"/>
  <c r="L41" i="2"/>
  <c r="H8" i="2"/>
  <c r="I12" i="2"/>
  <c r="L33" i="2"/>
  <c r="I82" i="2"/>
  <c r="I55" i="2"/>
  <c r="H41" i="2"/>
  <c r="I88" i="2"/>
  <c r="L37" i="2"/>
  <c r="L29" i="2"/>
  <c r="L13" i="2"/>
  <c r="H23" i="2"/>
  <c r="H64" i="2"/>
  <c r="H39" i="2"/>
  <c r="H7" i="2"/>
  <c r="H72" i="2"/>
  <c r="H52" i="2"/>
  <c r="E13" i="2"/>
  <c r="O13" i="2"/>
  <c r="E12" i="2"/>
  <c r="O12" i="2"/>
  <c r="H27" i="2"/>
  <c r="H60" i="2"/>
  <c r="H94" i="2"/>
  <c r="H104" i="2"/>
  <c r="H20" i="2"/>
  <c r="H47" i="2"/>
  <c r="H31" i="2"/>
  <c r="H15" i="2"/>
  <c r="H96" i="2"/>
  <c r="H80" i="2"/>
  <c r="H68" i="2"/>
  <c r="H36" i="2"/>
  <c r="H100" i="2"/>
  <c r="H92" i="2"/>
  <c r="H84" i="2"/>
  <c r="H76" i="2"/>
  <c r="H44" i="2"/>
  <c r="H28" i="2"/>
  <c r="H56" i="2"/>
  <c r="H48" i="2"/>
  <c r="H40" i="2"/>
  <c r="H32" i="2"/>
  <c r="H24" i="2"/>
  <c r="H102" i="2"/>
  <c r="K17" i="2"/>
  <c r="L17" i="2"/>
  <c r="H43" i="2"/>
  <c r="H67" i="2"/>
  <c r="H35" i="2"/>
  <c r="H63" i="2"/>
  <c r="H71" i="2"/>
  <c r="H13" i="2"/>
  <c r="H86" i="2"/>
  <c r="I9" i="2"/>
  <c r="H9" i="2"/>
  <c r="I17" i="2"/>
  <c r="H17" i="2"/>
  <c r="I30" i="2"/>
  <c r="H30" i="2"/>
  <c r="I46" i="2"/>
  <c r="H46" i="2"/>
  <c r="I62" i="2"/>
  <c r="H62" i="2"/>
  <c r="I78" i="2"/>
  <c r="H78" i="2"/>
  <c r="I99" i="2"/>
  <c r="H99" i="2"/>
  <c r="I91" i="2"/>
  <c r="H91" i="2"/>
  <c r="I83" i="2"/>
  <c r="H83" i="2"/>
  <c r="I75" i="2"/>
  <c r="H75" i="2"/>
  <c r="I51" i="2"/>
  <c r="H51" i="2"/>
  <c r="I18" i="2"/>
  <c r="H18" i="2"/>
  <c r="I14" i="2"/>
  <c r="H14" i="2"/>
  <c r="I10" i="2"/>
  <c r="M10" i="2" s="1"/>
  <c r="H10" i="2"/>
  <c r="I6" i="2"/>
  <c r="M6" i="2" s="1"/>
  <c r="H6" i="2"/>
  <c r="I33" i="2"/>
  <c r="H33" i="2"/>
  <c r="I49" i="2"/>
  <c r="H49" i="2"/>
  <c r="I65" i="2"/>
  <c r="H65" i="2"/>
  <c r="I81" i="2"/>
  <c r="H81" i="2"/>
  <c r="I97" i="2"/>
  <c r="H97" i="2"/>
  <c r="I26" i="2"/>
  <c r="H26" i="2"/>
  <c r="I42" i="2"/>
  <c r="H42" i="2"/>
  <c r="I58" i="2"/>
  <c r="H58" i="2"/>
  <c r="I74" i="2"/>
  <c r="H74" i="2"/>
  <c r="I90" i="2"/>
  <c r="H90" i="2"/>
  <c r="I21" i="2"/>
  <c r="H21" i="2"/>
  <c r="I45" i="2"/>
  <c r="H45" i="2"/>
  <c r="I61" i="2"/>
  <c r="H61" i="2"/>
  <c r="I93" i="2"/>
  <c r="H93" i="2"/>
  <c r="I22" i="2"/>
  <c r="H22" i="2"/>
  <c r="I38" i="2"/>
  <c r="M38" i="2" s="1"/>
  <c r="H38" i="2"/>
  <c r="I54" i="2"/>
  <c r="H54" i="2"/>
  <c r="I70" i="2"/>
  <c r="H70" i="2"/>
  <c r="I103" i="2"/>
  <c r="H103" i="2"/>
  <c r="I95" i="2"/>
  <c r="H95" i="2"/>
  <c r="I87" i="2"/>
  <c r="H87" i="2"/>
  <c r="I79" i="2"/>
  <c r="H79" i="2"/>
  <c r="I25" i="2"/>
  <c r="H25" i="2"/>
  <c r="I57" i="2"/>
  <c r="H57" i="2"/>
  <c r="I89" i="2"/>
  <c r="H89" i="2"/>
  <c r="I73" i="2"/>
  <c r="I34" i="2"/>
  <c r="H34" i="2"/>
  <c r="I50" i="2"/>
  <c r="H50" i="2"/>
  <c r="I66" i="2"/>
  <c r="H66" i="2"/>
  <c r="I98" i="2"/>
  <c r="H98" i="2"/>
  <c r="I37" i="2"/>
  <c r="H37" i="2"/>
  <c r="I53" i="2"/>
  <c r="H53" i="2"/>
  <c r="I69" i="2"/>
  <c r="H69" i="2"/>
  <c r="I85" i="2"/>
  <c r="H85" i="2"/>
  <c r="I101" i="2"/>
  <c r="H101" i="2"/>
  <c r="H5" i="2"/>
  <c r="I5" i="2"/>
  <c r="M5" i="2" s="1"/>
  <c r="E24" i="2"/>
  <c r="F24" i="2"/>
  <c r="E101" i="2"/>
  <c r="F101" i="2"/>
  <c r="E7" i="2"/>
  <c r="F7" i="2"/>
  <c r="E87" i="2"/>
  <c r="F87" i="2"/>
  <c r="E27" i="2"/>
  <c r="F27" i="2"/>
  <c r="E23" i="2"/>
  <c r="F23" i="2"/>
  <c r="E19" i="2"/>
  <c r="F19" i="2"/>
  <c r="E15" i="2"/>
  <c r="F15" i="2"/>
  <c r="E100" i="2"/>
  <c r="F100" i="2"/>
  <c r="E28" i="2"/>
  <c r="F28" i="2"/>
  <c r="E20" i="2"/>
  <c r="F20" i="2"/>
  <c r="E9" i="2"/>
  <c r="F9" i="2"/>
  <c r="E30" i="2"/>
  <c r="F30" i="2"/>
  <c r="E22" i="2"/>
  <c r="F22" i="2"/>
  <c r="E11" i="2"/>
  <c r="F11" i="2"/>
  <c r="E97" i="2"/>
  <c r="F97" i="2"/>
  <c r="E89" i="2"/>
  <c r="F89" i="2"/>
  <c r="E83" i="2"/>
  <c r="F83" i="2"/>
  <c r="E29" i="2"/>
  <c r="F29" i="2"/>
  <c r="E25" i="2"/>
  <c r="F25" i="2"/>
  <c r="E21" i="2"/>
  <c r="F21" i="2"/>
  <c r="E17" i="2"/>
  <c r="F17" i="2"/>
  <c r="E10" i="2"/>
  <c r="F10" i="2"/>
  <c r="E6" i="2"/>
  <c r="F6" i="2"/>
  <c r="E98" i="2"/>
  <c r="F98" i="2"/>
  <c r="E94" i="2"/>
  <c r="F94" i="2"/>
  <c r="E90" i="2"/>
  <c r="F90" i="2"/>
  <c r="E86" i="2"/>
  <c r="F86" i="2"/>
  <c r="E82" i="2"/>
  <c r="F82" i="2"/>
  <c r="E78" i="2"/>
  <c r="F78" i="2"/>
  <c r="E74" i="2"/>
  <c r="F74" i="2"/>
  <c r="E70" i="2"/>
  <c r="F70" i="2"/>
  <c r="E66" i="2"/>
  <c r="F66" i="2"/>
  <c r="E62" i="2"/>
  <c r="F62" i="2"/>
  <c r="E58" i="2"/>
  <c r="F58" i="2"/>
  <c r="E54" i="2"/>
  <c r="F54" i="2"/>
  <c r="E50" i="2"/>
  <c r="F50" i="2"/>
  <c r="E46" i="2"/>
  <c r="F46" i="2"/>
  <c r="E42" i="2"/>
  <c r="F42" i="2"/>
  <c r="E38" i="2"/>
  <c r="F38" i="2"/>
  <c r="E34" i="2"/>
  <c r="F34" i="2"/>
  <c r="E103" i="2"/>
  <c r="F103" i="2"/>
  <c r="K103" i="2"/>
  <c r="L103" i="2"/>
  <c r="K99" i="2"/>
  <c r="L99" i="2"/>
  <c r="K95" i="2"/>
  <c r="L95" i="2"/>
  <c r="K91" i="2"/>
  <c r="L91" i="2"/>
  <c r="K87" i="2"/>
  <c r="L87" i="2"/>
  <c r="K83" i="2"/>
  <c r="L83" i="2"/>
  <c r="K79" i="2"/>
  <c r="L79" i="2"/>
  <c r="K75" i="2"/>
  <c r="L75" i="2"/>
  <c r="K71" i="2"/>
  <c r="L71" i="2"/>
  <c r="L67" i="2"/>
  <c r="K67" i="2"/>
  <c r="L63" i="2"/>
  <c r="K63" i="2"/>
  <c r="L59" i="2"/>
  <c r="K59" i="2"/>
  <c r="L55" i="2"/>
  <c r="K55" i="2"/>
  <c r="L51" i="2"/>
  <c r="K51" i="2"/>
  <c r="L47" i="2"/>
  <c r="K47" i="2"/>
  <c r="L42" i="2"/>
  <c r="K42" i="2"/>
  <c r="K34" i="2"/>
  <c r="L34" i="2"/>
  <c r="L26" i="2"/>
  <c r="K26" i="2"/>
  <c r="K18" i="2"/>
  <c r="L18" i="2"/>
  <c r="K10" i="2"/>
  <c r="L10" i="2"/>
  <c r="E99" i="2"/>
  <c r="F99" i="2"/>
  <c r="E91" i="2"/>
  <c r="F91" i="2"/>
  <c r="E81" i="2"/>
  <c r="F81" i="2"/>
  <c r="E77" i="2"/>
  <c r="F77" i="2"/>
  <c r="E73" i="2"/>
  <c r="F73" i="2"/>
  <c r="E69" i="2"/>
  <c r="F69" i="2"/>
  <c r="E65" i="2"/>
  <c r="F65" i="2"/>
  <c r="E61" i="2"/>
  <c r="F61" i="2"/>
  <c r="E57" i="2"/>
  <c r="F57" i="2"/>
  <c r="E53" i="2"/>
  <c r="F53" i="2"/>
  <c r="E49" i="2"/>
  <c r="F49" i="2"/>
  <c r="E45" i="2"/>
  <c r="F45" i="2"/>
  <c r="E41" i="2"/>
  <c r="F41" i="2"/>
  <c r="E37" i="2"/>
  <c r="F37" i="2"/>
  <c r="E33" i="2"/>
  <c r="F33" i="2"/>
  <c r="E102" i="2"/>
  <c r="F102" i="2"/>
  <c r="L102" i="2"/>
  <c r="K102" i="2"/>
  <c r="K98" i="2"/>
  <c r="L98" i="2"/>
  <c r="K94" i="2"/>
  <c r="L94" i="2"/>
  <c r="L90" i="2"/>
  <c r="K90" i="2"/>
  <c r="K86" i="2"/>
  <c r="L86" i="2"/>
  <c r="L82" i="2"/>
  <c r="K82" i="2"/>
  <c r="K78" i="2"/>
  <c r="L78" i="2"/>
  <c r="K74" i="2"/>
  <c r="L74" i="2"/>
  <c r="K70" i="2"/>
  <c r="L70" i="2"/>
  <c r="L66" i="2"/>
  <c r="K66" i="2"/>
  <c r="K62" i="2"/>
  <c r="L62" i="2"/>
  <c r="K58" i="2"/>
  <c r="L58" i="2"/>
  <c r="K54" i="2"/>
  <c r="L54" i="2"/>
  <c r="K50" i="2"/>
  <c r="L50" i="2"/>
  <c r="K46" i="2"/>
  <c r="L46" i="2"/>
  <c r="L40" i="2"/>
  <c r="K40" i="2"/>
  <c r="L32" i="2"/>
  <c r="K32" i="2"/>
  <c r="L24" i="2"/>
  <c r="K24" i="2"/>
  <c r="K16" i="2"/>
  <c r="L16" i="2"/>
  <c r="K8" i="2"/>
  <c r="L8" i="2"/>
  <c r="E5" i="2"/>
  <c r="F5" i="2"/>
  <c r="E16" i="2"/>
  <c r="F16" i="2"/>
  <c r="E26" i="2"/>
  <c r="F26" i="2"/>
  <c r="E18" i="2"/>
  <c r="F18" i="2"/>
  <c r="E95" i="2"/>
  <c r="F95" i="2"/>
  <c r="E31" i="2"/>
  <c r="F31" i="2"/>
  <c r="E8" i="2"/>
  <c r="F8" i="2"/>
  <c r="E96" i="2"/>
  <c r="F96" i="2"/>
  <c r="E92" i="2"/>
  <c r="F92" i="2"/>
  <c r="E88" i="2"/>
  <c r="F88" i="2"/>
  <c r="E84" i="2"/>
  <c r="F84" i="2"/>
  <c r="E80" i="2"/>
  <c r="F80" i="2"/>
  <c r="E76" i="2"/>
  <c r="F76" i="2"/>
  <c r="E72" i="2"/>
  <c r="F72" i="2"/>
  <c r="E68" i="2"/>
  <c r="F68" i="2"/>
  <c r="E64" i="2"/>
  <c r="F64" i="2"/>
  <c r="E60" i="2"/>
  <c r="F60" i="2"/>
  <c r="E56" i="2"/>
  <c r="F56" i="2"/>
  <c r="E52" i="2"/>
  <c r="F52" i="2"/>
  <c r="E48" i="2"/>
  <c r="F48" i="2"/>
  <c r="E44" i="2"/>
  <c r="F44" i="2"/>
  <c r="E40" i="2"/>
  <c r="F40" i="2"/>
  <c r="E36" i="2"/>
  <c r="F36" i="2"/>
  <c r="E32" i="2"/>
  <c r="F32" i="2"/>
  <c r="K5" i="2"/>
  <c r="L5" i="2"/>
  <c r="K101" i="2"/>
  <c r="L101" i="2"/>
  <c r="K97" i="2"/>
  <c r="L97" i="2"/>
  <c r="K93" i="2"/>
  <c r="L93" i="2"/>
  <c r="K89" i="2"/>
  <c r="L89" i="2"/>
  <c r="K85" i="2"/>
  <c r="L85" i="2"/>
  <c r="K81" i="2"/>
  <c r="L81" i="2"/>
  <c r="K77" i="2"/>
  <c r="L77" i="2"/>
  <c r="K73" i="2"/>
  <c r="L73" i="2"/>
  <c r="K69" i="2"/>
  <c r="L69" i="2"/>
  <c r="K65" i="2"/>
  <c r="L65" i="2"/>
  <c r="K61" i="2"/>
  <c r="L61" i="2"/>
  <c r="K57" i="2"/>
  <c r="L57" i="2"/>
  <c r="K53" i="2"/>
  <c r="L53" i="2"/>
  <c r="K49" i="2"/>
  <c r="L49" i="2"/>
  <c r="K45" i="2"/>
  <c r="L45" i="2"/>
  <c r="K38" i="2"/>
  <c r="L38" i="2"/>
  <c r="K30" i="2"/>
  <c r="L30" i="2"/>
  <c r="K22" i="2"/>
  <c r="L22" i="2"/>
  <c r="K14" i="2"/>
  <c r="L14" i="2"/>
  <c r="K6" i="2"/>
  <c r="L6" i="2"/>
  <c r="E93" i="2"/>
  <c r="F93" i="2"/>
  <c r="E85" i="2"/>
  <c r="F85" i="2"/>
  <c r="E79" i="2"/>
  <c r="F79" i="2"/>
  <c r="E75" i="2"/>
  <c r="F75" i="2"/>
  <c r="E71" i="2"/>
  <c r="F71" i="2"/>
  <c r="E67" i="2"/>
  <c r="F67" i="2"/>
  <c r="E63" i="2"/>
  <c r="F63" i="2"/>
  <c r="E59" i="2"/>
  <c r="F59" i="2"/>
  <c r="E55" i="2"/>
  <c r="F55" i="2"/>
  <c r="E51" i="2"/>
  <c r="F51" i="2"/>
  <c r="E47" i="2"/>
  <c r="F47" i="2"/>
  <c r="E43" i="2"/>
  <c r="F43" i="2"/>
  <c r="E39" i="2"/>
  <c r="F39" i="2"/>
  <c r="E35" i="2"/>
  <c r="F35" i="2"/>
  <c r="E104" i="2"/>
  <c r="F104" i="2"/>
  <c r="K104" i="2"/>
  <c r="L104" i="2"/>
  <c r="K100" i="2"/>
  <c r="L100" i="2"/>
  <c r="K96" i="2"/>
  <c r="L96" i="2"/>
  <c r="K92" i="2"/>
  <c r="L92" i="2"/>
  <c r="K88" i="2"/>
  <c r="L88" i="2"/>
  <c r="K84" i="2"/>
  <c r="L84" i="2"/>
  <c r="L80" i="2"/>
  <c r="K80" i="2"/>
  <c r="K76" i="2"/>
  <c r="L76" i="2"/>
  <c r="K72" i="2"/>
  <c r="L72" i="2"/>
  <c r="K68" i="2"/>
  <c r="L68" i="2"/>
  <c r="L64" i="2"/>
  <c r="K64" i="2"/>
  <c r="K60" i="2"/>
  <c r="L60" i="2"/>
  <c r="L56" i="2"/>
  <c r="K56" i="2"/>
  <c r="K52" i="2"/>
  <c r="L52" i="2"/>
  <c r="L48" i="2"/>
  <c r="K48" i="2"/>
  <c r="K44" i="2"/>
  <c r="L44" i="2"/>
  <c r="K36" i="2"/>
  <c r="L36" i="2"/>
  <c r="L28" i="2"/>
  <c r="K28" i="2"/>
  <c r="L20" i="2"/>
  <c r="K20" i="2"/>
  <c r="L12" i="2"/>
  <c r="K12" i="2"/>
  <c r="M37" i="2" l="1"/>
  <c r="M53" i="2"/>
  <c r="M28" i="2"/>
  <c r="M59" i="2"/>
  <c r="M50" i="2"/>
  <c r="M57" i="2"/>
  <c r="M25" i="2"/>
  <c r="M54" i="2"/>
  <c r="M43" i="2"/>
  <c r="M45" i="2"/>
  <c r="M58" i="2"/>
  <c r="M49" i="2"/>
  <c r="M51" i="2"/>
  <c r="M46" i="2"/>
  <c r="M56" i="2"/>
  <c r="M52" i="2"/>
  <c r="M47" i="2"/>
  <c r="M48" i="2"/>
  <c r="M55" i="2"/>
  <c r="M42" i="2"/>
  <c r="M33" i="2"/>
  <c r="M27" i="2"/>
  <c r="M30" i="2"/>
  <c r="M40" i="2"/>
  <c r="M35" i="2"/>
  <c r="M39" i="2"/>
  <c r="M44" i="2"/>
  <c r="M41" i="2"/>
  <c r="M34" i="2"/>
  <c r="M32" i="2"/>
  <c r="M29" i="2"/>
  <c r="M31" i="2"/>
  <c r="M36" i="2"/>
  <c r="M26" i="2"/>
  <c r="M23" i="2"/>
  <c r="M24" i="2"/>
  <c r="M22" i="2"/>
  <c r="M21" i="2"/>
  <c r="M14" i="2"/>
  <c r="M18" i="2"/>
  <c r="M17" i="2"/>
  <c r="M9" i="2"/>
  <c r="M11" i="2"/>
  <c r="M8" i="2"/>
  <c r="M7" i="2"/>
  <c r="M13" i="2"/>
  <c r="M15" i="2"/>
  <c r="M19" i="2"/>
  <c r="M16" i="2"/>
  <c r="M12" i="2"/>
  <c r="M20" i="2"/>
  <c r="F2" i="2"/>
  <c r="I2" i="2" s="1"/>
  <c r="L2" i="2" s="1"/>
  <c r="E2" i="2"/>
  <c r="H2" i="2" s="1"/>
  <c r="K2" i="2" s="1"/>
</calcChain>
</file>

<file path=xl/comments1.xml><?xml version="1.0" encoding="utf-8"?>
<comments xmlns="http://schemas.openxmlformats.org/spreadsheetml/2006/main">
  <authors>
    <author>Белых</author>
  </authors>
  <commentList>
    <comment ref="O1" authorId="0">
      <text>
        <r>
          <rPr>
            <b/>
            <sz val="8"/>
            <color indexed="81"/>
            <rFont val="Tahoma"/>
            <family val="2"/>
            <charset val="204"/>
          </rPr>
          <t>Число яблок.</t>
        </r>
      </text>
    </comment>
    <comment ref="P1" authorId="0">
      <text>
        <r>
          <rPr>
            <b/>
            <sz val="8"/>
            <color indexed="81"/>
            <rFont val="Tahoma"/>
            <family val="2"/>
            <charset val="204"/>
          </rPr>
          <t>Истраченная сумма</t>
        </r>
      </text>
    </comment>
    <comment ref="O2" authorId="0">
      <text>
        <r>
          <rPr>
            <b/>
            <sz val="8"/>
            <color indexed="81"/>
            <rFont val="Tahoma"/>
            <family val="2"/>
            <charset val="204"/>
          </rPr>
          <t>Число купленных корзин</t>
        </r>
      </text>
    </comment>
    <comment ref="P2" authorId="0">
      <text>
        <r>
          <rPr>
            <b/>
            <sz val="8"/>
            <color indexed="81"/>
            <rFont val="Tahoma"/>
            <family val="2"/>
            <charset val="204"/>
          </rPr>
          <t>0 - не покупаем
1 - покупаем</t>
        </r>
      </text>
    </comment>
    <comment ref="B102" authorId="0">
      <text>
        <r>
          <rPr>
            <b/>
            <sz val="8"/>
            <color indexed="81"/>
            <rFont val="Tahoma"/>
            <family val="2"/>
            <charset val="204"/>
          </rPr>
          <t>Формулы случайных значений</t>
        </r>
      </text>
    </comment>
  </commentList>
</comments>
</file>

<file path=xl/sharedStrings.xml><?xml version="1.0" encoding="utf-8"?>
<sst xmlns="http://schemas.openxmlformats.org/spreadsheetml/2006/main" count="21" uniqueCount="9">
  <si>
    <t>№ корзины</t>
  </si>
  <si>
    <t>Цена</t>
  </si>
  <si>
    <t>Яблок</t>
  </si>
  <si>
    <t>Бюджет</t>
  </si>
  <si>
    <t>Израсходовано</t>
  </si>
  <si>
    <t>№</t>
  </si>
  <si>
    <t>Удельная стоимость</t>
  </si>
  <si>
    <t>Количество яблок</t>
  </si>
  <si>
    <t>Стоимость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</si>
</sst>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3" borderId="0" xfId="0" applyFill="1"/>
    <xf numFmtId="0" fontId="0" fillId="4" borderId="0" xfId="0" applyFill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4"/>
  <sheetViews>
    <sheetView tabSelected="1" zoomScale="175" zoomScaleNormal="175" workbookViewId="0">
      <selection activeCell="C102" sqref="C102"/>
    </sheetView>
  </sheetViews>
  <sheetFormatPr defaultRowHeight="15"/>
  <cols>
    <col min="1" max="1" width="7.5703125" customWidth="1"/>
    <col min="2" max="2" width="6.7109375" bestFit="1" customWidth="1"/>
    <col min="3" max="3" width="5.7109375" bestFit="1" customWidth="1"/>
    <col min="4" max="4" width="8.5703125" bestFit="1" customWidth="1"/>
    <col min="5" max="5" width="6.7109375" bestFit="1" customWidth="1"/>
    <col min="6" max="6" width="8.28515625" customWidth="1"/>
    <col min="7" max="7" width="8.5703125" bestFit="1" customWidth="1"/>
    <col min="8" max="8" width="6.7109375" bestFit="1" customWidth="1"/>
    <col min="9" max="9" width="7.85546875" customWidth="1"/>
    <col min="10" max="10" width="8.5703125" bestFit="1" customWidth="1"/>
    <col min="11" max="11" width="6.7109375" bestFit="1" customWidth="1"/>
    <col min="12" max="12" width="8.140625" customWidth="1"/>
  </cols>
  <sheetData>
    <row r="1" spans="1:18">
      <c r="A1" s="1" t="s">
        <v>0</v>
      </c>
      <c r="B1" s="1" t="s">
        <v>2</v>
      </c>
      <c r="C1" s="2" t="s">
        <v>1</v>
      </c>
      <c r="D1" s="3" t="s">
        <v>3</v>
      </c>
      <c r="E1" s="4"/>
      <c r="F1" s="5" t="s">
        <v>4</v>
      </c>
      <c r="G1" s="3" t="s">
        <v>3</v>
      </c>
      <c r="H1" s="4"/>
      <c r="I1" s="5" t="s">
        <v>4</v>
      </c>
      <c r="J1" s="3" t="s">
        <v>3</v>
      </c>
      <c r="K1" s="4"/>
      <c r="L1" s="5" t="s">
        <v>4</v>
      </c>
      <c r="O1" s="25">
        <f>SUMPRODUCT($P2:$P101,B2:B101)</f>
        <v>425</v>
      </c>
      <c r="P1" s="25">
        <f>SUMPRODUCT($P2:$P101,C2:C101)</f>
        <v>99.71</v>
      </c>
    </row>
    <row r="2" spans="1:18">
      <c r="A2">
        <v>1</v>
      </c>
      <c r="B2">
        <v>50</v>
      </c>
      <c r="C2">
        <v>19.5</v>
      </c>
      <c r="D2" s="6">
        <v>100</v>
      </c>
      <c r="E2" s="7">
        <f>SUM(E5:E14)</f>
        <v>243</v>
      </c>
      <c r="F2" s="8">
        <f>SUM(F5:F14)</f>
        <v>51.52</v>
      </c>
      <c r="G2" s="6">
        <v>100</v>
      </c>
      <c r="H2" s="7">
        <f>SUM(H5:H14)</f>
        <v>471</v>
      </c>
      <c r="I2" s="8">
        <f>SUM(I5:I14)</f>
        <v>141.01</v>
      </c>
      <c r="J2" s="6">
        <v>100</v>
      </c>
      <c r="K2" s="7">
        <f>SUM(K5:K14)</f>
        <v>139</v>
      </c>
      <c r="L2" s="8">
        <f>SUM(L5:L14)</f>
        <v>35.47</v>
      </c>
      <c r="N2">
        <f>B2/C2</f>
        <v>2.5641025641025643</v>
      </c>
      <c r="O2" s="25">
        <f>SUM(P2:P101)</f>
        <v>10</v>
      </c>
      <c r="P2" s="24">
        <v>0</v>
      </c>
      <c r="Q2" t="str">
        <f>IF($P2,B2,"")</f>
        <v/>
      </c>
      <c r="R2" t="str">
        <f>IF($P2,C2,"")</f>
        <v/>
      </c>
    </row>
    <row r="3" spans="1:18">
      <c r="A3">
        <v>2</v>
      </c>
      <c r="B3">
        <v>39</v>
      </c>
      <c r="C3">
        <v>8.9700000000000006</v>
      </c>
      <c r="D3" s="15" t="s">
        <v>6</v>
      </c>
      <c r="E3" s="16"/>
      <c r="F3" s="17"/>
      <c r="G3" s="15" t="s">
        <v>7</v>
      </c>
      <c r="H3" s="16"/>
      <c r="I3" s="17"/>
      <c r="J3" s="15" t="s">
        <v>8</v>
      </c>
      <c r="K3" s="16"/>
      <c r="L3" s="17"/>
      <c r="N3">
        <f t="shared" ref="N3:N66" si="0">B3/C3</f>
        <v>4.3478260869565215</v>
      </c>
      <c r="P3" s="24">
        <v>0</v>
      </c>
      <c r="Q3" t="str">
        <f t="shared" ref="Q3:Q66" si="1">IF($P3,B3,"")</f>
        <v/>
      </c>
      <c r="R3" t="str">
        <f t="shared" ref="R3:R66" si="2">IF($P3,C3,"")</f>
        <v/>
      </c>
    </row>
    <row r="4" spans="1:18" ht="15.75" thickBot="1">
      <c r="A4">
        <v>3</v>
      </c>
      <c r="B4">
        <v>17</v>
      </c>
      <c r="C4">
        <v>3.74</v>
      </c>
      <c r="D4" s="18" t="s">
        <v>5</v>
      </c>
      <c r="E4" s="19" t="s">
        <v>2</v>
      </c>
      <c r="F4" s="20" t="s">
        <v>1</v>
      </c>
      <c r="G4" s="18" t="s">
        <v>5</v>
      </c>
      <c r="H4" s="19" t="s">
        <v>2</v>
      </c>
      <c r="I4" s="20" t="s">
        <v>1</v>
      </c>
      <c r="J4" s="18" t="s">
        <v>5</v>
      </c>
      <c r="K4" s="19" t="s">
        <v>2</v>
      </c>
      <c r="L4" s="20" t="s">
        <v>1</v>
      </c>
      <c r="N4">
        <f t="shared" si="0"/>
        <v>4.545454545454545</v>
      </c>
      <c r="P4" s="24">
        <v>0</v>
      </c>
      <c r="Q4" t="str">
        <f t="shared" si="1"/>
        <v/>
      </c>
      <c r="R4" t="str">
        <f t="shared" si="2"/>
        <v/>
      </c>
    </row>
    <row r="5" spans="1:18">
      <c r="A5">
        <v>4</v>
      </c>
      <c r="B5">
        <v>25</v>
      </c>
      <c r="C5">
        <v>7.0000000000000009</v>
      </c>
      <c r="D5" s="21">
        <f t="array" ref="D5">MATCH(LARGE($B$2:$B$101/$C$2:$C$101+ROW(2:101)%%%,ROW(E1)),$B$2:$B$101/$C$2:$C$101+ROW(2:101)%%%,)</f>
        <v>58</v>
      </c>
      <c r="E5" s="22">
        <f>INDEX($B$2:$B$101,D5)</f>
        <v>43</v>
      </c>
      <c r="F5" s="23">
        <f>INDEX($C$2:$C$101,D5)</f>
        <v>8.6</v>
      </c>
      <c r="G5" s="21">
        <f t="array" ref="G5">MATCH(LARGE($B$2:$B$101-$C$2:$C$101%+ROW($B$2:$B$101)%%%,ROW(G1)),$B$2:$B$101-$C$2:$C$101%+ROW($B$2:$B$101)%%%,)</f>
        <v>77</v>
      </c>
      <c r="H5" s="22">
        <f>INDEX($B$2:$B$101,G5)</f>
        <v>50</v>
      </c>
      <c r="I5" s="23">
        <f>INDEX($C$2:$C$101,G5)</f>
        <v>11.5</v>
      </c>
      <c r="J5" s="21">
        <f t="array" ref="J5">MATCH(SMALL($C$2:$C$101+ROW($C$2:$C$101)%%,ROW(G1)),$C$2:$C$101+ROW($C$2:$C$101)%%,)</f>
        <v>14</v>
      </c>
      <c r="K5" s="22">
        <f>INDEX($B$2:$B$101,J5)</f>
        <v>13</v>
      </c>
      <c r="L5" s="23">
        <f>INDEX($C$2:$C$101,J5)</f>
        <v>2.6</v>
      </c>
      <c r="M5">
        <f>SUM(I5:I14)</f>
        <v>141.01</v>
      </c>
      <c r="N5">
        <f t="shared" si="0"/>
        <v>3.5714285714285712</v>
      </c>
      <c r="O5">
        <f>INDEX($B$2:$B$101,D5)/INDEX($C$2:$C$101,D5)</f>
        <v>5</v>
      </c>
      <c r="P5" s="24">
        <v>0</v>
      </c>
      <c r="Q5" t="str">
        <f t="shared" si="1"/>
        <v/>
      </c>
      <c r="R5" t="str">
        <f t="shared" si="2"/>
        <v/>
      </c>
    </row>
    <row r="6" spans="1:18">
      <c r="A6">
        <v>5</v>
      </c>
      <c r="B6">
        <v>31</v>
      </c>
      <c r="C6">
        <v>10.23</v>
      </c>
      <c r="D6" s="9">
        <f t="array" ref="D6">MATCH(LARGE($B$2:$B$101/$C$2:$C$101+ROW(3:102)%%%,ROW(E2)),$B$2:$B$101/$C$2:$C$101+ROW(3:102)%%%,)</f>
        <v>47</v>
      </c>
      <c r="E6" s="10">
        <f t="shared" ref="E6:E69" si="3">INDEX(B$2:B$101,$D6)</f>
        <v>15</v>
      </c>
      <c r="F6" s="11">
        <f t="shared" ref="F6:F69" si="4">INDEX(C$2:C$101,$D6)</f>
        <v>3</v>
      </c>
      <c r="G6" s="9">
        <f t="array" ref="G6">MATCH(LARGE($B$2:$B$101-$C$2:$C$101%+ROW($B$2:$B$101)%%%,ROW(G2)),$B$2:$B$101-$C$2:$C$101%+ROW($B$2:$B$101)%%%,)</f>
        <v>21</v>
      </c>
      <c r="H6" s="10">
        <f t="shared" ref="H6:H69" si="5">INDEX($B$2:$B$101,G6)</f>
        <v>50</v>
      </c>
      <c r="I6" s="11">
        <f t="shared" ref="I6:I69" si="6">INDEX($C$2:$C$101,G6)</f>
        <v>13</v>
      </c>
      <c r="J6" s="9">
        <f t="array" ref="J6">MATCH(SMALL($C$2:$C$101+ROW($C$2:$C$101)%%,ROW(G2)),$C$2:$C$101+ROW($C$2:$C$101)%%,)</f>
        <v>47</v>
      </c>
      <c r="K6" s="10">
        <f t="shared" ref="K6:K69" si="7">INDEX($B$2:$B$101,J6)</f>
        <v>15</v>
      </c>
      <c r="L6" s="11">
        <f t="shared" ref="L6:L69" si="8">INDEX($C$2:$C$101,J6)</f>
        <v>3</v>
      </c>
      <c r="M6">
        <f t="shared" ref="M6:M59" si="9">SUM(I6:I15)</f>
        <v>145.79</v>
      </c>
      <c r="N6">
        <f t="shared" si="0"/>
        <v>3.0303030303030303</v>
      </c>
      <c r="O6">
        <f t="shared" ref="O6:O69" si="10">INDEX($B$2:$B$101,D6)/INDEX($C$2:$C$101,D6)</f>
        <v>5</v>
      </c>
      <c r="P6" s="24">
        <v>0</v>
      </c>
      <c r="Q6" t="str">
        <f t="shared" si="1"/>
        <v/>
      </c>
      <c r="R6" t="str">
        <f t="shared" si="2"/>
        <v/>
      </c>
    </row>
    <row r="7" spans="1:18">
      <c r="A7">
        <v>6</v>
      </c>
      <c r="B7">
        <v>29</v>
      </c>
      <c r="C7">
        <v>11.31</v>
      </c>
      <c r="D7" s="9">
        <f t="array" ref="D7">MATCH(LARGE($B$2:$B$101/$C$2:$C$101+ROW(4:103)%%%,ROW(E3)),$B$2:$B$101/$C$2:$C$101+ROW(4:103)%%%,)</f>
        <v>27</v>
      </c>
      <c r="E7" s="10">
        <f t="shared" si="3"/>
        <v>30</v>
      </c>
      <c r="F7" s="11">
        <f t="shared" si="4"/>
        <v>6</v>
      </c>
      <c r="G7" s="9">
        <f t="array" ref="G7">MATCH(LARGE($B$2:$B$101-$C$2:$C$101%+ROW($B$2:$B$101)%%%,ROW(G3)),$B$2:$B$101-$C$2:$C$101%+ROW($B$2:$B$101)%%%,)</f>
        <v>1</v>
      </c>
      <c r="H7" s="10">
        <f t="shared" si="5"/>
        <v>50</v>
      </c>
      <c r="I7" s="11">
        <f t="shared" si="6"/>
        <v>19.5</v>
      </c>
      <c r="J7" s="9">
        <f t="array" ref="J7">MATCH(SMALL($C$2:$C$101+ROW($C$2:$C$101)%%,ROW(G3)),$C$2:$C$101+ROW($C$2:$C$101)%%,)</f>
        <v>19</v>
      </c>
      <c r="K7" s="10">
        <f t="shared" si="7"/>
        <v>10</v>
      </c>
      <c r="L7" s="11">
        <f t="shared" si="8"/>
        <v>3.1</v>
      </c>
      <c r="M7">
        <f t="shared" si="9"/>
        <v>141.38999999999999</v>
      </c>
      <c r="N7">
        <f t="shared" si="0"/>
        <v>2.5641025641025639</v>
      </c>
      <c r="O7">
        <f t="shared" si="10"/>
        <v>5</v>
      </c>
      <c r="P7" s="24">
        <v>0</v>
      </c>
      <c r="Q7" t="str">
        <f t="shared" si="1"/>
        <v/>
      </c>
      <c r="R7" t="str">
        <f t="shared" si="2"/>
        <v/>
      </c>
    </row>
    <row r="8" spans="1:18">
      <c r="A8">
        <v>7</v>
      </c>
      <c r="B8">
        <v>22</v>
      </c>
      <c r="C8">
        <v>7.04</v>
      </c>
      <c r="D8" s="9">
        <f t="array" ref="D8">MATCH(LARGE($B$2:$B$101/$C$2:$C$101+ROW(5:104)%%%,ROW(E4)),$B$2:$B$101/$C$2:$C$101+ROW(5:104)%%%,)</f>
        <v>14</v>
      </c>
      <c r="E8" s="10">
        <f t="shared" si="3"/>
        <v>13</v>
      </c>
      <c r="F8" s="11">
        <f t="shared" si="4"/>
        <v>2.6</v>
      </c>
      <c r="G8" s="9">
        <f t="array" ref="G8">MATCH(LARGE($B$2:$B$101-$C$2:$C$101%+ROW($B$2:$B$101)%%%,ROW(G4)),$B$2:$B$101-$C$2:$C$101%+ROW($B$2:$B$101)%%%,)</f>
        <v>40</v>
      </c>
      <c r="H8" s="10">
        <f t="shared" si="5"/>
        <v>48</v>
      </c>
      <c r="I8" s="11">
        <f t="shared" si="6"/>
        <v>15.84</v>
      </c>
      <c r="J8" s="9">
        <f t="array" ref="J8">MATCH(SMALL($C$2:$C$101+ROW($C$2:$C$101)%%,ROW(G4)),$C$2:$C$101+ROW($C$2:$C$101)%%,)</f>
        <v>62</v>
      </c>
      <c r="K8" s="10">
        <f t="shared" si="7"/>
        <v>16</v>
      </c>
      <c r="L8" s="11">
        <f t="shared" si="8"/>
        <v>3.52</v>
      </c>
      <c r="M8">
        <f t="shared" si="9"/>
        <v>135.22</v>
      </c>
      <c r="N8">
        <f t="shared" si="0"/>
        <v>3.125</v>
      </c>
      <c r="O8">
        <f t="shared" si="10"/>
        <v>5</v>
      </c>
      <c r="P8" s="24">
        <v>0</v>
      </c>
      <c r="Q8" t="str">
        <f t="shared" si="1"/>
        <v/>
      </c>
      <c r="R8" t="str">
        <f t="shared" si="2"/>
        <v/>
      </c>
    </row>
    <row r="9" spans="1:18">
      <c r="A9">
        <v>8</v>
      </c>
      <c r="B9">
        <v>15</v>
      </c>
      <c r="C9">
        <v>4.95</v>
      </c>
      <c r="D9" s="9">
        <f t="array" ref="D9">MATCH(LARGE($B$2:$B$101/$C$2:$C$101+ROW(6:105)%%%,ROW(E5)),$B$2:$B$101/$C$2:$C$101+ROW(6:105)%%%,)</f>
        <v>74</v>
      </c>
      <c r="E9" s="10">
        <f t="shared" si="3"/>
        <v>28</v>
      </c>
      <c r="F9" s="11">
        <f t="shared" si="4"/>
        <v>5.88</v>
      </c>
      <c r="G9" s="9">
        <f t="array" ref="G9">MATCH(LARGE($B$2:$B$101-$C$2:$C$101%+ROW($B$2:$B$101)%%%,ROW(G5)),$B$2:$B$101-$C$2:$C$101%+ROW($B$2:$B$101)%%%,)</f>
        <v>60</v>
      </c>
      <c r="H9" s="10">
        <f t="shared" si="5"/>
        <v>48</v>
      </c>
      <c r="I9" s="11">
        <f t="shared" si="6"/>
        <v>17.759999999999998</v>
      </c>
      <c r="J9" s="9">
        <f t="array" ref="J9">MATCH(SMALL($C$2:$C$101+ROW($C$2:$C$101)%%,ROW(G5)),$C$2:$C$101+ROW($C$2:$C$101)%%,)</f>
        <v>91</v>
      </c>
      <c r="K9" s="10">
        <f t="shared" si="7"/>
        <v>11</v>
      </c>
      <c r="L9" s="11">
        <f t="shared" si="8"/>
        <v>3.52</v>
      </c>
      <c r="M9">
        <f t="shared" si="9"/>
        <v>133.99999999999997</v>
      </c>
      <c r="N9">
        <f t="shared" si="0"/>
        <v>3.0303030303030303</v>
      </c>
      <c r="O9">
        <f t="shared" si="10"/>
        <v>4.7619047619047619</v>
      </c>
      <c r="P9" s="24">
        <v>0</v>
      </c>
      <c r="Q9" t="str">
        <f t="shared" si="1"/>
        <v/>
      </c>
      <c r="R9" t="str">
        <f t="shared" si="2"/>
        <v/>
      </c>
    </row>
    <row r="10" spans="1:18">
      <c r="A10">
        <v>9</v>
      </c>
      <c r="B10">
        <v>47</v>
      </c>
      <c r="C10">
        <v>11.75</v>
      </c>
      <c r="D10" s="9">
        <f t="array" ref="D10">MATCH(LARGE($B$2:$B$101/$C$2:$C$101+ROW(7:106)%%%,ROW(E6)),$B$2:$B$101/$C$2:$C$101+ROW(7:106)%%%,)</f>
        <v>79</v>
      </c>
      <c r="E10" s="10">
        <f t="shared" si="3"/>
        <v>18</v>
      </c>
      <c r="F10" s="11">
        <f t="shared" si="4"/>
        <v>3.96</v>
      </c>
      <c r="G10" s="9">
        <f t="array" ref="G10">MATCH(LARGE($B$2:$B$101-$C$2:$C$101%+ROW($B$2:$B$101)%%%,ROW(G6)),$B$2:$B$101-$C$2:$C$101%+ROW($B$2:$B$101)%%%,)</f>
        <v>9</v>
      </c>
      <c r="H10" s="10">
        <f t="shared" si="5"/>
        <v>47</v>
      </c>
      <c r="I10" s="11">
        <f t="shared" si="6"/>
        <v>11.75</v>
      </c>
      <c r="J10" s="9">
        <f t="array" ref="J10">MATCH(SMALL($C$2:$C$101+ROW($C$2:$C$101)%%,ROW(G6)),$C$2:$C$101+ROW($C$2:$C$101)%%,)</f>
        <v>3</v>
      </c>
      <c r="K10" s="10">
        <f t="shared" si="7"/>
        <v>17</v>
      </c>
      <c r="L10" s="11">
        <f t="shared" si="8"/>
        <v>3.74</v>
      </c>
      <c r="M10">
        <f t="shared" si="9"/>
        <v>133.01</v>
      </c>
      <c r="N10">
        <f t="shared" si="0"/>
        <v>4</v>
      </c>
      <c r="O10">
        <f t="shared" si="10"/>
        <v>4.5454545454545459</v>
      </c>
      <c r="P10" s="24">
        <v>1</v>
      </c>
      <c r="Q10">
        <f t="shared" si="1"/>
        <v>47</v>
      </c>
      <c r="R10">
        <f t="shared" si="2"/>
        <v>11.75</v>
      </c>
    </row>
    <row r="11" spans="1:18">
      <c r="A11">
        <v>10</v>
      </c>
      <c r="B11">
        <v>17</v>
      </c>
      <c r="C11">
        <v>5.44</v>
      </c>
      <c r="D11" s="9">
        <f t="array" ref="D11">MATCH(LARGE($B$2:$B$101/$C$2:$C$101+ROW(8:107)%%%,ROW(E7)),$B$2:$B$101/$C$2:$C$101+ROW(8:107)%%%,)</f>
        <v>62</v>
      </c>
      <c r="E11" s="10">
        <f t="shared" si="3"/>
        <v>16</v>
      </c>
      <c r="F11" s="11">
        <f t="shared" si="4"/>
        <v>3.52</v>
      </c>
      <c r="G11" s="9">
        <f t="array" ref="G11">MATCH(LARGE($B$2:$B$101-$C$2:$C$101%+ROW($B$2:$B$101)%%%,ROW(G7)),$B$2:$B$101-$C$2:$C$101%+ROW($B$2:$B$101)%%%,)</f>
        <v>92</v>
      </c>
      <c r="H11" s="10">
        <f t="shared" si="5"/>
        <v>46</v>
      </c>
      <c r="I11" s="11">
        <f t="shared" si="6"/>
        <v>14.26</v>
      </c>
      <c r="J11" s="9">
        <f t="array" ref="J11">MATCH(SMALL($C$2:$C$101+ROW($C$2:$C$101)%%,ROW(G7)),$C$2:$C$101+ROW($C$2:$C$101)%%,)</f>
        <v>39</v>
      </c>
      <c r="K11" s="10">
        <f t="shared" si="7"/>
        <v>14</v>
      </c>
      <c r="L11" s="11">
        <f t="shared" si="8"/>
        <v>3.9200000000000004</v>
      </c>
      <c r="M11">
        <f t="shared" si="9"/>
        <v>130.91999999999999</v>
      </c>
      <c r="N11">
        <f t="shared" si="0"/>
        <v>3.1249999999999996</v>
      </c>
      <c r="O11">
        <f t="shared" si="10"/>
        <v>4.5454545454545459</v>
      </c>
      <c r="P11" s="24">
        <v>0</v>
      </c>
      <c r="Q11" t="str">
        <f t="shared" si="1"/>
        <v/>
      </c>
      <c r="R11" t="str">
        <f t="shared" si="2"/>
        <v/>
      </c>
    </row>
    <row r="12" spans="1:18">
      <c r="A12">
        <v>11</v>
      </c>
      <c r="B12">
        <v>36</v>
      </c>
      <c r="C12">
        <v>12.959999999999999</v>
      </c>
      <c r="D12" s="9">
        <f t="array" ref="D12">MATCH(LARGE($B$2:$B$101/$C$2:$C$101+ROW(9:108)%%%,ROW(E8)),$B$2:$B$101/$C$2:$C$101+ROW(9:108)%%%,)</f>
        <v>15</v>
      </c>
      <c r="E12" s="10">
        <f t="shared" si="3"/>
        <v>27</v>
      </c>
      <c r="F12" s="11">
        <f t="shared" si="4"/>
        <v>5.94</v>
      </c>
      <c r="G12" s="9">
        <f t="array" ref="G12">MATCH(LARGE($B$2:$B$101-$C$2:$C$101%+ROW($B$2:$B$101)%%%,ROW(G8)),$B$2:$B$101-$C$2:$C$101%+ROW($B$2:$B$101)%%%,)</f>
        <v>63</v>
      </c>
      <c r="H12" s="10">
        <f t="shared" si="5"/>
        <v>44</v>
      </c>
      <c r="I12" s="11">
        <f t="shared" si="6"/>
        <v>11</v>
      </c>
      <c r="J12" s="9">
        <f t="array" ref="J12">MATCH(SMALL($C$2:$C$101+ROW($C$2:$C$101)%%,ROW(G8)),$C$2:$C$101+ROW($C$2:$C$101)%%,)</f>
        <v>79</v>
      </c>
      <c r="K12" s="10">
        <f t="shared" si="7"/>
        <v>18</v>
      </c>
      <c r="L12" s="11">
        <f t="shared" si="8"/>
        <v>3.96</v>
      </c>
      <c r="M12">
        <f t="shared" si="9"/>
        <v>126.74000000000001</v>
      </c>
      <c r="N12">
        <f t="shared" si="0"/>
        <v>2.7777777777777781</v>
      </c>
      <c r="O12">
        <f t="shared" si="10"/>
        <v>4.545454545454545</v>
      </c>
      <c r="P12" s="24">
        <v>0</v>
      </c>
      <c r="Q12" t="str">
        <f t="shared" si="1"/>
        <v/>
      </c>
      <c r="R12" t="str">
        <f t="shared" si="2"/>
        <v/>
      </c>
    </row>
    <row r="13" spans="1:18">
      <c r="A13">
        <v>12</v>
      </c>
      <c r="B13">
        <v>21</v>
      </c>
      <c r="C13">
        <v>6.9300000000000006</v>
      </c>
      <c r="D13" s="9">
        <f t="array" ref="D13">MATCH(LARGE($B$2:$B$101/$C$2:$C$101+ROW(10:109)%%%,ROW(E9)),$B$2:$B$101/$C$2:$C$101+ROW(10:109)%%%,)</f>
        <v>3</v>
      </c>
      <c r="E13" s="10">
        <f t="shared" si="3"/>
        <v>17</v>
      </c>
      <c r="F13" s="11">
        <f t="shared" si="4"/>
        <v>3.74</v>
      </c>
      <c r="G13" s="9">
        <f t="array" ref="G13">MATCH(LARGE($B$2:$B$101-$C$2:$C$101%+ROW($B$2:$B$101)%%%,ROW(G9)),$B$2:$B$101-$C$2:$C$101%+ROW($B$2:$B$101)%%%,)</f>
        <v>65</v>
      </c>
      <c r="H13" s="10">
        <f t="shared" si="5"/>
        <v>44</v>
      </c>
      <c r="I13" s="11">
        <f t="shared" si="6"/>
        <v>11.440000000000001</v>
      </c>
      <c r="J13" s="9">
        <f t="array" ref="J13">MATCH(SMALL($C$2:$C$101+ROW($C$2:$C$101)%%,ROW(G9)),$C$2:$C$101+ROW($C$2:$C$101)%%,)</f>
        <v>37</v>
      </c>
      <c r="K13" s="10">
        <f t="shared" si="7"/>
        <v>13</v>
      </c>
      <c r="L13" s="11">
        <f t="shared" si="8"/>
        <v>4.03</v>
      </c>
      <c r="M13">
        <f t="shared" si="9"/>
        <v>127.92000000000002</v>
      </c>
      <c r="N13">
        <f t="shared" si="0"/>
        <v>3.0303030303030298</v>
      </c>
      <c r="O13">
        <f t="shared" si="10"/>
        <v>4.545454545454545</v>
      </c>
      <c r="P13" s="24">
        <v>0</v>
      </c>
      <c r="Q13" t="str">
        <f t="shared" si="1"/>
        <v/>
      </c>
      <c r="R13" t="str">
        <f t="shared" si="2"/>
        <v/>
      </c>
    </row>
    <row r="14" spans="1:18" ht="15.75" thickBot="1">
      <c r="A14">
        <v>13</v>
      </c>
      <c r="B14">
        <v>24</v>
      </c>
      <c r="C14">
        <v>8.879999999999999</v>
      </c>
      <c r="D14" s="12">
        <f t="array" ref="D14">MATCH(LARGE($B$2:$B$101/$C$2:$C$101+ROW(11:110)%%%,ROW(E10)),$B$2:$B$101/$C$2:$C$101+ROW(11:110)%%%,)</f>
        <v>95</v>
      </c>
      <c r="E14" s="13">
        <f t="shared" si="3"/>
        <v>36</v>
      </c>
      <c r="F14" s="14">
        <f t="shared" si="4"/>
        <v>8.2800000000000011</v>
      </c>
      <c r="G14" s="12">
        <f t="array" ref="G14">MATCH(LARGE($B$2:$B$101-$C$2:$C$101%+ROW($B$2:$B$101)%%%,ROW(G10)),$B$2:$B$101-$C$2:$C$101%+ROW($B$2:$B$101)%%%,)</f>
        <v>56</v>
      </c>
      <c r="H14" s="13">
        <f t="shared" si="5"/>
        <v>44</v>
      </c>
      <c r="I14" s="14">
        <f t="shared" si="6"/>
        <v>14.96</v>
      </c>
      <c r="J14" s="12">
        <f t="array" ref="J14">MATCH(SMALL($C$2:$C$101+ROW($C$2:$C$101)%%,ROW(G10)),$C$2:$C$101+ROW($C$2:$C$101)%%,)</f>
        <v>59</v>
      </c>
      <c r="K14" s="13">
        <f t="shared" si="7"/>
        <v>12</v>
      </c>
      <c r="L14" s="14">
        <f t="shared" si="8"/>
        <v>4.08</v>
      </c>
      <c r="M14">
        <f t="shared" si="9"/>
        <v>126.32</v>
      </c>
      <c r="N14">
        <f t="shared" si="0"/>
        <v>2.7027027027027031</v>
      </c>
      <c r="O14">
        <f t="shared" si="10"/>
        <v>4.3478260869565215</v>
      </c>
      <c r="P14" s="24">
        <v>0</v>
      </c>
      <c r="Q14" t="str">
        <f t="shared" si="1"/>
        <v/>
      </c>
      <c r="R14" t="str">
        <f t="shared" si="2"/>
        <v/>
      </c>
    </row>
    <row r="15" spans="1:18">
      <c r="A15">
        <v>14</v>
      </c>
      <c r="B15">
        <v>13</v>
      </c>
      <c r="C15">
        <v>2.6</v>
      </c>
      <c r="D15" s="9">
        <f t="array" ref="D15">MATCH(LARGE($B$2:$B$101/$C$2:$C$101+ROW(12:111)%%%,ROW(E11)),$B$2:$B$101/$C$2:$C$101+ROW(12:111)%%%,)</f>
        <v>83</v>
      </c>
      <c r="E15" s="10">
        <f t="shared" si="3"/>
        <v>18</v>
      </c>
      <c r="F15" s="11">
        <f t="shared" si="4"/>
        <v>4.1400000000000006</v>
      </c>
      <c r="G15" s="9">
        <f t="array" ref="G15">MATCH(LARGE($B$2:$B$101-$C$2:$C$101%+ROW($B$2:$B$101)%%%,ROW(G11)),$B$2:$B$101-$C$2:$C$101%+ROW($B$2:$B$101)%%%,)</f>
        <v>48</v>
      </c>
      <c r="H15" s="10">
        <f t="shared" si="5"/>
        <v>44</v>
      </c>
      <c r="I15" s="11">
        <f t="shared" si="6"/>
        <v>16.28</v>
      </c>
      <c r="J15" s="9">
        <f t="array" ref="J15">MATCH(SMALL($C$2:$C$101+ROW($C$2:$C$101)%%,ROW(G11)),$C$2:$C$101+ROW($C$2:$C$101)%%,)</f>
        <v>83</v>
      </c>
      <c r="K15" s="10">
        <f t="shared" si="7"/>
        <v>18</v>
      </c>
      <c r="L15" s="11">
        <f t="shared" si="8"/>
        <v>4.1400000000000006</v>
      </c>
      <c r="M15">
        <f t="shared" si="9"/>
        <v>122.01999999999998</v>
      </c>
      <c r="N15">
        <f t="shared" si="0"/>
        <v>5</v>
      </c>
      <c r="O15">
        <f t="shared" si="10"/>
        <v>4.3478260869565215</v>
      </c>
      <c r="P15" s="24">
        <v>0</v>
      </c>
      <c r="Q15" t="str">
        <f t="shared" si="1"/>
        <v/>
      </c>
      <c r="R15" t="str">
        <f t="shared" si="2"/>
        <v/>
      </c>
    </row>
    <row r="16" spans="1:18">
      <c r="A16">
        <v>15</v>
      </c>
      <c r="B16">
        <v>27</v>
      </c>
      <c r="C16">
        <v>5.94</v>
      </c>
      <c r="D16" s="9">
        <f t="array" ref="D16">MATCH(LARGE($B$2:$B$101/$C$2:$C$101+ROW(13:112)%%%,ROW(E12)),$B$2:$B$101/$C$2:$C$101+ROW(13:112)%%%,)</f>
        <v>77</v>
      </c>
      <c r="E16" s="10">
        <f t="shared" si="3"/>
        <v>50</v>
      </c>
      <c r="F16" s="11">
        <f t="shared" si="4"/>
        <v>11.5</v>
      </c>
      <c r="G16" s="9">
        <f t="array" ref="G16">MATCH(LARGE($B$2:$B$101-$C$2:$C$101%+ROW($B$2:$B$101)%%%,ROW(G12)),$B$2:$B$101-$C$2:$C$101%+ROW($B$2:$B$101)%%%,)</f>
        <v>58</v>
      </c>
      <c r="H16" s="10">
        <f t="shared" si="5"/>
        <v>43</v>
      </c>
      <c r="I16" s="11">
        <f t="shared" si="6"/>
        <v>8.6</v>
      </c>
      <c r="J16" s="9">
        <f t="array" ref="J16">MATCH(SMALL($C$2:$C$101+ROW($C$2:$C$101)%%,ROW(G12)),$C$2:$C$101+ROW($C$2:$C$101)%%,)</f>
        <v>36</v>
      </c>
      <c r="K16" s="10">
        <f t="shared" si="7"/>
        <v>13</v>
      </c>
      <c r="L16" s="11">
        <f t="shared" si="8"/>
        <v>4.29</v>
      </c>
      <c r="M16">
        <f t="shared" si="9"/>
        <v>118.13999999999999</v>
      </c>
      <c r="N16">
        <f t="shared" si="0"/>
        <v>4.545454545454545</v>
      </c>
      <c r="O16">
        <f t="shared" si="10"/>
        <v>4.3478260869565215</v>
      </c>
      <c r="P16" s="24">
        <v>0</v>
      </c>
      <c r="Q16" t="str">
        <f t="shared" si="1"/>
        <v/>
      </c>
      <c r="R16" t="str">
        <f t="shared" si="2"/>
        <v/>
      </c>
    </row>
    <row r="17" spans="1:18">
      <c r="A17">
        <v>16</v>
      </c>
      <c r="B17">
        <v>29</v>
      </c>
      <c r="C17">
        <v>7.25</v>
      </c>
      <c r="D17" s="9">
        <f t="array" ref="D17">MATCH(LARGE($B$2:$B$101/$C$2:$C$101+ROW(14:113)%%%,ROW(E13)),$B$2:$B$101/$C$2:$C$101+ROW(14:113)%%%,)</f>
        <v>46</v>
      </c>
      <c r="E17" s="10">
        <f t="shared" si="3"/>
        <v>42</v>
      </c>
      <c r="F17" s="11">
        <f t="shared" si="4"/>
        <v>9.66</v>
      </c>
      <c r="G17" s="9">
        <f t="array" ref="G17">MATCH(LARGE($B$2:$B$101-$C$2:$C$101%+ROW($B$2:$B$101)%%%,ROW(G13)),$B$2:$B$101-$C$2:$C$101%+ROW($B$2:$B$101)%%%,)</f>
        <v>44</v>
      </c>
      <c r="H17" s="10">
        <f t="shared" si="5"/>
        <v>43</v>
      </c>
      <c r="I17" s="11">
        <f t="shared" si="6"/>
        <v>13.33</v>
      </c>
      <c r="J17" s="9">
        <f t="array" ref="J17">MATCH(SMALL($C$2:$C$101+ROW($C$2:$C$101)%%,ROW(G13)),$C$2:$C$101+ROW($C$2:$C$101)%%,)</f>
        <v>94</v>
      </c>
      <c r="K17" s="10">
        <f t="shared" si="7"/>
        <v>18</v>
      </c>
      <c r="L17" s="11">
        <f t="shared" si="8"/>
        <v>4.32</v>
      </c>
      <c r="M17">
        <f t="shared" si="9"/>
        <v>118.50999999999999</v>
      </c>
      <c r="N17">
        <f t="shared" si="0"/>
        <v>4</v>
      </c>
      <c r="O17">
        <f t="shared" si="10"/>
        <v>4.3478260869565215</v>
      </c>
      <c r="P17" s="24">
        <v>0</v>
      </c>
      <c r="Q17" t="str">
        <f t="shared" si="1"/>
        <v/>
      </c>
      <c r="R17" t="str">
        <f t="shared" si="2"/>
        <v/>
      </c>
    </row>
    <row r="18" spans="1:18">
      <c r="A18">
        <v>17</v>
      </c>
      <c r="B18">
        <v>30</v>
      </c>
      <c r="C18">
        <v>12</v>
      </c>
      <c r="D18" s="9">
        <f t="array" ref="D18">MATCH(LARGE($B$2:$B$101/$C$2:$C$101+ROW(15:114)%%%,ROW(E14)),$B$2:$B$101/$C$2:$C$101+ROW(15:114)%%%,)</f>
        <v>34</v>
      </c>
      <c r="E18" s="10">
        <f t="shared" si="3"/>
        <v>33</v>
      </c>
      <c r="F18" s="11">
        <f t="shared" si="4"/>
        <v>7.5900000000000007</v>
      </c>
      <c r="G18" s="9">
        <f t="array" ref="G18">MATCH(LARGE($B$2:$B$101-$C$2:$C$101%+ROW($B$2:$B$101)%%%,ROW(G14)),$B$2:$B$101-$C$2:$C$101%+ROW($B$2:$B$101)%%%,)</f>
        <v>55</v>
      </c>
      <c r="H18" s="10">
        <f t="shared" si="5"/>
        <v>43</v>
      </c>
      <c r="I18" s="11">
        <f t="shared" si="6"/>
        <v>14.620000000000001</v>
      </c>
      <c r="J18" s="9">
        <f t="array" ref="J18">MATCH(SMALL($C$2:$C$101+ROW($C$2:$C$101)%%,ROW(G14)),$C$2:$C$101+ROW($C$2:$C$101)%%,)</f>
        <v>90</v>
      </c>
      <c r="K18" s="10">
        <f t="shared" si="7"/>
        <v>18</v>
      </c>
      <c r="L18" s="11">
        <f t="shared" si="8"/>
        <v>4.5</v>
      </c>
      <c r="M18">
        <f t="shared" si="9"/>
        <v>116.19999999999999</v>
      </c>
      <c r="N18">
        <f t="shared" si="0"/>
        <v>2.5</v>
      </c>
      <c r="O18">
        <f t="shared" si="10"/>
        <v>4.3478260869565215</v>
      </c>
      <c r="P18" s="24">
        <v>0</v>
      </c>
      <c r="Q18" t="str">
        <f t="shared" si="1"/>
        <v/>
      </c>
      <c r="R18" t="str">
        <f t="shared" si="2"/>
        <v/>
      </c>
    </row>
    <row r="19" spans="1:18">
      <c r="A19">
        <v>18</v>
      </c>
      <c r="B19">
        <v>25</v>
      </c>
      <c r="C19">
        <v>6.75</v>
      </c>
      <c r="D19" s="9">
        <f t="array" ref="D19">MATCH(LARGE($B$2:$B$101/$C$2:$C$101+ROW(16:115)%%%,ROW(E15)),$B$2:$B$101/$C$2:$C$101+ROW(16:115)%%%,)</f>
        <v>2</v>
      </c>
      <c r="E19" s="10">
        <f t="shared" si="3"/>
        <v>39</v>
      </c>
      <c r="F19" s="11">
        <f t="shared" si="4"/>
        <v>8.9700000000000006</v>
      </c>
      <c r="G19" s="9">
        <f t="array" ref="G19">MATCH(LARGE($B$2:$B$101-$C$2:$C$101%+ROW($B$2:$B$101)%%%,ROW(G15)),$B$2:$B$101-$C$2:$C$101%+ROW($B$2:$B$101)%%%,)</f>
        <v>70</v>
      </c>
      <c r="H19" s="10">
        <f t="shared" si="5"/>
        <v>43</v>
      </c>
      <c r="I19" s="11">
        <f t="shared" si="6"/>
        <v>16.77</v>
      </c>
      <c r="J19" s="9">
        <f t="array" ref="J19">MATCH(SMALL($C$2:$C$101+ROW($C$2:$C$101)%%,ROW(G15)),$C$2:$C$101+ROW($C$2:$C$101)%%,)</f>
        <v>76</v>
      </c>
      <c r="K19" s="10">
        <f t="shared" si="7"/>
        <v>16</v>
      </c>
      <c r="L19" s="11">
        <f t="shared" si="8"/>
        <v>4.6399999999999997</v>
      </c>
      <c r="M19">
        <f t="shared" si="9"/>
        <v>113.74</v>
      </c>
      <c r="N19">
        <f t="shared" si="0"/>
        <v>3.7037037037037037</v>
      </c>
      <c r="O19">
        <f t="shared" si="10"/>
        <v>4.3478260869565215</v>
      </c>
      <c r="P19" s="24">
        <v>0</v>
      </c>
      <c r="Q19" t="str">
        <f t="shared" si="1"/>
        <v/>
      </c>
      <c r="R19" t="str">
        <f t="shared" si="2"/>
        <v/>
      </c>
    </row>
    <row r="20" spans="1:18">
      <c r="A20">
        <v>19</v>
      </c>
      <c r="B20">
        <v>10</v>
      </c>
      <c r="C20">
        <v>3.1</v>
      </c>
      <c r="D20" s="9">
        <f t="array" ref="D20">MATCH(LARGE($B$2:$B$101/$C$2:$C$101+ROW(17:116)%%%,ROW(E16)),$B$2:$B$101/$C$2:$C$101+ROW(17:116)%%%,)</f>
        <v>99</v>
      </c>
      <c r="E20" s="10">
        <f t="shared" si="3"/>
        <v>42</v>
      </c>
      <c r="F20" s="11">
        <f t="shared" si="4"/>
        <v>10.08</v>
      </c>
      <c r="G20" s="9">
        <f t="array" ref="G20">MATCH(LARGE($B$2:$B$101-$C$2:$C$101%+ROW($B$2:$B$101)%%%,ROW(G16)),$B$2:$B$101-$C$2:$C$101%+ROW($B$2:$B$101)%%%,)</f>
        <v>46</v>
      </c>
      <c r="H20" s="10">
        <f t="shared" si="5"/>
        <v>42</v>
      </c>
      <c r="I20" s="11">
        <f t="shared" si="6"/>
        <v>9.66</v>
      </c>
      <c r="J20" s="9">
        <f t="array" ref="J20">MATCH(SMALL($C$2:$C$101+ROW($C$2:$C$101)%%,ROW(G16)),$C$2:$C$101+ROW($C$2:$C$101)%%,)</f>
        <v>71</v>
      </c>
      <c r="K20" s="10">
        <f t="shared" si="7"/>
        <v>17</v>
      </c>
      <c r="L20" s="11">
        <f t="shared" si="8"/>
        <v>4.7600000000000007</v>
      </c>
      <c r="M20">
        <f t="shared" si="9"/>
        <v>110.27</v>
      </c>
      <c r="N20">
        <f t="shared" si="0"/>
        <v>3.225806451612903</v>
      </c>
      <c r="O20">
        <f t="shared" si="10"/>
        <v>4.166666666666667</v>
      </c>
      <c r="P20" s="24">
        <v>0</v>
      </c>
      <c r="Q20" t="str">
        <f t="shared" si="1"/>
        <v/>
      </c>
      <c r="R20" t="str">
        <f t="shared" si="2"/>
        <v/>
      </c>
    </row>
    <row r="21" spans="1:18">
      <c r="A21">
        <v>20</v>
      </c>
      <c r="B21">
        <v>38</v>
      </c>
      <c r="C21">
        <v>13.299999999999999</v>
      </c>
      <c r="D21" s="9">
        <f t="array" ref="D21">MATCH(LARGE($B$2:$B$101/$C$2:$C$101+ROW(18:117)%%%,ROW(E17)),$B$2:$B$101/$C$2:$C$101+ROW(18:117)%%%,)</f>
        <v>94</v>
      </c>
      <c r="E21" s="10">
        <f t="shared" si="3"/>
        <v>18</v>
      </c>
      <c r="F21" s="11">
        <f t="shared" si="4"/>
        <v>4.32</v>
      </c>
      <c r="G21" s="9">
        <f t="array" ref="G21">MATCH(LARGE($B$2:$B$101-$C$2:$C$101%+ROW($B$2:$B$101)%%%,ROW(G17)),$B$2:$B$101-$C$2:$C$101%+ROW($B$2:$B$101)%%%,)</f>
        <v>99</v>
      </c>
      <c r="H21" s="10">
        <f t="shared" si="5"/>
        <v>42</v>
      </c>
      <c r="I21" s="11">
        <f t="shared" si="6"/>
        <v>10.08</v>
      </c>
      <c r="J21" s="9">
        <f t="array" ref="J21">MATCH(SMALL($C$2:$C$101+ROW($C$2:$C$101)%%,ROW(G17)),$C$2:$C$101+ROW($C$2:$C$101)%%,)</f>
        <v>8</v>
      </c>
      <c r="K21" s="10">
        <f t="shared" si="7"/>
        <v>15</v>
      </c>
      <c r="L21" s="11">
        <f t="shared" si="8"/>
        <v>4.95</v>
      </c>
      <c r="M21">
        <f t="shared" si="9"/>
        <v>114.28999999999999</v>
      </c>
      <c r="N21">
        <f t="shared" si="0"/>
        <v>2.8571428571428572</v>
      </c>
      <c r="O21">
        <f t="shared" si="10"/>
        <v>4.1666666666666661</v>
      </c>
      <c r="P21" s="24">
        <v>0</v>
      </c>
      <c r="Q21" t="str">
        <f t="shared" si="1"/>
        <v/>
      </c>
      <c r="R21" t="str">
        <f t="shared" si="2"/>
        <v/>
      </c>
    </row>
    <row r="22" spans="1:18">
      <c r="A22">
        <v>21</v>
      </c>
      <c r="B22">
        <v>50</v>
      </c>
      <c r="C22">
        <v>13</v>
      </c>
      <c r="D22" s="9">
        <f t="array" ref="D22">MATCH(LARGE($B$2:$B$101/$C$2:$C$101+ROW(19:118)%%%,ROW(E18)),$B$2:$B$101/$C$2:$C$101+ROW(19:118)%%%,)</f>
        <v>89</v>
      </c>
      <c r="E22" s="10">
        <f t="shared" si="3"/>
        <v>41</v>
      </c>
      <c r="F22" s="11">
        <f t="shared" si="4"/>
        <v>9.84</v>
      </c>
      <c r="G22" s="9">
        <f t="array" ref="G22">MATCH(LARGE($B$2:$B$101-$C$2:$C$101%+ROW($B$2:$B$101)%%%,ROW(G18)),$B$2:$B$101-$C$2:$C$101%+ROW($B$2:$B$101)%%%,)</f>
        <v>100</v>
      </c>
      <c r="H22" s="10">
        <f t="shared" si="5"/>
        <v>42</v>
      </c>
      <c r="I22" s="11">
        <f t="shared" si="6"/>
        <v>12.18</v>
      </c>
      <c r="J22" s="9">
        <f t="array" ref="J22">MATCH(SMALL($C$2:$C$101+ROW($C$2:$C$101)%%,ROW(G18)),$C$2:$C$101+ROW($C$2:$C$101)%%,)</f>
        <v>69</v>
      </c>
      <c r="K22" s="10">
        <f t="shared" si="7"/>
        <v>14</v>
      </c>
      <c r="L22" s="11">
        <f t="shared" si="8"/>
        <v>5.18</v>
      </c>
      <c r="M22">
        <f t="shared" si="9"/>
        <v>113.45999999999998</v>
      </c>
      <c r="N22">
        <f t="shared" si="0"/>
        <v>3.8461538461538463</v>
      </c>
      <c r="O22">
        <f t="shared" si="10"/>
        <v>4.166666666666667</v>
      </c>
      <c r="P22" s="24">
        <v>1</v>
      </c>
      <c r="Q22">
        <f t="shared" si="1"/>
        <v>50</v>
      </c>
      <c r="R22">
        <f t="shared" si="2"/>
        <v>13</v>
      </c>
    </row>
    <row r="23" spans="1:18">
      <c r="A23">
        <v>22</v>
      </c>
      <c r="B23">
        <v>37</v>
      </c>
      <c r="C23">
        <v>9.25</v>
      </c>
      <c r="D23" s="9">
        <f t="array" ref="D23">MATCH(LARGE($B$2:$B$101/$C$2:$C$101+ROW(20:119)%%%,ROW(E19)),$B$2:$B$101/$C$2:$C$101+ROW(20:119)%%%,)</f>
        <v>96</v>
      </c>
      <c r="E23" s="10">
        <f t="shared" si="3"/>
        <v>25</v>
      </c>
      <c r="F23" s="11">
        <f t="shared" si="4"/>
        <v>6.25</v>
      </c>
      <c r="G23" s="9">
        <f t="array" ref="G23">MATCH(LARGE($B$2:$B$101-$C$2:$C$101%+ROW($B$2:$B$101)%%%,ROW(G19)),$B$2:$B$101-$C$2:$C$101%+ROW($B$2:$B$101)%%%,)</f>
        <v>89</v>
      </c>
      <c r="H23" s="10">
        <f t="shared" si="5"/>
        <v>41</v>
      </c>
      <c r="I23" s="11">
        <f t="shared" si="6"/>
        <v>9.84</v>
      </c>
      <c r="J23" s="9">
        <f t="array" ref="J23">MATCH(SMALL($C$2:$C$101+ROW($C$2:$C$101)%%,ROW(G19)),$C$2:$C$101+ROW($C$2:$C$101)%%,)</f>
        <v>10</v>
      </c>
      <c r="K23" s="10">
        <f t="shared" si="7"/>
        <v>17</v>
      </c>
      <c r="L23" s="11">
        <f t="shared" si="8"/>
        <v>5.44</v>
      </c>
      <c r="M23">
        <f>SUM(I23:I32)</f>
        <v>113.12</v>
      </c>
      <c r="N23">
        <f t="shared" si="0"/>
        <v>4</v>
      </c>
      <c r="O23">
        <f t="shared" si="10"/>
        <v>4</v>
      </c>
      <c r="P23" s="24">
        <v>0</v>
      </c>
      <c r="Q23" t="str">
        <f t="shared" si="1"/>
        <v/>
      </c>
      <c r="R23" t="str">
        <f t="shared" si="2"/>
        <v/>
      </c>
    </row>
    <row r="24" spans="1:18">
      <c r="A24">
        <v>23</v>
      </c>
      <c r="B24">
        <v>33</v>
      </c>
      <c r="C24">
        <v>9.9</v>
      </c>
      <c r="D24" s="9">
        <f t="array" ref="D24">MATCH(LARGE($B$2:$B$101/$C$2:$C$101+ROW(21:120)%%%,ROW(E20)),$B$2:$B$101/$C$2:$C$101+ROW(21:120)%%%,)</f>
        <v>90</v>
      </c>
      <c r="E24" s="10">
        <f t="shared" si="3"/>
        <v>18</v>
      </c>
      <c r="F24" s="11">
        <f t="shared" si="4"/>
        <v>4.5</v>
      </c>
      <c r="G24" s="9">
        <f t="array" ref="G24">MATCH(LARGE($B$2:$B$101-$C$2:$C$101%+ROW($B$2:$B$101)%%%,ROW(G20)),$B$2:$B$101-$C$2:$C$101%+ROW($B$2:$B$101)%%%,)</f>
        <v>43</v>
      </c>
      <c r="H24" s="10">
        <f t="shared" si="5"/>
        <v>41</v>
      </c>
      <c r="I24" s="11">
        <f t="shared" si="6"/>
        <v>10.66</v>
      </c>
      <c r="J24" s="9">
        <f t="array" ref="J24">MATCH(SMALL($C$2:$C$101+ROW($C$2:$C$101)%%,ROW(G20)),$C$2:$C$101+ROW($C$2:$C$101)%%,)</f>
        <v>38</v>
      </c>
      <c r="K24" s="10">
        <f t="shared" si="7"/>
        <v>22</v>
      </c>
      <c r="L24" s="11">
        <f t="shared" si="8"/>
        <v>5.5</v>
      </c>
      <c r="M24">
        <f t="shared" si="9"/>
        <v>116.23</v>
      </c>
      <c r="N24">
        <f t="shared" si="0"/>
        <v>3.333333333333333</v>
      </c>
      <c r="O24">
        <f t="shared" si="10"/>
        <v>4</v>
      </c>
      <c r="P24" s="24">
        <v>0</v>
      </c>
      <c r="Q24" t="str">
        <f t="shared" si="1"/>
        <v/>
      </c>
      <c r="R24" t="str">
        <f t="shared" si="2"/>
        <v/>
      </c>
    </row>
    <row r="25" spans="1:18">
      <c r="A25">
        <v>24</v>
      </c>
      <c r="B25">
        <v>24</v>
      </c>
      <c r="C25">
        <v>8.879999999999999</v>
      </c>
      <c r="D25" s="9">
        <f t="array" ref="D25">MATCH(LARGE($B$2:$B$101/$C$2:$C$101+ROW(22:121)%%%,ROW(E21)),$B$2:$B$101/$C$2:$C$101+ROW(22:121)%%%,)</f>
        <v>87</v>
      </c>
      <c r="E25" s="10">
        <f t="shared" si="3"/>
        <v>22</v>
      </c>
      <c r="F25" s="11">
        <f t="shared" si="4"/>
        <v>5.5</v>
      </c>
      <c r="G25" s="9">
        <f t="array" ref="G25">MATCH(LARGE($B$2:$B$101-$C$2:$C$101%+ROW($B$2:$B$101)%%%,ROW(G21)),$B$2:$B$101-$C$2:$C$101%+ROW($B$2:$B$101)%%%,)</f>
        <v>33</v>
      </c>
      <c r="H25" s="10">
        <f t="shared" si="5"/>
        <v>40</v>
      </c>
      <c r="I25" s="11">
        <f t="shared" si="6"/>
        <v>12.4</v>
      </c>
      <c r="J25" s="9">
        <f t="array" ref="J25">MATCH(SMALL($C$2:$C$101+ROW($C$2:$C$101)%%,ROW(G21)),$C$2:$C$101+ROW($C$2:$C$101)%%,)</f>
        <v>87</v>
      </c>
      <c r="K25" s="10">
        <f t="shared" si="7"/>
        <v>22</v>
      </c>
      <c r="L25" s="11">
        <f t="shared" si="8"/>
        <v>5.5</v>
      </c>
      <c r="M25">
        <f t="shared" si="9"/>
        <v>118.89000000000001</v>
      </c>
      <c r="N25">
        <f t="shared" si="0"/>
        <v>2.7027027027027031</v>
      </c>
      <c r="O25">
        <f t="shared" si="10"/>
        <v>4</v>
      </c>
      <c r="P25" s="24">
        <v>0</v>
      </c>
      <c r="Q25" t="str">
        <f t="shared" si="1"/>
        <v/>
      </c>
      <c r="R25" t="str">
        <f t="shared" si="2"/>
        <v/>
      </c>
    </row>
    <row r="26" spans="1:18">
      <c r="A26">
        <v>25</v>
      </c>
      <c r="B26">
        <v>32</v>
      </c>
      <c r="C26">
        <v>11.84</v>
      </c>
      <c r="D26" s="9">
        <f t="array" ref="D26">MATCH(LARGE($B$2:$B$101/$C$2:$C$101+ROW(23:122)%%%,ROW(E22)),$B$2:$B$101/$C$2:$C$101+ROW(23:122)%%%,)</f>
        <v>84</v>
      </c>
      <c r="E26" s="10">
        <f t="shared" si="3"/>
        <v>33</v>
      </c>
      <c r="F26" s="11">
        <f t="shared" si="4"/>
        <v>8.25</v>
      </c>
      <c r="G26" s="9">
        <f t="array" ref="G26">MATCH(LARGE($B$2:$B$101-$C$2:$C$101%+ROW($B$2:$B$101)%%%,ROW(G22)),$B$2:$B$101-$C$2:$C$101%+ROW($B$2:$B$101)%%%,)</f>
        <v>2</v>
      </c>
      <c r="H26" s="10">
        <f t="shared" si="5"/>
        <v>39</v>
      </c>
      <c r="I26" s="11">
        <f t="shared" si="6"/>
        <v>8.9700000000000006</v>
      </c>
      <c r="J26" s="9">
        <f t="array" ref="J26">MATCH(SMALL($C$2:$C$101+ROW($C$2:$C$101)%%,ROW(G22)),$C$2:$C$101+ROW($C$2:$C$101)%%,)</f>
        <v>73</v>
      </c>
      <c r="K26" s="10">
        <f t="shared" si="7"/>
        <v>18</v>
      </c>
      <c r="L26" s="11">
        <f t="shared" si="8"/>
        <v>5.58</v>
      </c>
      <c r="M26">
        <f t="shared" si="9"/>
        <v>120.92000000000002</v>
      </c>
      <c r="N26">
        <f t="shared" si="0"/>
        <v>2.7027027027027026</v>
      </c>
      <c r="O26">
        <f t="shared" si="10"/>
        <v>4</v>
      </c>
      <c r="P26" s="24">
        <v>0</v>
      </c>
      <c r="Q26" t="str">
        <f t="shared" si="1"/>
        <v/>
      </c>
      <c r="R26" t="str">
        <f t="shared" si="2"/>
        <v/>
      </c>
    </row>
    <row r="27" spans="1:18">
      <c r="A27">
        <v>26</v>
      </c>
      <c r="B27">
        <v>31</v>
      </c>
      <c r="C27">
        <v>12.4</v>
      </c>
      <c r="D27" s="9">
        <f t="array" ref="D27">MATCH(LARGE($B$2:$B$101/$C$2:$C$101+ROW(24:123)%%%,ROW(E23)),$B$2:$B$101/$C$2:$C$101+ROW(24:123)%%%,)</f>
        <v>63</v>
      </c>
      <c r="E27" s="10">
        <f t="shared" si="3"/>
        <v>44</v>
      </c>
      <c r="F27" s="11">
        <f t="shared" si="4"/>
        <v>11</v>
      </c>
      <c r="G27" s="9">
        <f t="array" ref="G27">MATCH(LARGE($B$2:$B$101-$C$2:$C$101%+ROW($B$2:$B$101)%%%,ROW(G23)),$B$2:$B$101-$C$2:$C$101%+ROW($B$2:$B$101)%%%,)</f>
        <v>28</v>
      </c>
      <c r="H27" s="10">
        <f t="shared" si="5"/>
        <v>38</v>
      </c>
      <c r="I27" s="11">
        <f t="shared" si="6"/>
        <v>11.02</v>
      </c>
      <c r="J27" s="9">
        <f t="array" ref="J27">MATCH(SMALL($C$2:$C$101+ROW($C$2:$C$101)%%,ROW(G23)),$C$2:$C$101+ROW($C$2:$C$101)%%,)</f>
        <v>78</v>
      </c>
      <c r="K27" s="10">
        <f t="shared" si="7"/>
        <v>19</v>
      </c>
      <c r="L27" s="11">
        <f t="shared" si="8"/>
        <v>5.7</v>
      </c>
      <c r="M27">
        <f t="shared" si="9"/>
        <v>120.23000000000002</v>
      </c>
      <c r="N27">
        <f t="shared" si="0"/>
        <v>2.5</v>
      </c>
      <c r="O27">
        <f t="shared" si="10"/>
        <v>4</v>
      </c>
      <c r="P27" s="24">
        <v>0</v>
      </c>
      <c r="Q27" t="str">
        <f t="shared" si="1"/>
        <v/>
      </c>
      <c r="R27" t="str">
        <f t="shared" si="2"/>
        <v/>
      </c>
    </row>
    <row r="28" spans="1:18">
      <c r="A28">
        <v>27</v>
      </c>
      <c r="B28">
        <v>30</v>
      </c>
      <c r="C28">
        <v>6</v>
      </c>
      <c r="D28" s="9">
        <f t="array" ref="D28">MATCH(LARGE($B$2:$B$101/$C$2:$C$101+ROW(25:124)%%%,ROW(E24)),$B$2:$B$101/$C$2:$C$101+ROW(25:124)%%%,)</f>
        <v>38</v>
      </c>
      <c r="E28" s="10">
        <f t="shared" si="3"/>
        <v>22</v>
      </c>
      <c r="F28" s="11">
        <f t="shared" si="4"/>
        <v>5.5</v>
      </c>
      <c r="G28" s="9">
        <f t="array" ref="G28">MATCH(LARGE($B$2:$B$101-$C$2:$C$101%+ROW($B$2:$B$101)%%%,ROW(G24)),$B$2:$B$101-$C$2:$C$101%+ROW($B$2:$B$101)%%%,)</f>
        <v>53</v>
      </c>
      <c r="H28" s="10">
        <f t="shared" si="5"/>
        <v>38</v>
      </c>
      <c r="I28" s="11">
        <f t="shared" si="6"/>
        <v>12.16</v>
      </c>
      <c r="J28" s="9">
        <f t="array" ref="J28">MATCH(SMALL($C$2:$C$101+ROW($C$2:$C$101)%%,ROW(G24)),$C$2:$C$101+ROW($C$2:$C$101)%%,)</f>
        <v>93</v>
      </c>
      <c r="K28" s="10">
        <f t="shared" si="7"/>
        <v>17</v>
      </c>
      <c r="L28" s="11">
        <f t="shared" si="8"/>
        <v>5.78</v>
      </c>
      <c r="M28">
        <f>SUM(I28:I37)</f>
        <v>121.81</v>
      </c>
      <c r="N28">
        <f t="shared" si="0"/>
        <v>5</v>
      </c>
      <c r="O28">
        <f t="shared" si="10"/>
        <v>4</v>
      </c>
      <c r="P28" s="24">
        <v>1</v>
      </c>
      <c r="Q28">
        <f t="shared" si="1"/>
        <v>30</v>
      </c>
      <c r="R28">
        <f t="shared" si="2"/>
        <v>6</v>
      </c>
    </row>
    <row r="29" spans="1:18">
      <c r="A29">
        <v>28</v>
      </c>
      <c r="B29">
        <v>38</v>
      </c>
      <c r="C29">
        <v>11.02</v>
      </c>
      <c r="D29" s="9">
        <f t="array" ref="D29">MATCH(LARGE($B$2:$B$101/$C$2:$C$101+ROW(26:125)%%%,ROW(E25)),$B$2:$B$101/$C$2:$C$101+ROW(26:125)%%%,)</f>
        <v>22</v>
      </c>
      <c r="E29" s="10">
        <f t="shared" si="3"/>
        <v>37</v>
      </c>
      <c r="F29" s="11">
        <f t="shared" si="4"/>
        <v>9.25</v>
      </c>
      <c r="G29" s="9">
        <f t="array" ref="G29">MATCH(LARGE($B$2:$B$101-$C$2:$C$101%+ROW($B$2:$B$101)%%%,ROW(G25)),$B$2:$B$101-$C$2:$C$101%+ROW($B$2:$B$101)%%%,)</f>
        <v>20</v>
      </c>
      <c r="H29" s="10">
        <f t="shared" si="5"/>
        <v>38</v>
      </c>
      <c r="I29" s="11">
        <f t="shared" si="6"/>
        <v>13.299999999999999</v>
      </c>
      <c r="J29" s="9">
        <f t="array" ref="J29">MATCH(SMALL($C$2:$C$101+ROW($C$2:$C$101)%%,ROW(G25)),$C$2:$C$101+ROW($C$2:$C$101)%%,)</f>
        <v>74</v>
      </c>
      <c r="K29" s="10">
        <f t="shared" si="7"/>
        <v>28</v>
      </c>
      <c r="L29" s="11">
        <f t="shared" si="8"/>
        <v>5.88</v>
      </c>
      <c r="M29">
        <f>SUM(I29:I38)</f>
        <v>122.61</v>
      </c>
      <c r="N29">
        <f t="shared" si="0"/>
        <v>3.4482758620689657</v>
      </c>
      <c r="O29">
        <f t="shared" si="10"/>
        <v>4</v>
      </c>
      <c r="P29" s="24">
        <v>0</v>
      </c>
      <c r="Q29" t="str">
        <f t="shared" si="1"/>
        <v/>
      </c>
      <c r="R29" t="str">
        <f t="shared" si="2"/>
        <v/>
      </c>
    </row>
    <row r="30" spans="1:18">
      <c r="A30">
        <v>29</v>
      </c>
      <c r="B30">
        <v>24</v>
      </c>
      <c r="C30">
        <v>8.3999999999999986</v>
      </c>
      <c r="D30" s="9">
        <f t="array" ref="D30">MATCH(LARGE($B$2:$B$101/$C$2:$C$101+ROW(27:126)%%%,ROW(E26)),$B$2:$B$101/$C$2:$C$101+ROW(27:126)%%%,)</f>
        <v>16</v>
      </c>
      <c r="E30" s="10">
        <f t="shared" si="3"/>
        <v>29</v>
      </c>
      <c r="F30" s="11">
        <f t="shared" si="4"/>
        <v>7.25</v>
      </c>
      <c r="G30" s="9">
        <f t="array" ref="G30">MATCH(LARGE($B$2:$B$101-$C$2:$C$101%+ROW($B$2:$B$101)%%%,ROW(G26)),$B$2:$B$101-$C$2:$C$101%+ROW($B$2:$B$101)%%%,)</f>
        <v>52</v>
      </c>
      <c r="H30" s="10">
        <f t="shared" si="5"/>
        <v>38</v>
      </c>
      <c r="I30" s="11">
        <f t="shared" si="6"/>
        <v>13.68</v>
      </c>
      <c r="J30" s="9">
        <f t="array" ref="J30">MATCH(SMALL($C$2:$C$101+ROW($C$2:$C$101)%%,ROW(G26)),$C$2:$C$101+ROW($C$2:$C$101)%%,)</f>
        <v>75</v>
      </c>
      <c r="K30" s="10">
        <f t="shared" si="7"/>
        <v>16</v>
      </c>
      <c r="L30" s="11">
        <f t="shared" si="8"/>
        <v>5.92</v>
      </c>
      <c r="M30">
        <f t="shared" si="9"/>
        <v>116.89999999999999</v>
      </c>
      <c r="N30">
        <f t="shared" si="0"/>
        <v>2.8571428571428577</v>
      </c>
      <c r="O30">
        <f t="shared" si="10"/>
        <v>4</v>
      </c>
      <c r="P30" s="24">
        <v>0</v>
      </c>
      <c r="Q30" t="str">
        <f t="shared" si="1"/>
        <v/>
      </c>
      <c r="R30" t="str">
        <f t="shared" si="2"/>
        <v/>
      </c>
    </row>
    <row r="31" spans="1:18">
      <c r="A31">
        <v>30</v>
      </c>
      <c r="B31">
        <v>22</v>
      </c>
      <c r="C31">
        <v>7.2600000000000007</v>
      </c>
      <c r="D31" s="9">
        <f t="array" ref="D31">MATCH(LARGE($B$2:$B$101/$C$2:$C$101+ROW(28:127)%%%,ROW(E27)),$B$2:$B$101/$C$2:$C$101+ROW(28:127)%%%,)</f>
        <v>9</v>
      </c>
      <c r="E31" s="10">
        <f t="shared" si="3"/>
        <v>47</v>
      </c>
      <c r="F31" s="11">
        <f t="shared" si="4"/>
        <v>11.75</v>
      </c>
      <c r="G31" s="9">
        <f t="array" ref="G31">MATCH(LARGE($B$2:$B$101-$C$2:$C$101%+ROW($B$2:$B$101)%%%,ROW(G27)),$B$2:$B$101-$C$2:$C$101%+ROW($B$2:$B$101)%%%,)</f>
        <v>22</v>
      </c>
      <c r="H31" s="10">
        <f t="shared" si="5"/>
        <v>37</v>
      </c>
      <c r="I31" s="11">
        <f t="shared" si="6"/>
        <v>9.25</v>
      </c>
      <c r="J31" s="9">
        <f t="array" ref="J31">MATCH(SMALL($C$2:$C$101+ROW($C$2:$C$101)%%,ROW(G27)),$C$2:$C$101+ROW($C$2:$C$101)%%,)</f>
        <v>15</v>
      </c>
      <c r="K31" s="10">
        <f t="shared" si="7"/>
        <v>27</v>
      </c>
      <c r="L31" s="11">
        <f t="shared" si="8"/>
        <v>5.94</v>
      </c>
      <c r="M31">
        <f t="shared" si="9"/>
        <v>111.46999999999998</v>
      </c>
      <c r="N31">
        <f t="shared" si="0"/>
        <v>3.0303030303030298</v>
      </c>
      <c r="O31">
        <f t="shared" si="10"/>
        <v>4</v>
      </c>
      <c r="P31" s="24">
        <v>0</v>
      </c>
      <c r="Q31" t="str">
        <f t="shared" si="1"/>
        <v/>
      </c>
      <c r="R31" t="str">
        <f t="shared" si="2"/>
        <v/>
      </c>
    </row>
    <row r="32" spans="1:18">
      <c r="A32">
        <v>31</v>
      </c>
      <c r="B32">
        <v>37</v>
      </c>
      <c r="C32">
        <v>11.84</v>
      </c>
      <c r="D32" s="9">
        <f t="array" ref="D32">MATCH(LARGE($B$2:$B$101/$C$2:$C$101+ROW(29:128)%%%,ROW(E28)),$B$2:$B$101/$C$2:$C$101+ROW(29:128)%%%,)</f>
        <v>66</v>
      </c>
      <c r="E32" s="10">
        <f t="shared" si="3"/>
        <v>33</v>
      </c>
      <c r="F32" s="11">
        <f t="shared" si="4"/>
        <v>8.58</v>
      </c>
      <c r="G32" s="9">
        <f t="array" ref="G32">MATCH(LARGE($B$2:$B$101-$C$2:$C$101%+ROW($B$2:$B$101)%%%,ROW(G28)),$B$2:$B$101-$C$2:$C$101%+ROW($B$2:$B$101)%%%,)</f>
        <v>31</v>
      </c>
      <c r="H32" s="10">
        <f t="shared" si="5"/>
        <v>37</v>
      </c>
      <c r="I32" s="11">
        <f t="shared" si="6"/>
        <v>11.84</v>
      </c>
      <c r="J32" s="9">
        <f t="array" ref="J32">MATCH(SMALL($C$2:$C$101+ROW($C$2:$C$101)%%,ROW(G28)),$C$2:$C$101+ROW($C$2:$C$101)%%,)</f>
        <v>27</v>
      </c>
      <c r="K32" s="10">
        <f t="shared" si="7"/>
        <v>30</v>
      </c>
      <c r="L32" s="11">
        <f t="shared" si="8"/>
        <v>6</v>
      </c>
      <c r="M32">
        <f t="shared" si="9"/>
        <v>110.8</v>
      </c>
      <c r="N32">
        <f t="shared" si="0"/>
        <v>3.125</v>
      </c>
      <c r="O32">
        <f t="shared" si="10"/>
        <v>3.8461538461538463</v>
      </c>
      <c r="P32" s="24">
        <v>0</v>
      </c>
      <c r="Q32" t="str">
        <f t="shared" si="1"/>
        <v/>
      </c>
      <c r="R32" t="str">
        <f t="shared" si="2"/>
        <v/>
      </c>
    </row>
    <row r="33" spans="1:18">
      <c r="A33">
        <v>32</v>
      </c>
      <c r="B33">
        <v>20</v>
      </c>
      <c r="C33">
        <v>6.8000000000000007</v>
      </c>
      <c r="D33" s="9">
        <f t="array" ref="D33">MATCH(LARGE($B$2:$B$101/$C$2:$C$101+ROW(30:129)%%%,ROW(E29)),$B$2:$B$101/$C$2:$C$101+ROW(30:129)%%%,)</f>
        <v>65</v>
      </c>
      <c r="E33" s="10">
        <f t="shared" si="3"/>
        <v>44</v>
      </c>
      <c r="F33" s="11">
        <f t="shared" si="4"/>
        <v>11.440000000000001</v>
      </c>
      <c r="G33" s="9">
        <f t="array" ref="G33">MATCH(LARGE($B$2:$B$101-$C$2:$C$101%+ROW($B$2:$B$101)%%%,ROW(G29)),$B$2:$B$101-$C$2:$C$101%+ROW($B$2:$B$101)%%%,)</f>
        <v>42</v>
      </c>
      <c r="H33" s="10">
        <f t="shared" si="5"/>
        <v>37</v>
      </c>
      <c r="I33" s="11">
        <f t="shared" si="6"/>
        <v>12.95</v>
      </c>
      <c r="J33" s="9">
        <f t="array" ref="J33">MATCH(SMALL($C$2:$C$101+ROW($C$2:$C$101)%%,ROW(G29)),$C$2:$C$101+ROW($C$2:$C$101)%%,)</f>
        <v>86</v>
      </c>
      <c r="K33" s="10">
        <f t="shared" si="7"/>
        <v>22</v>
      </c>
      <c r="L33" s="11">
        <f t="shared" si="8"/>
        <v>6.16</v>
      </c>
      <c r="M33">
        <f t="shared" si="9"/>
        <v>108.86000000000001</v>
      </c>
      <c r="N33">
        <f t="shared" si="0"/>
        <v>2.9411764705882351</v>
      </c>
      <c r="O33">
        <f t="shared" si="10"/>
        <v>3.8461538461538458</v>
      </c>
      <c r="P33" s="24">
        <v>0</v>
      </c>
      <c r="Q33" t="str">
        <f t="shared" si="1"/>
        <v/>
      </c>
      <c r="R33" t="str">
        <f t="shared" si="2"/>
        <v/>
      </c>
    </row>
    <row r="34" spans="1:18">
      <c r="A34">
        <v>33</v>
      </c>
      <c r="B34">
        <v>40</v>
      </c>
      <c r="C34">
        <v>12.4</v>
      </c>
      <c r="D34" s="9">
        <f t="array" ref="D34">MATCH(LARGE($B$2:$B$101/$C$2:$C$101+ROW(31:130)%%%,ROW(E30)),$B$2:$B$101/$C$2:$C$101+ROW(31:130)%%%,)</f>
        <v>43</v>
      </c>
      <c r="E34" s="10">
        <f t="shared" si="3"/>
        <v>41</v>
      </c>
      <c r="F34" s="11">
        <f t="shared" si="4"/>
        <v>10.66</v>
      </c>
      <c r="G34" s="9">
        <f t="array" ref="G34">MATCH(LARGE($B$2:$B$101-$C$2:$C$101%+ROW($B$2:$B$101)%%%,ROW(G30)),$B$2:$B$101-$C$2:$C$101%+ROW($B$2:$B$101)%%%,)</f>
        <v>61</v>
      </c>
      <c r="H34" s="10">
        <f t="shared" si="5"/>
        <v>37</v>
      </c>
      <c r="I34" s="11">
        <f t="shared" si="6"/>
        <v>13.32</v>
      </c>
      <c r="J34" s="9">
        <f t="array" ref="J34">MATCH(SMALL($C$2:$C$101+ROW($C$2:$C$101)%%,ROW(G30)),$C$2:$C$101+ROW($C$2:$C$101)%%,)</f>
        <v>96</v>
      </c>
      <c r="K34" s="10">
        <f t="shared" si="7"/>
        <v>25</v>
      </c>
      <c r="L34" s="11">
        <f t="shared" si="8"/>
        <v>6.25</v>
      </c>
      <c r="M34">
        <f t="shared" si="9"/>
        <v>107.75000000000001</v>
      </c>
      <c r="N34">
        <f t="shared" si="0"/>
        <v>3.225806451612903</v>
      </c>
      <c r="O34">
        <f t="shared" si="10"/>
        <v>3.8461538461538463</v>
      </c>
      <c r="P34" s="24">
        <v>0</v>
      </c>
      <c r="Q34" t="str">
        <f t="shared" si="1"/>
        <v/>
      </c>
      <c r="R34" t="str">
        <f t="shared" si="2"/>
        <v/>
      </c>
    </row>
    <row r="35" spans="1:18">
      <c r="A35">
        <v>34</v>
      </c>
      <c r="B35">
        <v>33</v>
      </c>
      <c r="C35">
        <v>7.5900000000000007</v>
      </c>
      <c r="D35" s="9">
        <f t="array" ref="D35">MATCH(LARGE($B$2:$B$101/$C$2:$C$101+ROW(32:131)%%%,ROW(E31)),$B$2:$B$101/$C$2:$C$101+ROW(32:131)%%%,)</f>
        <v>21</v>
      </c>
      <c r="E35" s="10">
        <f t="shared" si="3"/>
        <v>50</v>
      </c>
      <c r="F35" s="11">
        <f t="shared" si="4"/>
        <v>13</v>
      </c>
      <c r="G35" s="9">
        <f t="array" ref="G35">MATCH(LARGE($B$2:$B$101-$C$2:$C$101%+ROW($B$2:$B$101)%%%,ROW(G31)),$B$2:$B$101-$C$2:$C$101%+ROW($B$2:$B$101)%%%,)</f>
        <v>57</v>
      </c>
      <c r="H35" s="10">
        <f t="shared" si="5"/>
        <v>37</v>
      </c>
      <c r="I35" s="11">
        <f t="shared" si="6"/>
        <v>14.43</v>
      </c>
      <c r="J35" s="9">
        <f t="array" ref="J35">MATCH(SMALL($C$2:$C$101+ROW($C$2:$C$101)%%,ROW(G31)),$C$2:$C$101+ROW($C$2:$C$101)%%,)</f>
        <v>35</v>
      </c>
      <c r="K35" s="10">
        <f t="shared" si="7"/>
        <v>16</v>
      </c>
      <c r="L35" s="11">
        <f t="shared" si="8"/>
        <v>6.4</v>
      </c>
      <c r="M35">
        <f t="shared" si="9"/>
        <v>104.66000000000003</v>
      </c>
      <c r="N35">
        <f t="shared" si="0"/>
        <v>4.3478260869565215</v>
      </c>
      <c r="O35">
        <f t="shared" si="10"/>
        <v>3.8461538461538463</v>
      </c>
      <c r="P35" s="24">
        <v>0</v>
      </c>
      <c r="Q35" t="str">
        <f t="shared" si="1"/>
        <v/>
      </c>
      <c r="R35" t="str">
        <f t="shared" si="2"/>
        <v/>
      </c>
    </row>
    <row r="36" spans="1:18">
      <c r="A36">
        <v>35</v>
      </c>
      <c r="B36">
        <v>16</v>
      </c>
      <c r="C36">
        <v>6.4</v>
      </c>
      <c r="D36" s="9">
        <f t="array" ref="D36">MATCH(LARGE($B$2:$B$101/$C$2:$C$101+ROW(33:132)%%%,ROW(E32)),$B$2:$B$101/$C$2:$C$101+ROW(33:132)%%%,)</f>
        <v>41</v>
      </c>
      <c r="E36" s="10">
        <f t="shared" si="3"/>
        <v>29</v>
      </c>
      <c r="F36" s="11">
        <f t="shared" si="4"/>
        <v>7.83</v>
      </c>
      <c r="G36" s="9">
        <f t="array" ref="G36">MATCH(LARGE($B$2:$B$101-$C$2:$C$101%+ROW($B$2:$B$101)%%%,ROW(G32)),$B$2:$B$101-$C$2:$C$101%+ROW($B$2:$B$101)%%%,)</f>
        <v>95</v>
      </c>
      <c r="H36" s="10">
        <f t="shared" si="5"/>
        <v>36</v>
      </c>
      <c r="I36" s="11">
        <f t="shared" si="6"/>
        <v>8.2800000000000011</v>
      </c>
      <c r="J36" s="9">
        <f t="array" ref="J36">MATCH(SMALL($C$2:$C$101+ROW($C$2:$C$101)%%,ROW(G32)),$C$2:$C$101+ROW($C$2:$C$101)%%,)</f>
        <v>50</v>
      </c>
      <c r="K36" s="10">
        <f t="shared" si="7"/>
        <v>24</v>
      </c>
      <c r="L36" s="11">
        <f t="shared" si="8"/>
        <v>6.7200000000000006</v>
      </c>
      <c r="M36">
        <f t="shared" si="9"/>
        <v>101.39000000000001</v>
      </c>
      <c r="N36">
        <f t="shared" si="0"/>
        <v>2.5</v>
      </c>
      <c r="O36">
        <f t="shared" si="10"/>
        <v>3.7037037037037037</v>
      </c>
      <c r="P36" s="24">
        <v>0</v>
      </c>
      <c r="Q36" t="str">
        <f t="shared" si="1"/>
        <v/>
      </c>
      <c r="R36" t="str">
        <f t="shared" si="2"/>
        <v/>
      </c>
    </row>
    <row r="37" spans="1:18">
      <c r="A37">
        <v>36</v>
      </c>
      <c r="B37">
        <v>13</v>
      </c>
      <c r="C37">
        <v>4.29</v>
      </c>
      <c r="D37" s="9">
        <f t="array" ref="D37">MATCH(LARGE($B$2:$B$101/$C$2:$C$101+ROW(34:133)%%%,ROW(E33)),$B$2:$B$101/$C$2:$C$101+ROW(34:133)%%%,)</f>
        <v>18</v>
      </c>
      <c r="E37" s="10">
        <f t="shared" si="3"/>
        <v>25</v>
      </c>
      <c r="F37" s="11">
        <f t="shared" si="4"/>
        <v>6.75</v>
      </c>
      <c r="G37" s="9">
        <f t="array" ref="G37">MATCH(LARGE($B$2:$B$101-$C$2:$C$101%+ROW($B$2:$B$101)%%%,ROW(G33)),$B$2:$B$101-$C$2:$C$101%+ROW($B$2:$B$101)%%%,)</f>
        <v>54</v>
      </c>
      <c r="H37" s="10">
        <f t="shared" si="5"/>
        <v>36</v>
      </c>
      <c r="I37" s="11">
        <f t="shared" si="6"/>
        <v>12.6</v>
      </c>
      <c r="J37" s="9">
        <f t="array" ref="J37">MATCH(SMALL($C$2:$C$101+ROW($C$2:$C$101)%%,ROW(G33)),$C$2:$C$101+ROW($C$2:$C$101)%%,)</f>
        <v>18</v>
      </c>
      <c r="K37" s="10">
        <f t="shared" si="7"/>
        <v>25</v>
      </c>
      <c r="L37" s="11">
        <f t="shared" si="8"/>
        <v>6.75</v>
      </c>
      <c r="M37">
        <f t="shared" si="9"/>
        <v>105.51</v>
      </c>
      <c r="N37">
        <f t="shared" si="0"/>
        <v>3.0303030303030303</v>
      </c>
      <c r="O37">
        <f t="shared" si="10"/>
        <v>3.7037037037037037</v>
      </c>
      <c r="P37" s="24">
        <v>0</v>
      </c>
      <c r="Q37" t="str">
        <f t="shared" si="1"/>
        <v/>
      </c>
      <c r="R37" t="str">
        <f t="shared" si="2"/>
        <v/>
      </c>
    </row>
    <row r="38" spans="1:18">
      <c r="A38">
        <v>37</v>
      </c>
      <c r="B38">
        <v>13</v>
      </c>
      <c r="C38">
        <v>4.03</v>
      </c>
      <c r="D38" s="9">
        <f t="array" ref="D38">MATCH(LARGE($B$2:$B$101/$C$2:$C$101+ROW(35:134)%%%,ROW(E34)),$B$2:$B$101/$C$2:$C$101+ROW(35:134)%%%,)</f>
        <v>86</v>
      </c>
      <c r="E38" s="10">
        <f t="shared" si="3"/>
        <v>22</v>
      </c>
      <c r="F38" s="11">
        <f t="shared" si="4"/>
        <v>6.16</v>
      </c>
      <c r="G38" s="9">
        <f t="array" ref="G38">MATCH(LARGE($B$2:$B$101-$C$2:$C$101%+ROW($B$2:$B$101)%%%,ROW(G34)),$B$2:$B$101-$C$2:$C$101%+ROW($B$2:$B$101)%%%,)</f>
        <v>11</v>
      </c>
      <c r="H38" s="10">
        <f t="shared" si="5"/>
        <v>36</v>
      </c>
      <c r="I38" s="11">
        <f t="shared" si="6"/>
        <v>12.959999999999999</v>
      </c>
      <c r="J38" s="9">
        <f t="array" ref="J38">MATCH(SMALL($C$2:$C$101+ROW($C$2:$C$101)%%,ROW(G34)),$C$2:$C$101+ROW($C$2:$C$101)%%,)</f>
        <v>32</v>
      </c>
      <c r="K38" s="10">
        <f t="shared" si="7"/>
        <v>20</v>
      </c>
      <c r="L38" s="11">
        <f t="shared" si="8"/>
        <v>6.8000000000000007</v>
      </c>
      <c r="M38">
        <f t="shared" si="9"/>
        <v>98.910000000000011</v>
      </c>
      <c r="N38">
        <f t="shared" si="0"/>
        <v>3.225806451612903</v>
      </c>
      <c r="O38">
        <f t="shared" si="10"/>
        <v>3.5714285714285712</v>
      </c>
      <c r="P38" s="24">
        <v>0</v>
      </c>
      <c r="Q38" t="str">
        <f t="shared" si="1"/>
        <v/>
      </c>
      <c r="R38" t="str">
        <f t="shared" si="2"/>
        <v/>
      </c>
    </row>
    <row r="39" spans="1:18">
      <c r="A39">
        <v>38</v>
      </c>
      <c r="B39">
        <v>22</v>
      </c>
      <c r="C39">
        <v>5.5</v>
      </c>
      <c r="D39" s="9">
        <f t="array" ref="D39">MATCH(LARGE($B$2:$B$101/$C$2:$C$101+ROW(36:135)%%%,ROW(E35)),$B$2:$B$101/$C$2:$C$101+ROW(36:135)%%%,)</f>
        <v>82</v>
      </c>
      <c r="E39" s="10">
        <f t="shared" si="3"/>
        <v>25</v>
      </c>
      <c r="F39" s="11">
        <f t="shared" si="4"/>
        <v>7.0000000000000009</v>
      </c>
      <c r="G39" s="9">
        <f t="array" ref="G39">MATCH(LARGE($B$2:$B$101-$C$2:$C$101%+ROW($B$2:$B$101)%%%,ROW(G35)),$B$2:$B$101-$C$2:$C$101%+ROW($B$2:$B$101)%%%,)</f>
        <v>34</v>
      </c>
      <c r="H39" s="10">
        <f t="shared" si="5"/>
        <v>33</v>
      </c>
      <c r="I39" s="11">
        <f t="shared" si="6"/>
        <v>7.5900000000000007</v>
      </c>
      <c r="J39" s="9">
        <f t="array" ref="J39">MATCH(SMALL($C$2:$C$101+ROW($C$2:$C$101)%%,ROW(G35)),$C$2:$C$101+ROW($C$2:$C$101)%%,)</f>
        <v>12</v>
      </c>
      <c r="K39" s="10">
        <f t="shared" si="7"/>
        <v>21</v>
      </c>
      <c r="L39" s="11">
        <f t="shared" si="8"/>
        <v>6.9300000000000006</v>
      </c>
      <c r="M39">
        <f t="shared" si="9"/>
        <v>94.350000000000009</v>
      </c>
      <c r="N39">
        <f t="shared" si="0"/>
        <v>4</v>
      </c>
      <c r="O39">
        <f t="shared" si="10"/>
        <v>3.5714285714285712</v>
      </c>
      <c r="P39" s="24">
        <v>0</v>
      </c>
      <c r="Q39" t="str">
        <f t="shared" si="1"/>
        <v/>
      </c>
      <c r="R39" t="str">
        <f t="shared" si="2"/>
        <v/>
      </c>
    </row>
    <row r="40" spans="1:18">
      <c r="A40">
        <v>39</v>
      </c>
      <c r="B40">
        <v>14</v>
      </c>
      <c r="C40">
        <v>3.9200000000000004</v>
      </c>
      <c r="D40" s="9">
        <f t="array" ref="D40">MATCH(LARGE($B$2:$B$101/$C$2:$C$101+ROW(37:136)%%%,ROW(E36)),$B$2:$B$101/$C$2:$C$101+ROW(37:136)%%%,)</f>
        <v>71</v>
      </c>
      <c r="E40" s="10">
        <f t="shared" si="3"/>
        <v>17</v>
      </c>
      <c r="F40" s="11">
        <f t="shared" si="4"/>
        <v>4.7600000000000007</v>
      </c>
      <c r="G40" s="9">
        <f t="array" ref="G40">MATCH(LARGE($B$2:$B$101-$C$2:$C$101%+ROW($B$2:$B$101)%%%,ROW(G36)),$B$2:$B$101-$C$2:$C$101%+ROW($B$2:$B$101)%%%,)</f>
        <v>84</v>
      </c>
      <c r="H40" s="10">
        <f t="shared" si="5"/>
        <v>33</v>
      </c>
      <c r="I40" s="11">
        <f t="shared" si="6"/>
        <v>8.25</v>
      </c>
      <c r="J40" s="9">
        <f t="array" ref="J40">MATCH(SMALL($C$2:$C$101+ROW($C$2:$C$101)%%,ROW(G36)),$C$2:$C$101+ROW($C$2:$C$101)%%,)</f>
        <v>4</v>
      </c>
      <c r="K40" s="10">
        <f t="shared" si="7"/>
        <v>25</v>
      </c>
      <c r="L40" s="11">
        <f t="shared" si="8"/>
        <v>7.0000000000000009</v>
      </c>
      <c r="M40">
        <f t="shared" si="9"/>
        <v>98.160000000000011</v>
      </c>
      <c r="N40">
        <f t="shared" si="0"/>
        <v>3.5714285714285712</v>
      </c>
      <c r="O40">
        <f t="shared" si="10"/>
        <v>3.5714285714285707</v>
      </c>
      <c r="P40" s="24">
        <v>0</v>
      </c>
      <c r="Q40" t="str">
        <f t="shared" si="1"/>
        <v/>
      </c>
      <c r="R40" t="str">
        <f t="shared" si="2"/>
        <v/>
      </c>
    </row>
    <row r="41" spans="1:18">
      <c r="A41">
        <v>40</v>
      </c>
      <c r="B41">
        <v>48</v>
      </c>
      <c r="C41">
        <v>15.84</v>
      </c>
      <c r="D41" s="9">
        <f t="array" ref="D41">MATCH(LARGE($B$2:$B$101/$C$2:$C$101+ROW(38:137)%%%,ROW(E37)),$B$2:$B$101/$C$2:$C$101+ROW(38:137)%%%,)</f>
        <v>67</v>
      </c>
      <c r="E41" s="10">
        <f t="shared" si="3"/>
        <v>30</v>
      </c>
      <c r="F41" s="11">
        <f t="shared" si="4"/>
        <v>8.4</v>
      </c>
      <c r="G41" s="9">
        <f t="array" ref="G41">MATCH(LARGE($B$2:$B$101-$C$2:$C$101%+ROW($B$2:$B$101)%%%,ROW(G37)),$B$2:$B$101-$C$2:$C$101%+ROW($B$2:$B$101)%%%,)</f>
        <v>66</v>
      </c>
      <c r="H41" s="10">
        <f t="shared" si="5"/>
        <v>33</v>
      </c>
      <c r="I41" s="11">
        <f t="shared" si="6"/>
        <v>8.58</v>
      </c>
      <c r="J41" s="9">
        <f t="array" ref="J41">MATCH(SMALL($C$2:$C$101+ROW($C$2:$C$101)%%,ROW(G37)),$C$2:$C$101+ROW($C$2:$C$101)%%,)</f>
        <v>82</v>
      </c>
      <c r="K41" s="10">
        <f t="shared" si="7"/>
        <v>25</v>
      </c>
      <c r="L41" s="11">
        <f t="shared" si="8"/>
        <v>7.0000000000000009</v>
      </c>
      <c r="M41">
        <f t="shared" si="9"/>
        <v>101.91000000000001</v>
      </c>
      <c r="N41">
        <f t="shared" si="0"/>
        <v>3.0303030303030303</v>
      </c>
      <c r="O41">
        <f t="shared" si="10"/>
        <v>3.5714285714285712</v>
      </c>
      <c r="P41" s="24">
        <v>0</v>
      </c>
      <c r="Q41" t="str">
        <f t="shared" si="1"/>
        <v/>
      </c>
      <c r="R41" t="str">
        <f t="shared" si="2"/>
        <v/>
      </c>
    </row>
    <row r="42" spans="1:18">
      <c r="A42">
        <v>41</v>
      </c>
      <c r="B42">
        <v>29</v>
      </c>
      <c r="C42">
        <v>7.83</v>
      </c>
      <c r="D42" s="9">
        <f t="array" ref="D42">MATCH(LARGE($B$2:$B$101/$C$2:$C$101+ROW(39:138)%%%,ROW(E38)),$B$2:$B$101/$C$2:$C$101+ROW(39:138)%%%,)</f>
        <v>50</v>
      </c>
      <c r="E42" s="10">
        <f t="shared" si="3"/>
        <v>24</v>
      </c>
      <c r="F42" s="11">
        <f t="shared" si="4"/>
        <v>6.7200000000000006</v>
      </c>
      <c r="G42" s="9">
        <f t="array" ref="G42">MATCH(LARGE($B$2:$B$101-$C$2:$C$101%+ROW($B$2:$B$101)%%%,ROW(G38)),$B$2:$B$101-$C$2:$C$101%+ROW($B$2:$B$101)%%%,)</f>
        <v>23</v>
      </c>
      <c r="H42" s="10">
        <f t="shared" si="5"/>
        <v>33</v>
      </c>
      <c r="I42" s="11">
        <f t="shared" si="6"/>
        <v>9.9</v>
      </c>
      <c r="J42" s="9">
        <f t="array" ref="J42">MATCH(SMALL($C$2:$C$101+ROW($C$2:$C$101)%%,ROW(G38)),$C$2:$C$101+ROW($C$2:$C$101)%%,)</f>
        <v>7</v>
      </c>
      <c r="K42" s="10">
        <f t="shared" si="7"/>
        <v>22</v>
      </c>
      <c r="L42" s="11">
        <f t="shared" si="8"/>
        <v>7.04</v>
      </c>
      <c r="M42">
        <f t="shared" si="9"/>
        <v>100.58000000000001</v>
      </c>
      <c r="N42">
        <f t="shared" si="0"/>
        <v>3.7037037037037037</v>
      </c>
      <c r="O42">
        <f t="shared" si="10"/>
        <v>3.5714285714285712</v>
      </c>
      <c r="P42" s="24">
        <v>0</v>
      </c>
      <c r="Q42" t="str">
        <f t="shared" si="1"/>
        <v/>
      </c>
      <c r="R42" t="str">
        <f t="shared" si="2"/>
        <v/>
      </c>
    </row>
    <row r="43" spans="1:18">
      <c r="A43">
        <v>42</v>
      </c>
      <c r="B43">
        <v>37</v>
      </c>
      <c r="C43">
        <v>12.95</v>
      </c>
      <c r="D43" s="9">
        <f t="array" ref="D43">MATCH(LARGE($B$2:$B$101/$C$2:$C$101+ROW(40:139)%%%,ROW(E39)),$B$2:$B$101/$C$2:$C$101+ROW(40:139)%%%,)</f>
        <v>45</v>
      </c>
      <c r="E43" s="10">
        <f t="shared" si="3"/>
        <v>28</v>
      </c>
      <c r="F43" s="11">
        <f t="shared" si="4"/>
        <v>7.8400000000000007</v>
      </c>
      <c r="G43" s="9">
        <f t="array" ref="G43">MATCH(LARGE($B$2:$B$101-$C$2:$C$101%+ROW($B$2:$B$101)%%%,ROW(G39)),$B$2:$B$101-$C$2:$C$101%+ROW($B$2:$B$101)%%%,)</f>
        <v>25</v>
      </c>
      <c r="H43" s="10">
        <f t="shared" si="5"/>
        <v>32</v>
      </c>
      <c r="I43" s="11">
        <f t="shared" si="6"/>
        <v>11.84</v>
      </c>
      <c r="J43" s="9">
        <f t="array" ref="J43">MATCH(SMALL($C$2:$C$101+ROW($C$2:$C$101)%%,ROW(G39)),$C$2:$C$101+ROW($C$2:$C$101)%%,)</f>
        <v>16</v>
      </c>
      <c r="K43" s="10">
        <f t="shared" si="7"/>
        <v>29</v>
      </c>
      <c r="L43" s="11">
        <f t="shared" si="8"/>
        <v>7.25</v>
      </c>
      <c r="M43">
        <f t="shared" si="9"/>
        <v>98.51</v>
      </c>
      <c r="N43">
        <f t="shared" si="0"/>
        <v>2.8571428571428572</v>
      </c>
      <c r="O43">
        <f t="shared" si="10"/>
        <v>3.5714285714285712</v>
      </c>
      <c r="P43" s="24">
        <v>0</v>
      </c>
      <c r="Q43" t="str">
        <f t="shared" si="1"/>
        <v/>
      </c>
      <c r="R43" t="str">
        <f t="shared" si="2"/>
        <v/>
      </c>
    </row>
    <row r="44" spans="1:18">
      <c r="A44">
        <v>43</v>
      </c>
      <c r="B44">
        <v>41</v>
      </c>
      <c r="C44">
        <v>10.66</v>
      </c>
      <c r="D44" s="9">
        <f t="array" ref="D44">MATCH(LARGE($B$2:$B$101/$C$2:$C$101+ROW(41:140)%%%,ROW(E40)),$B$2:$B$101/$C$2:$C$101+ROW(41:140)%%%,)</f>
        <v>39</v>
      </c>
      <c r="E44" s="10">
        <f t="shared" si="3"/>
        <v>14</v>
      </c>
      <c r="F44" s="11">
        <f t="shared" si="4"/>
        <v>3.9200000000000004</v>
      </c>
      <c r="G44" s="9">
        <f t="array" ref="G44">MATCH(LARGE($B$2:$B$101-$C$2:$C$101%+ROW($B$2:$B$101)%%%,ROW(G40)),$B$2:$B$101-$C$2:$C$101%+ROW($B$2:$B$101)%%%,)</f>
        <v>5</v>
      </c>
      <c r="H44" s="10">
        <f t="shared" si="5"/>
        <v>31</v>
      </c>
      <c r="I44" s="11">
        <f t="shared" si="6"/>
        <v>10.23</v>
      </c>
      <c r="J44" s="9">
        <f t="array" ref="J44">MATCH(SMALL($C$2:$C$101+ROW($C$2:$C$101)%%,ROW(G40)),$C$2:$C$101+ROW($C$2:$C$101)%%,)</f>
        <v>98</v>
      </c>
      <c r="K44" s="10">
        <f t="shared" si="7"/>
        <v>25</v>
      </c>
      <c r="L44" s="11">
        <f t="shared" si="8"/>
        <v>7.2499999999999991</v>
      </c>
      <c r="M44">
        <f t="shared" si="9"/>
        <v>97.98</v>
      </c>
      <c r="N44">
        <f t="shared" si="0"/>
        <v>3.8461538461538463</v>
      </c>
      <c r="O44">
        <f t="shared" si="10"/>
        <v>3.5714285714285712</v>
      </c>
      <c r="P44" s="24">
        <v>0</v>
      </c>
      <c r="Q44" t="str">
        <f t="shared" si="1"/>
        <v/>
      </c>
      <c r="R44" t="str">
        <f t="shared" si="2"/>
        <v/>
      </c>
    </row>
    <row r="45" spans="1:18">
      <c r="A45">
        <v>44</v>
      </c>
      <c r="B45">
        <v>43</v>
      </c>
      <c r="C45">
        <v>13.33</v>
      </c>
      <c r="D45" s="9">
        <f t="array" ref="D45">MATCH(LARGE($B$2:$B$101/$C$2:$C$101+ROW(42:141)%%%,ROW(E41)),$B$2:$B$101/$C$2:$C$101+ROW(42:141)%%%,)</f>
        <v>4</v>
      </c>
      <c r="E45" s="10">
        <f t="shared" si="3"/>
        <v>25</v>
      </c>
      <c r="F45" s="11">
        <f t="shared" si="4"/>
        <v>7.0000000000000009</v>
      </c>
      <c r="G45" s="9">
        <f t="array" ref="G45">MATCH(LARGE($B$2:$B$101-$C$2:$C$101%+ROW($B$2:$B$101)%%%,ROW(G41)),$B$2:$B$101-$C$2:$C$101%+ROW($B$2:$B$101)%%%,)</f>
        <v>85</v>
      </c>
      <c r="H45" s="10">
        <f t="shared" si="5"/>
        <v>31</v>
      </c>
      <c r="I45" s="11">
        <f t="shared" si="6"/>
        <v>11.16</v>
      </c>
      <c r="J45" s="9">
        <f t="array" ref="J45">MATCH(SMALL($C$2:$C$101+ROW($C$2:$C$101)%%,ROW(G41)),$C$2:$C$101+ROW($C$2:$C$101)%%,)</f>
        <v>30</v>
      </c>
      <c r="K45" s="10">
        <f t="shared" si="7"/>
        <v>22</v>
      </c>
      <c r="L45" s="11">
        <f t="shared" si="8"/>
        <v>7.2600000000000007</v>
      </c>
      <c r="M45">
        <f>SUM(I45:I54)</f>
        <v>93.63</v>
      </c>
      <c r="N45">
        <f t="shared" si="0"/>
        <v>3.225806451612903</v>
      </c>
      <c r="O45">
        <f t="shared" si="10"/>
        <v>3.5714285714285712</v>
      </c>
      <c r="P45" s="24">
        <v>0</v>
      </c>
      <c r="Q45" t="str">
        <f t="shared" si="1"/>
        <v/>
      </c>
      <c r="R45" t="str">
        <f t="shared" si="2"/>
        <v/>
      </c>
    </row>
    <row r="46" spans="1:18">
      <c r="A46">
        <v>45</v>
      </c>
      <c r="B46">
        <v>28</v>
      </c>
      <c r="C46">
        <v>7.8400000000000007</v>
      </c>
      <c r="D46" s="9">
        <f t="array" ref="D46">MATCH(LARGE($B$2:$B$101/$C$2:$C$101+ROW(43:142)%%%,ROW(E42)),$B$2:$B$101/$C$2:$C$101+ROW(43:142)%%%,)</f>
        <v>100</v>
      </c>
      <c r="E46" s="10">
        <f t="shared" si="3"/>
        <v>42</v>
      </c>
      <c r="F46" s="11">
        <f t="shared" si="4"/>
        <v>12.18</v>
      </c>
      <c r="G46" s="9">
        <f t="array" ref="G46">MATCH(LARGE($B$2:$B$101-$C$2:$C$101%+ROW($B$2:$B$101)%%%,ROW(G42)),$B$2:$B$101-$C$2:$C$101%+ROW($B$2:$B$101)%%%,)</f>
        <v>26</v>
      </c>
      <c r="H46" s="10">
        <f t="shared" si="5"/>
        <v>31</v>
      </c>
      <c r="I46" s="11">
        <f t="shared" si="6"/>
        <v>12.4</v>
      </c>
      <c r="J46" s="9">
        <f t="array" ref="J46">MATCH(SMALL($C$2:$C$101+ROW($C$2:$C$101)%%,ROW(G42)),$C$2:$C$101+ROW($C$2:$C$101)%%,)</f>
        <v>34</v>
      </c>
      <c r="K46" s="10">
        <f t="shared" si="7"/>
        <v>33</v>
      </c>
      <c r="L46" s="11">
        <f t="shared" si="8"/>
        <v>7.5900000000000007</v>
      </c>
      <c r="M46">
        <f t="shared" si="9"/>
        <v>90.31</v>
      </c>
      <c r="N46">
        <f t="shared" si="0"/>
        <v>3.5714285714285712</v>
      </c>
      <c r="O46">
        <f t="shared" si="10"/>
        <v>3.4482758620689657</v>
      </c>
      <c r="P46" s="24">
        <v>0</v>
      </c>
      <c r="Q46" t="str">
        <f t="shared" si="1"/>
        <v/>
      </c>
      <c r="R46" t="str">
        <f t="shared" si="2"/>
        <v/>
      </c>
    </row>
    <row r="47" spans="1:18">
      <c r="A47">
        <v>46</v>
      </c>
      <c r="B47">
        <v>42</v>
      </c>
      <c r="C47">
        <v>9.66</v>
      </c>
      <c r="D47" s="9">
        <f t="array" ref="D47">MATCH(LARGE($B$2:$B$101/$C$2:$C$101+ROW(44:143)%%%,ROW(E43)),$B$2:$B$101/$C$2:$C$101+ROW(44:143)%%%,)</f>
        <v>98</v>
      </c>
      <c r="E47" s="10">
        <f t="shared" si="3"/>
        <v>25</v>
      </c>
      <c r="F47" s="11">
        <f t="shared" si="4"/>
        <v>7.2499999999999991</v>
      </c>
      <c r="G47" s="9">
        <f t="array" ref="G47">MATCH(LARGE($B$2:$B$101-$C$2:$C$101%+ROW($B$2:$B$101)%%%,ROW(G43)),$B$2:$B$101-$C$2:$C$101%+ROW($B$2:$B$101)%%%,)</f>
        <v>27</v>
      </c>
      <c r="H47" s="10">
        <f t="shared" si="5"/>
        <v>30</v>
      </c>
      <c r="I47" s="11">
        <f t="shared" si="6"/>
        <v>6</v>
      </c>
      <c r="J47" s="9">
        <f t="array" ref="J47">MATCH(SMALL($C$2:$C$101+ROW($C$2:$C$101)%%,ROW(G43)),$C$2:$C$101+ROW($C$2:$C$101)%%,)</f>
        <v>72</v>
      </c>
      <c r="K47" s="10">
        <f t="shared" si="7"/>
        <v>19</v>
      </c>
      <c r="L47" s="11">
        <f t="shared" si="8"/>
        <v>7.6000000000000005</v>
      </c>
      <c r="M47">
        <f t="shared" si="9"/>
        <v>88.27</v>
      </c>
      <c r="N47">
        <f t="shared" si="0"/>
        <v>4.3478260869565215</v>
      </c>
      <c r="O47">
        <f t="shared" si="10"/>
        <v>3.4482758620689657</v>
      </c>
      <c r="P47" s="24">
        <v>1</v>
      </c>
      <c r="Q47">
        <f t="shared" si="1"/>
        <v>42</v>
      </c>
      <c r="R47">
        <f t="shared" si="2"/>
        <v>9.66</v>
      </c>
    </row>
    <row r="48" spans="1:18">
      <c r="A48">
        <v>47</v>
      </c>
      <c r="B48">
        <v>15</v>
      </c>
      <c r="C48">
        <v>3</v>
      </c>
      <c r="D48" s="9">
        <f t="array" ref="D48">MATCH(LARGE($B$2:$B$101/$C$2:$C$101+ROW(45:144)%%%,ROW(E44)),$B$2:$B$101/$C$2:$C$101+ROW(45:144)%%%,)</f>
        <v>76</v>
      </c>
      <c r="E48" s="10">
        <f t="shared" si="3"/>
        <v>16</v>
      </c>
      <c r="F48" s="11">
        <f t="shared" si="4"/>
        <v>4.6399999999999997</v>
      </c>
      <c r="G48" s="9">
        <f t="array" ref="G48">MATCH(LARGE($B$2:$B$101-$C$2:$C$101%+ROW($B$2:$B$101)%%%,ROW(G44)),$B$2:$B$101-$C$2:$C$101%+ROW($B$2:$B$101)%%%,)</f>
        <v>67</v>
      </c>
      <c r="H48" s="10">
        <f t="shared" si="5"/>
        <v>30</v>
      </c>
      <c r="I48" s="11">
        <f t="shared" si="6"/>
        <v>8.4</v>
      </c>
      <c r="J48" s="9">
        <f t="array" ref="J48">MATCH(SMALL($C$2:$C$101+ROW($C$2:$C$101)%%,ROW(G44)),$C$2:$C$101+ROW($C$2:$C$101)%%,)</f>
        <v>80</v>
      </c>
      <c r="K48" s="10">
        <f t="shared" si="7"/>
        <v>25</v>
      </c>
      <c r="L48" s="11">
        <f t="shared" si="8"/>
        <v>7.75</v>
      </c>
      <c r="M48">
        <f t="shared" si="9"/>
        <v>88.21</v>
      </c>
      <c r="N48">
        <f t="shared" si="0"/>
        <v>5</v>
      </c>
      <c r="O48">
        <f t="shared" si="10"/>
        <v>3.4482758620689657</v>
      </c>
      <c r="P48" s="24">
        <v>0</v>
      </c>
      <c r="Q48" t="str">
        <f t="shared" si="1"/>
        <v/>
      </c>
      <c r="R48" t="str">
        <f t="shared" si="2"/>
        <v/>
      </c>
    </row>
    <row r="49" spans="1:18">
      <c r="A49">
        <v>48</v>
      </c>
      <c r="B49">
        <v>44</v>
      </c>
      <c r="C49">
        <v>16.28</v>
      </c>
      <c r="D49" s="9">
        <f t="array" ref="D49">MATCH(LARGE($B$2:$B$101/$C$2:$C$101+ROW(46:145)%%%,ROW(E45)),$B$2:$B$101/$C$2:$C$101+ROW(46:145)%%%,)</f>
        <v>28</v>
      </c>
      <c r="E49" s="10">
        <f t="shared" si="3"/>
        <v>38</v>
      </c>
      <c r="F49" s="11">
        <f t="shared" si="4"/>
        <v>11.02</v>
      </c>
      <c r="G49" s="9">
        <f t="array" ref="G49">MATCH(LARGE($B$2:$B$101-$C$2:$C$101%+ROW($B$2:$B$101)%%%,ROW(G45)),$B$2:$B$101-$C$2:$C$101%+ROW($B$2:$B$101)%%%,)</f>
        <v>64</v>
      </c>
      <c r="H49" s="10">
        <f t="shared" si="5"/>
        <v>30</v>
      </c>
      <c r="I49" s="11">
        <f t="shared" si="6"/>
        <v>11.4</v>
      </c>
      <c r="J49" s="9">
        <f t="array" ref="J49">MATCH(SMALL($C$2:$C$101+ROW($C$2:$C$101)%%,ROW(G45)),$C$2:$C$101+ROW($C$2:$C$101)%%,)</f>
        <v>97</v>
      </c>
      <c r="K49" s="10">
        <f t="shared" si="7"/>
        <v>21</v>
      </c>
      <c r="L49" s="11">
        <f t="shared" si="8"/>
        <v>7.77</v>
      </c>
      <c r="M49">
        <f t="shared" si="9"/>
        <v>88.45</v>
      </c>
      <c r="N49">
        <f t="shared" si="0"/>
        <v>2.7027027027027026</v>
      </c>
      <c r="O49">
        <f t="shared" si="10"/>
        <v>3.4482758620689657</v>
      </c>
      <c r="P49" s="24">
        <v>0</v>
      </c>
      <c r="Q49" t="str">
        <f t="shared" si="1"/>
        <v/>
      </c>
      <c r="R49" t="str">
        <f t="shared" si="2"/>
        <v/>
      </c>
    </row>
    <row r="50" spans="1:18">
      <c r="A50">
        <v>49</v>
      </c>
      <c r="B50">
        <v>24</v>
      </c>
      <c r="C50">
        <v>7.92</v>
      </c>
      <c r="D50" s="9">
        <f t="array" ref="D50">MATCH(LARGE($B$2:$B$101/$C$2:$C$101+ROW(47:146)%%%,ROW(E46)),$B$2:$B$101/$C$2:$C$101+ROW(47:146)%%%,)</f>
        <v>78</v>
      </c>
      <c r="E50" s="10">
        <f t="shared" si="3"/>
        <v>19</v>
      </c>
      <c r="F50" s="11">
        <f t="shared" si="4"/>
        <v>5.7</v>
      </c>
      <c r="G50" s="9">
        <f t="array" ref="G50">MATCH(LARGE($B$2:$B$101-$C$2:$C$101%+ROW($B$2:$B$101)%%%,ROW(G46)),$B$2:$B$101-$C$2:$C$101%+ROW($B$2:$B$101)%%%,)</f>
        <v>17</v>
      </c>
      <c r="H50" s="10">
        <f t="shared" si="5"/>
        <v>30</v>
      </c>
      <c r="I50" s="11">
        <f t="shared" si="6"/>
        <v>12</v>
      </c>
      <c r="J50" s="9">
        <f t="array" ref="J50">MATCH(SMALL($C$2:$C$101+ROW($C$2:$C$101)%%,ROW(G46)),$C$2:$C$101+ROW($C$2:$C$101)%%,)</f>
        <v>41</v>
      </c>
      <c r="K50" s="10">
        <f t="shared" si="7"/>
        <v>29</v>
      </c>
      <c r="L50" s="11">
        <f t="shared" si="8"/>
        <v>7.83</v>
      </c>
      <c r="M50">
        <f t="shared" si="9"/>
        <v>83.300000000000011</v>
      </c>
      <c r="N50">
        <f t="shared" si="0"/>
        <v>3.0303030303030303</v>
      </c>
      <c r="O50">
        <f t="shared" si="10"/>
        <v>3.333333333333333</v>
      </c>
      <c r="P50" s="24">
        <v>0</v>
      </c>
      <c r="Q50" t="str">
        <f t="shared" si="1"/>
        <v/>
      </c>
      <c r="R50" t="str">
        <f t="shared" si="2"/>
        <v/>
      </c>
    </row>
    <row r="51" spans="1:18">
      <c r="A51">
        <v>50</v>
      </c>
      <c r="B51">
        <v>24</v>
      </c>
      <c r="C51">
        <v>6.7200000000000006</v>
      </c>
      <c r="D51" s="9">
        <f t="array" ref="D51">MATCH(LARGE($B$2:$B$101/$C$2:$C$101+ROW(48:147)%%%,ROW(E47)),$B$2:$B$101/$C$2:$C$101+ROW(48:147)%%%,)</f>
        <v>23</v>
      </c>
      <c r="E51" s="10">
        <f t="shared" si="3"/>
        <v>33</v>
      </c>
      <c r="F51" s="11">
        <f t="shared" si="4"/>
        <v>9.9</v>
      </c>
      <c r="G51" s="9">
        <f t="array" ref="G51">MATCH(LARGE($B$2:$B$101-$C$2:$C$101%+ROW($B$2:$B$101)%%%,ROW(G47)),$B$2:$B$101-$C$2:$C$101%+ROW($B$2:$B$101)%%%,)</f>
        <v>16</v>
      </c>
      <c r="H51" s="10">
        <f t="shared" si="5"/>
        <v>29</v>
      </c>
      <c r="I51" s="11">
        <f t="shared" si="6"/>
        <v>7.25</v>
      </c>
      <c r="J51" s="9">
        <f t="array" ref="J51">MATCH(SMALL($C$2:$C$101+ROW($C$2:$C$101)%%,ROW(G47)),$C$2:$C$101+ROW($C$2:$C$101)%%,)</f>
        <v>45</v>
      </c>
      <c r="K51" s="10">
        <f t="shared" si="7"/>
        <v>28</v>
      </c>
      <c r="L51" s="11">
        <f t="shared" si="8"/>
        <v>7.8400000000000007</v>
      </c>
      <c r="M51">
        <f t="shared" si="9"/>
        <v>78.050000000000011</v>
      </c>
      <c r="N51">
        <f t="shared" si="0"/>
        <v>3.5714285714285712</v>
      </c>
      <c r="O51">
        <f t="shared" si="10"/>
        <v>3.333333333333333</v>
      </c>
      <c r="P51" s="24">
        <v>0</v>
      </c>
      <c r="Q51" t="str">
        <f t="shared" si="1"/>
        <v/>
      </c>
      <c r="R51" t="str">
        <f t="shared" si="2"/>
        <v/>
      </c>
    </row>
    <row r="52" spans="1:18">
      <c r="A52">
        <v>51</v>
      </c>
      <c r="B52">
        <v>25</v>
      </c>
      <c r="C52">
        <v>8</v>
      </c>
      <c r="D52" s="9">
        <f t="array" ref="D52">MATCH(LARGE($B$2:$B$101/$C$2:$C$101+ROW(49:148)%%%,ROW(E48)),$B$2:$B$101/$C$2:$C$101+ROW(49:148)%%%,)</f>
        <v>92</v>
      </c>
      <c r="E52" s="10">
        <f t="shared" si="3"/>
        <v>46</v>
      </c>
      <c r="F52" s="11">
        <f t="shared" si="4"/>
        <v>14.26</v>
      </c>
      <c r="G52" s="9">
        <f t="array" ref="G52">MATCH(LARGE($B$2:$B$101-$C$2:$C$101%+ROW($B$2:$B$101)%%%,ROW(G48)),$B$2:$B$101-$C$2:$C$101%+ROW($B$2:$B$101)%%%,)</f>
        <v>41</v>
      </c>
      <c r="H52" s="10">
        <f t="shared" si="5"/>
        <v>29</v>
      </c>
      <c r="I52" s="11">
        <f t="shared" si="6"/>
        <v>7.83</v>
      </c>
      <c r="J52" s="9">
        <f t="array" ref="J52">MATCH(SMALL($C$2:$C$101+ROW($C$2:$C$101)%%,ROW(G48)),$C$2:$C$101+ROW($C$2:$C$101)%%,)</f>
        <v>49</v>
      </c>
      <c r="K52" s="10">
        <f t="shared" si="7"/>
        <v>24</v>
      </c>
      <c r="L52" s="11">
        <f t="shared" si="8"/>
        <v>7.92</v>
      </c>
      <c r="M52">
        <f t="shared" si="9"/>
        <v>77.8</v>
      </c>
      <c r="N52">
        <f t="shared" si="0"/>
        <v>3.125</v>
      </c>
      <c r="O52">
        <f t="shared" si="10"/>
        <v>3.2258064516129035</v>
      </c>
      <c r="P52" s="24">
        <v>0</v>
      </c>
      <c r="Q52" t="str">
        <f t="shared" si="1"/>
        <v/>
      </c>
      <c r="R52" t="str">
        <f t="shared" si="2"/>
        <v/>
      </c>
    </row>
    <row r="53" spans="1:18">
      <c r="A53">
        <v>52</v>
      </c>
      <c r="B53">
        <v>38</v>
      </c>
      <c r="C53">
        <v>13.68</v>
      </c>
      <c r="D53" s="9">
        <f t="array" ref="D53">MATCH(LARGE($B$2:$B$101/$C$2:$C$101+ROW(50:149)%%%,ROW(E49)),$B$2:$B$101/$C$2:$C$101+ROW(50:149)%%%,)</f>
        <v>80</v>
      </c>
      <c r="E53" s="10">
        <f t="shared" si="3"/>
        <v>25</v>
      </c>
      <c r="F53" s="11">
        <f t="shared" si="4"/>
        <v>7.75</v>
      </c>
      <c r="G53" s="9">
        <f t="array" ref="G53">MATCH(LARGE($B$2:$B$101-$C$2:$C$101%+ROW($B$2:$B$101)%%%,ROW(G49)),$B$2:$B$101-$C$2:$C$101%+ROW($B$2:$B$101)%%%,)</f>
        <v>6</v>
      </c>
      <c r="H53" s="10">
        <f t="shared" si="5"/>
        <v>29</v>
      </c>
      <c r="I53" s="11">
        <f t="shared" si="6"/>
        <v>11.31</v>
      </c>
      <c r="J53" s="9">
        <f t="array" ref="J53">MATCH(SMALL($C$2:$C$101+ROW($C$2:$C$101)%%,ROW(G49)),$C$2:$C$101+ROW($C$2:$C$101)%%,)</f>
        <v>51</v>
      </c>
      <c r="K53" s="10">
        <f t="shared" si="7"/>
        <v>25</v>
      </c>
      <c r="L53" s="11">
        <f t="shared" si="8"/>
        <v>8</v>
      </c>
      <c r="M53">
        <f t="shared" si="9"/>
        <v>76.97</v>
      </c>
      <c r="N53">
        <f t="shared" si="0"/>
        <v>2.7777777777777777</v>
      </c>
      <c r="O53">
        <f t="shared" si="10"/>
        <v>3.225806451612903</v>
      </c>
      <c r="P53" s="24">
        <v>0</v>
      </c>
      <c r="Q53" t="str">
        <f t="shared" si="1"/>
        <v/>
      </c>
      <c r="R53" t="str">
        <f t="shared" si="2"/>
        <v/>
      </c>
    </row>
    <row r="54" spans="1:18">
      <c r="A54">
        <v>53</v>
      </c>
      <c r="B54">
        <v>38</v>
      </c>
      <c r="C54">
        <v>12.16</v>
      </c>
      <c r="D54" s="9">
        <f t="array" ref="D54">MATCH(LARGE($B$2:$B$101/$C$2:$C$101+ROW(51:150)%%%,ROW(E50)),$B$2:$B$101/$C$2:$C$101+ROW(51:150)%%%,)</f>
        <v>73</v>
      </c>
      <c r="E54" s="10">
        <f t="shared" si="3"/>
        <v>18</v>
      </c>
      <c r="F54" s="11">
        <f t="shared" si="4"/>
        <v>5.58</v>
      </c>
      <c r="G54" s="9">
        <f t="array" ref="G54">MATCH(LARGE($B$2:$B$101-$C$2:$C$101%+ROW($B$2:$B$101)%%%,ROW(G50)),$B$2:$B$101-$C$2:$C$101%+ROW($B$2:$B$101)%%%,)</f>
        <v>74</v>
      </c>
      <c r="H54" s="10">
        <f t="shared" si="5"/>
        <v>28</v>
      </c>
      <c r="I54" s="11">
        <f t="shared" si="6"/>
        <v>5.88</v>
      </c>
      <c r="J54" s="9">
        <f t="array" ref="J54">MATCH(SMALL($C$2:$C$101+ROW($C$2:$C$101)%%,ROW(G50)),$C$2:$C$101+ROW($C$2:$C$101)%%,)</f>
        <v>84</v>
      </c>
      <c r="K54" s="10">
        <f t="shared" si="7"/>
        <v>33</v>
      </c>
      <c r="L54" s="11">
        <f t="shared" si="8"/>
        <v>8.25</v>
      </c>
      <c r="M54">
        <f t="shared" si="9"/>
        <v>72.91</v>
      </c>
      <c r="N54">
        <f t="shared" si="0"/>
        <v>3.125</v>
      </c>
      <c r="O54">
        <f t="shared" si="10"/>
        <v>3.225806451612903</v>
      </c>
      <c r="P54" s="24">
        <v>0</v>
      </c>
      <c r="Q54" t="str">
        <f t="shared" si="1"/>
        <v/>
      </c>
      <c r="R54" t="str">
        <f t="shared" si="2"/>
        <v/>
      </c>
    </row>
    <row r="55" spans="1:18">
      <c r="A55">
        <v>54</v>
      </c>
      <c r="B55">
        <v>36</v>
      </c>
      <c r="C55">
        <v>12.6</v>
      </c>
      <c r="D55" s="9">
        <f t="array" ref="D55">MATCH(LARGE($B$2:$B$101/$C$2:$C$101+ROW(52:151)%%%,ROW(E51)),$B$2:$B$101/$C$2:$C$101+ROW(52:151)%%%,)</f>
        <v>44</v>
      </c>
      <c r="E55" s="10">
        <f t="shared" si="3"/>
        <v>43</v>
      </c>
      <c r="F55" s="11">
        <f t="shared" si="4"/>
        <v>13.33</v>
      </c>
      <c r="G55" s="9">
        <f t="array" ref="G55">MATCH(LARGE($B$2:$B$101-$C$2:$C$101%+ROW($B$2:$B$101)%%%,ROW(G51)),$B$2:$B$101-$C$2:$C$101%+ROW($B$2:$B$101)%%%,)</f>
        <v>45</v>
      </c>
      <c r="H55" s="10">
        <f t="shared" si="5"/>
        <v>28</v>
      </c>
      <c r="I55" s="11">
        <f t="shared" si="6"/>
        <v>7.8400000000000007</v>
      </c>
      <c r="J55" s="9">
        <f t="array" ref="J55">MATCH(SMALL($C$2:$C$101+ROW($C$2:$C$101)%%,ROW(G51)),$C$2:$C$101+ROW($C$2:$C$101)%%,)</f>
        <v>95</v>
      </c>
      <c r="K55" s="10">
        <f t="shared" si="7"/>
        <v>36</v>
      </c>
      <c r="L55" s="11">
        <f t="shared" si="8"/>
        <v>8.2800000000000011</v>
      </c>
      <c r="M55">
        <f t="shared" si="9"/>
        <v>74.78</v>
      </c>
      <c r="N55">
        <f t="shared" si="0"/>
        <v>2.8571428571428572</v>
      </c>
      <c r="O55">
        <f t="shared" si="10"/>
        <v>3.225806451612903</v>
      </c>
      <c r="P55" s="24">
        <v>0</v>
      </c>
      <c r="Q55" t="str">
        <f t="shared" si="1"/>
        <v/>
      </c>
      <c r="R55" t="str">
        <f t="shared" si="2"/>
        <v/>
      </c>
    </row>
    <row r="56" spans="1:18">
      <c r="A56">
        <v>55</v>
      </c>
      <c r="B56">
        <v>43</v>
      </c>
      <c r="C56">
        <v>14.620000000000001</v>
      </c>
      <c r="D56" s="9">
        <f t="array" ref="D56">MATCH(LARGE($B$2:$B$101/$C$2:$C$101+ROW(53:152)%%%,ROW(E52)),$B$2:$B$101/$C$2:$C$101+ROW(53:152)%%%,)</f>
        <v>37</v>
      </c>
      <c r="E56" s="10">
        <f t="shared" si="3"/>
        <v>13</v>
      </c>
      <c r="F56" s="11">
        <f t="shared" si="4"/>
        <v>4.03</v>
      </c>
      <c r="G56" s="9">
        <f t="array" ref="G56">MATCH(LARGE($B$2:$B$101-$C$2:$C$101%+ROW($B$2:$B$101)%%%,ROW(G52)),$B$2:$B$101-$C$2:$C$101%+ROW($B$2:$B$101)%%%,)</f>
        <v>88</v>
      </c>
      <c r="H56" s="10">
        <f t="shared" si="5"/>
        <v>28</v>
      </c>
      <c r="I56" s="11">
        <f t="shared" si="6"/>
        <v>10.36</v>
      </c>
      <c r="J56" s="9">
        <f t="array" ref="J56">MATCH(SMALL($C$2:$C$101+ROW($C$2:$C$101)%%,ROW(G52)),$C$2:$C$101+ROW($C$2:$C$101)%%,)</f>
        <v>29</v>
      </c>
      <c r="K56" s="10">
        <f t="shared" si="7"/>
        <v>24</v>
      </c>
      <c r="L56" s="11">
        <f t="shared" si="8"/>
        <v>8.3999999999999986</v>
      </c>
      <c r="M56">
        <f t="shared" si="9"/>
        <v>74.94</v>
      </c>
      <c r="N56">
        <f t="shared" si="0"/>
        <v>2.9411764705882351</v>
      </c>
      <c r="O56">
        <f t="shared" si="10"/>
        <v>3.225806451612903</v>
      </c>
      <c r="P56" s="24">
        <v>0</v>
      </c>
      <c r="Q56" t="str">
        <f t="shared" si="1"/>
        <v/>
      </c>
      <c r="R56" t="str">
        <f t="shared" si="2"/>
        <v/>
      </c>
    </row>
    <row r="57" spans="1:18">
      <c r="A57">
        <v>56</v>
      </c>
      <c r="B57">
        <v>44</v>
      </c>
      <c r="C57">
        <v>14.96</v>
      </c>
      <c r="D57" s="9">
        <f t="array" ref="D57">MATCH(LARGE($B$2:$B$101/$C$2:$C$101+ROW(54:153)%%%,ROW(E53)),$B$2:$B$101/$C$2:$C$101+ROW(54:153)%%%,)</f>
        <v>33</v>
      </c>
      <c r="E57" s="10">
        <f t="shared" si="3"/>
        <v>40</v>
      </c>
      <c r="F57" s="11">
        <f t="shared" si="4"/>
        <v>12.4</v>
      </c>
      <c r="G57" s="9">
        <f t="array" ref="G57">MATCH(LARGE($B$2:$B$101-$C$2:$C$101%+ROW($B$2:$B$101)%%%,ROW(G53)),$B$2:$B$101-$C$2:$C$101%+ROW($B$2:$B$101)%%%,)</f>
        <v>15</v>
      </c>
      <c r="H57" s="10">
        <f t="shared" si="5"/>
        <v>27</v>
      </c>
      <c r="I57" s="11">
        <f t="shared" si="6"/>
        <v>5.94</v>
      </c>
      <c r="J57" s="9">
        <f t="array" ref="J57">MATCH(SMALL($C$2:$C$101+ROW($C$2:$C$101)%%,ROW(G53)),$C$2:$C$101+ROW($C$2:$C$101)%%,)</f>
        <v>67</v>
      </c>
      <c r="K57" s="10">
        <f t="shared" si="7"/>
        <v>30</v>
      </c>
      <c r="L57" s="11">
        <f t="shared" si="8"/>
        <v>8.4</v>
      </c>
      <c r="M57">
        <f t="shared" si="9"/>
        <v>71.300000000000011</v>
      </c>
      <c r="N57">
        <f t="shared" si="0"/>
        <v>2.9411764705882351</v>
      </c>
      <c r="O57">
        <f t="shared" si="10"/>
        <v>3.225806451612903</v>
      </c>
      <c r="P57" s="24">
        <v>0</v>
      </c>
      <c r="Q57" t="str">
        <f t="shared" si="1"/>
        <v/>
      </c>
      <c r="R57" t="str">
        <f t="shared" si="2"/>
        <v/>
      </c>
    </row>
    <row r="58" spans="1:18">
      <c r="A58">
        <v>57</v>
      </c>
      <c r="B58">
        <v>37</v>
      </c>
      <c r="C58">
        <v>14.43</v>
      </c>
      <c r="D58" s="9">
        <f t="array" ref="D58">MATCH(LARGE($B$2:$B$101/$C$2:$C$101+ROW(55:154)%%%,ROW(E54)),$B$2:$B$101/$C$2:$C$101+ROW(55:154)%%%,)</f>
        <v>19</v>
      </c>
      <c r="E58" s="10">
        <f t="shared" si="3"/>
        <v>10</v>
      </c>
      <c r="F58" s="11">
        <f t="shared" si="4"/>
        <v>3.1</v>
      </c>
      <c r="G58" s="9">
        <f t="array" ref="G58">MATCH(LARGE($B$2:$B$101-$C$2:$C$101%+ROW($B$2:$B$101)%%%,ROW(G54)),$B$2:$B$101-$C$2:$C$101%+ROW($B$2:$B$101)%%%,)</f>
        <v>68</v>
      </c>
      <c r="H58" s="10">
        <f t="shared" si="5"/>
        <v>27</v>
      </c>
      <c r="I58" s="11">
        <f t="shared" si="6"/>
        <v>8.64</v>
      </c>
      <c r="J58" s="9">
        <f t="array" ref="J58">MATCH(SMALL($C$2:$C$101+ROW($C$2:$C$101)%%,ROW(G54)),$C$2:$C$101+ROW($C$2:$C$101)%%,)</f>
        <v>81</v>
      </c>
      <c r="K58" s="10">
        <f t="shared" si="7"/>
        <v>24</v>
      </c>
      <c r="L58" s="11">
        <f t="shared" si="8"/>
        <v>8.3999999999999986</v>
      </c>
      <c r="M58">
        <f t="shared" si="9"/>
        <v>73.28</v>
      </c>
      <c r="N58">
        <f t="shared" si="0"/>
        <v>2.5641025641025643</v>
      </c>
      <c r="O58">
        <f t="shared" si="10"/>
        <v>3.225806451612903</v>
      </c>
      <c r="P58" s="24">
        <v>0</v>
      </c>
      <c r="Q58" t="str">
        <f t="shared" si="1"/>
        <v/>
      </c>
      <c r="R58" t="str">
        <f t="shared" si="2"/>
        <v/>
      </c>
    </row>
    <row r="59" spans="1:18">
      <c r="A59">
        <v>58</v>
      </c>
      <c r="B59">
        <v>43</v>
      </c>
      <c r="C59">
        <v>8.6</v>
      </c>
      <c r="D59" s="9">
        <f t="array" ref="D59">MATCH(LARGE($B$2:$B$101/$C$2:$C$101+ROW(56:155)%%%,ROW(E55)),$B$2:$B$101/$C$2:$C$101+ROW(56:155)%%%,)</f>
        <v>91</v>
      </c>
      <c r="E59" s="10">
        <f t="shared" si="3"/>
        <v>11</v>
      </c>
      <c r="F59" s="11">
        <f t="shared" si="4"/>
        <v>3.52</v>
      </c>
      <c r="G59" s="9">
        <f t="array" ref="G59">MATCH(LARGE($B$2:$B$101-$C$2:$C$101%+ROW($B$2:$B$101)%%%,ROW(G55)),$B$2:$B$101-$C$2:$C$101%+ROW($B$2:$B$101)%%%,)</f>
        <v>96</v>
      </c>
      <c r="H59" s="10">
        <f t="shared" si="5"/>
        <v>25</v>
      </c>
      <c r="I59" s="11">
        <f t="shared" si="6"/>
        <v>6.25</v>
      </c>
      <c r="J59" s="9">
        <f t="array" ref="J59">MATCH(SMALL($C$2:$C$101+ROW($C$2:$C$101)%%,ROW(G55)),$C$2:$C$101+ROW($C$2:$C$101)%%,)</f>
        <v>66</v>
      </c>
      <c r="K59" s="10">
        <f t="shared" si="7"/>
        <v>33</v>
      </c>
      <c r="L59" s="11">
        <f t="shared" si="8"/>
        <v>8.58</v>
      </c>
      <c r="M59">
        <f t="shared" si="9"/>
        <v>73.039999999999992</v>
      </c>
      <c r="N59">
        <f t="shared" si="0"/>
        <v>5</v>
      </c>
      <c r="O59">
        <f t="shared" si="10"/>
        <v>3.125</v>
      </c>
      <c r="P59" s="24">
        <v>1</v>
      </c>
      <c r="Q59">
        <f t="shared" si="1"/>
        <v>43</v>
      </c>
      <c r="R59">
        <f t="shared" si="2"/>
        <v>8.6</v>
      </c>
    </row>
    <row r="60" spans="1:18">
      <c r="A60">
        <v>59</v>
      </c>
      <c r="B60">
        <v>12</v>
      </c>
      <c r="C60">
        <v>4.08</v>
      </c>
      <c r="D60" s="9">
        <f t="array" ref="D60">MATCH(LARGE($B$2:$B$101/$C$2:$C$101+ROW(57:156)%%%,ROW(E56)),$B$2:$B$101/$C$2:$C$101+ROW(57:156)%%%,)</f>
        <v>68</v>
      </c>
      <c r="E60" s="10">
        <f t="shared" si="3"/>
        <v>27</v>
      </c>
      <c r="F60" s="11">
        <f t="shared" si="4"/>
        <v>8.64</v>
      </c>
      <c r="G60" s="9">
        <f t="array" ref="G60">MATCH(LARGE($B$2:$B$101-$C$2:$C$101%+ROW($B$2:$B$101)%%%,ROW(G56)),$B$2:$B$101-$C$2:$C$101%+ROW($B$2:$B$101)%%%,)</f>
        <v>18</v>
      </c>
      <c r="H60" s="10">
        <f t="shared" si="5"/>
        <v>25</v>
      </c>
      <c r="I60" s="11">
        <f t="shared" si="6"/>
        <v>6.75</v>
      </c>
      <c r="J60" s="9">
        <f t="array" ref="J60">MATCH(SMALL($C$2:$C$101+ROW($C$2:$C$101)%%,ROW(G56)),$C$2:$C$101+ROW($C$2:$C$101)%%,)</f>
        <v>58</v>
      </c>
      <c r="K60" s="10">
        <f t="shared" si="7"/>
        <v>43</v>
      </c>
      <c r="L60" s="11">
        <f t="shared" si="8"/>
        <v>8.6</v>
      </c>
      <c r="N60">
        <f t="shared" si="0"/>
        <v>2.9411764705882351</v>
      </c>
      <c r="O60">
        <f t="shared" si="10"/>
        <v>3.125</v>
      </c>
      <c r="P60" s="24">
        <v>0</v>
      </c>
      <c r="Q60" t="str">
        <f t="shared" si="1"/>
        <v/>
      </c>
      <c r="R60" t="str">
        <f t="shared" si="2"/>
        <v/>
      </c>
    </row>
    <row r="61" spans="1:18">
      <c r="A61">
        <v>60</v>
      </c>
      <c r="B61">
        <v>48</v>
      </c>
      <c r="C61">
        <v>17.759999999999998</v>
      </c>
      <c r="D61" s="9">
        <f t="array" ref="D61">MATCH(LARGE($B$2:$B$101/$C$2:$C$101+ROW(58:157)%%%,ROW(E57)),$B$2:$B$101/$C$2:$C$101+ROW(58:157)%%%,)</f>
        <v>53</v>
      </c>
      <c r="E61" s="10">
        <f t="shared" si="3"/>
        <v>38</v>
      </c>
      <c r="F61" s="11">
        <f t="shared" si="4"/>
        <v>12.16</v>
      </c>
      <c r="G61" s="9">
        <f t="array" ref="G61">MATCH(LARGE($B$2:$B$101-$C$2:$C$101%+ROW($B$2:$B$101)%%%,ROW(G57)),$B$2:$B$101-$C$2:$C$101%+ROW($B$2:$B$101)%%%,)</f>
        <v>82</v>
      </c>
      <c r="H61" s="10">
        <f t="shared" si="5"/>
        <v>25</v>
      </c>
      <c r="I61" s="11">
        <f t="shared" si="6"/>
        <v>7.0000000000000009</v>
      </c>
      <c r="J61" s="9">
        <f t="array" ref="J61">MATCH(SMALL($C$2:$C$101+ROW($C$2:$C$101)%%,ROW(G57)),$C$2:$C$101+ROW($C$2:$C$101)%%,)</f>
        <v>68</v>
      </c>
      <c r="K61" s="10">
        <f t="shared" si="7"/>
        <v>27</v>
      </c>
      <c r="L61" s="11">
        <f t="shared" si="8"/>
        <v>8.64</v>
      </c>
      <c r="N61">
        <f t="shared" si="0"/>
        <v>2.7027027027027031</v>
      </c>
      <c r="O61">
        <f t="shared" si="10"/>
        <v>3.125</v>
      </c>
      <c r="P61" s="24">
        <v>0</v>
      </c>
      <c r="Q61" t="str">
        <f t="shared" si="1"/>
        <v/>
      </c>
      <c r="R61" t="str">
        <f t="shared" si="2"/>
        <v/>
      </c>
    </row>
    <row r="62" spans="1:18">
      <c r="A62">
        <v>61</v>
      </c>
      <c r="B62">
        <v>37</v>
      </c>
      <c r="C62">
        <v>13.32</v>
      </c>
      <c r="D62" s="9">
        <f t="array" ref="D62">MATCH(LARGE($B$2:$B$101/$C$2:$C$101+ROW(59:158)%%%,ROW(E58)),$B$2:$B$101/$C$2:$C$101+ROW(59:158)%%%,)</f>
        <v>51</v>
      </c>
      <c r="E62" s="10">
        <f t="shared" si="3"/>
        <v>25</v>
      </c>
      <c r="F62" s="11">
        <f t="shared" si="4"/>
        <v>8</v>
      </c>
      <c r="G62" s="9">
        <f t="array" ref="G62">MATCH(LARGE($B$2:$B$101-$C$2:$C$101%+ROW($B$2:$B$101)%%%,ROW(G58)),$B$2:$B$101-$C$2:$C$101%+ROW($B$2:$B$101)%%%,)</f>
        <v>4</v>
      </c>
      <c r="H62" s="10">
        <f t="shared" si="5"/>
        <v>25</v>
      </c>
      <c r="I62" s="11">
        <f t="shared" si="6"/>
        <v>7.0000000000000009</v>
      </c>
      <c r="J62" s="9">
        <f t="array" ref="J62">MATCH(SMALL($C$2:$C$101+ROW($C$2:$C$101)%%,ROW(G58)),$C$2:$C$101+ROW($C$2:$C$101)%%,)</f>
        <v>13</v>
      </c>
      <c r="K62" s="10">
        <f t="shared" si="7"/>
        <v>24</v>
      </c>
      <c r="L62" s="11">
        <f t="shared" si="8"/>
        <v>8.879999999999999</v>
      </c>
      <c r="N62">
        <f t="shared" si="0"/>
        <v>2.7777777777777777</v>
      </c>
      <c r="O62">
        <f t="shared" si="10"/>
        <v>3.125</v>
      </c>
      <c r="P62" s="24">
        <v>0</v>
      </c>
      <c r="Q62" t="str">
        <f t="shared" si="1"/>
        <v/>
      </c>
      <c r="R62" t="str">
        <f t="shared" si="2"/>
        <v/>
      </c>
    </row>
    <row r="63" spans="1:18">
      <c r="A63">
        <v>62</v>
      </c>
      <c r="B63">
        <v>16</v>
      </c>
      <c r="C63">
        <v>3.52</v>
      </c>
      <c r="D63" s="9">
        <f t="array" ref="D63">MATCH(LARGE($B$2:$B$101/$C$2:$C$101+ROW(60:159)%%%,ROW(E59)),$B$2:$B$101/$C$2:$C$101+ROW(60:159)%%%,)</f>
        <v>31</v>
      </c>
      <c r="E63" s="10">
        <f t="shared" si="3"/>
        <v>37</v>
      </c>
      <c r="F63" s="11">
        <f t="shared" si="4"/>
        <v>11.84</v>
      </c>
      <c r="G63" s="9">
        <f t="array" ref="G63">MATCH(LARGE($B$2:$B$101-$C$2:$C$101%+ROW($B$2:$B$101)%%%,ROW(G59)),$B$2:$B$101-$C$2:$C$101%+ROW($B$2:$B$101)%%%,)</f>
        <v>98</v>
      </c>
      <c r="H63" s="10">
        <f t="shared" si="5"/>
        <v>25</v>
      </c>
      <c r="I63" s="11">
        <f t="shared" si="6"/>
        <v>7.2499999999999991</v>
      </c>
      <c r="J63" s="9">
        <f t="array" ref="J63">MATCH(SMALL($C$2:$C$101+ROW($C$2:$C$101)%%,ROW(G59)),$C$2:$C$101+ROW($C$2:$C$101)%%,)</f>
        <v>24</v>
      </c>
      <c r="K63" s="10">
        <f t="shared" si="7"/>
        <v>24</v>
      </c>
      <c r="L63" s="11">
        <f t="shared" si="8"/>
        <v>8.879999999999999</v>
      </c>
      <c r="N63">
        <f t="shared" si="0"/>
        <v>4.5454545454545459</v>
      </c>
      <c r="O63">
        <f t="shared" si="10"/>
        <v>3.125</v>
      </c>
      <c r="P63" s="24">
        <v>0</v>
      </c>
      <c r="Q63" t="str">
        <f t="shared" si="1"/>
        <v/>
      </c>
      <c r="R63" t="str">
        <f t="shared" si="2"/>
        <v/>
      </c>
    </row>
    <row r="64" spans="1:18">
      <c r="A64">
        <v>63</v>
      </c>
      <c r="B64">
        <v>44</v>
      </c>
      <c r="C64">
        <v>11</v>
      </c>
      <c r="D64" s="9">
        <f t="array" ref="D64">MATCH(LARGE($B$2:$B$101/$C$2:$C$101+ROW(61:160)%%%,ROW(E60)),$B$2:$B$101/$C$2:$C$101+ROW(61:160)%%%,)</f>
        <v>10</v>
      </c>
      <c r="E64" s="10">
        <f t="shared" si="3"/>
        <v>17</v>
      </c>
      <c r="F64" s="11">
        <f t="shared" si="4"/>
        <v>5.44</v>
      </c>
      <c r="G64" s="9">
        <f t="array" ref="G64">MATCH(LARGE($B$2:$B$101-$C$2:$C$101%+ROW($B$2:$B$101)%%%,ROW(G60)),$B$2:$B$101-$C$2:$C$101%+ROW($B$2:$B$101)%%%,)</f>
        <v>80</v>
      </c>
      <c r="H64" s="10">
        <f t="shared" si="5"/>
        <v>25</v>
      </c>
      <c r="I64" s="11">
        <f t="shared" si="6"/>
        <v>7.75</v>
      </c>
      <c r="J64" s="9">
        <f t="array" ref="J64">MATCH(SMALL($C$2:$C$101+ROW($C$2:$C$101)%%,ROW(G60)),$C$2:$C$101+ROW($C$2:$C$101)%%,)</f>
        <v>2</v>
      </c>
      <c r="K64" s="10">
        <f t="shared" si="7"/>
        <v>39</v>
      </c>
      <c r="L64" s="11">
        <f t="shared" si="8"/>
        <v>8.9700000000000006</v>
      </c>
      <c r="N64">
        <f t="shared" si="0"/>
        <v>4</v>
      </c>
      <c r="O64">
        <f t="shared" si="10"/>
        <v>3.1249999999999996</v>
      </c>
      <c r="P64" s="24">
        <v>1</v>
      </c>
      <c r="Q64">
        <f t="shared" si="1"/>
        <v>44</v>
      </c>
      <c r="R64">
        <f t="shared" si="2"/>
        <v>11</v>
      </c>
    </row>
    <row r="65" spans="1:18">
      <c r="A65">
        <v>64</v>
      </c>
      <c r="B65">
        <v>30</v>
      </c>
      <c r="C65">
        <v>11.4</v>
      </c>
      <c r="D65" s="9">
        <f t="array" ref="D65">MATCH(LARGE($B$2:$B$101/$C$2:$C$101+ROW(62:161)%%%,ROW(E61)),$B$2:$B$101/$C$2:$C$101+ROW(62:161)%%%,)</f>
        <v>7</v>
      </c>
      <c r="E65" s="10">
        <f t="shared" si="3"/>
        <v>22</v>
      </c>
      <c r="F65" s="11">
        <f t="shared" si="4"/>
        <v>7.04</v>
      </c>
      <c r="G65" s="9">
        <f t="array" ref="G65">MATCH(LARGE($B$2:$B$101-$C$2:$C$101%+ROW($B$2:$B$101)%%%,ROW(G61)),$B$2:$B$101-$C$2:$C$101%+ROW($B$2:$B$101)%%%,)</f>
        <v>51</v>
      </c>
      <c r="H65" s="10">
        <f t="shared" si="5"/>
        <v>25</v>
      </c>
      <c r="I65" s="11">
        <f t="shared" si="6"/>
        <v>8</v>
      </c>
      <c r="J65" s="9">
        <f t="array" ref="J65">MATCH(SMALL($C$2:$C$101+ROW($C$2:$C$101)%%,ROW(G61)),$C$2:$C$101+ROW($C$2:$C$101)%%,)</f>
        <v>22</v>
      </c>
      <c r="K65" s="10">
        <f t="shared" si="7"/>
        <v>37</v>
      </c>
      <c r="L65" s="11">
        <f t="shared" si="8"/>
        <v>9.25</v>
      </c>
      <c r="N65">
        <f t="shared" si="0"/>
        <v>2.6315789473684208</v>
      </c>
      <c r="O65">
        <f t="shared" si="10"/>
        <v>3.125</v>
      </c>
      <c r="P65" s="24">
        <v>0</v>
      </c>
      <c r="Q65" t="str">
        <f t="shared" si="1"/>
        <v/>
      </c>
      <c r="R65" t="str">
        <f t="shared" si="2"/>
        <v/>
      </c>
    </row>
    <row r="66" spans="1:18">
      <c r="A66">
        <v>65</v>
      </c>
      <c r="B66">
        <v>44</v>
      </c>
      <c r="C66">
        <v>11.440000000000001</v>
      </c>
      <c r="D66" s="9">
        <f t="array" ref="D66">MATCH(LARGE($B$2:$B$101/$C$2:$C$101+ROW(63:162)%%%,ROW(E62)),$B$2:$B$101/$C$2:$C$101+ROW(63:162)%%%,)</f>
        <v>49</v>
      </c>
      <c r="E66" s="10">
        <f t="shared" si="3"/>
        <v>24</v>
      </c>
      <c r="F66" s="11">
        <f t="shared" si="4"/>
        <v>7.92</v>
      </c>
      <c r="G66" s="9">
        <f t="array" ref="G66">MATCH(LARGE($B$2:$B$101-$C$2:$C$101%+ROW($B$2:$B$101)%%%,ROW(G62)),$B$2:$B$101-$C$2:$C$101%+ROW($B$2:$B$101)%%%,)</f>
        <v>50</v>
      </c>
      <c r="H66" s="10">
        <f t="shared" si="5"/>
        <v>24</v>
      </c>
      <c r="I66" s="11">
        <f t="shared" si="6"/>
        <v>6.7200000000000006</v>
      </c>
      <c r="J66" s="9">
        <f t="array" ref="J66">MATCH(SMALL($C$2:$C$101+ROW($C$2:$C$101)%%,ROW(G62)),$C$2:$C$101+ROW($C$2:$C$101)%%,)</f>
        <v>46</v>
      </c>
      <c r="K66" s="10">
        <f t="shared" si="7"/>
        <v>42</v>
      </c>
      <c r="L66" s="11">
        <f t="shared" si="8"/>
        <v>9.66</v>
      </c>
      <c r="N66">
        <f t="shared" si="0"/>
        <v>3.8461538461538458</v>
      </c>
      <c r="O66">
        <f t="shared" si="10"/>
        <v>3.0303030303030303</v>
      </c>
      <c r="P66" s="24">
        <v>0</v>
      </c>
      <c r="Q66" t="str">
        <f t="shared" si="1"/>
        <v/>
      </c>
      <c r="R66" t="str">
        <f t="shared" si="2"/>
        <v/>
      </c>
    </row>
    <row r="67" spans="1:18">
      <c r="A67">
        <v>66</v>
      </c>
      <c r="B67">
        <v>33</v>
      </c>
      <c r="C67">
        <v>8.58</v>
      </c>
      <c r="D67" s="9">
        <f t="array" ref="D67">MATCH(LARGE($B$2:$B$101/$C$2:$C$101+ROW(64:163)%%%,ROW(E63)),$B$2:$B$101/$C$2:$C$101+ROW(64:163)%%%,)</f>
        <v>40</v>
      </c>
      <c r="E67" s="10">
        <f t="shared" si="3"/>
        <v>48</v>
      </c>
      <c r="F67" s="11">
        <f t="shared" si="4"/>
        <v>15.84</v>
      </c>
      <c r="G67" s="9">
        <f t="array" ref="G67">MATCH(LARGE($B$2:$B$101-$C$2:$C$101%+ROW($B$2:$B$101)%%%,ROW(G63)),$B$2:$B$101-$C$2:$C$101%+ROW($B$2:$B$101)%%%,)</f>
        <v>49</v>
      </c>
      <c r="H67" s="10">
        <f t="shared" si="5"/>
        <v>24</v>
      </c>
      <c r="I67" s="11">
        <f t="shared" si="6"/>
        <v>7.92</v>
      </c>
      <c r="J67" s="9">
        <f t="array" ref="J67">MATCH(SMALL($C$2:$C$101+ROW($C$2:$C$101)%%,ROW(G63)),$C$2:$C$101+ROW($C$2:$C$101)%%,)</f>
        <v>89</v>
      </c>
      <c r="K67" s="10">
        <f t="shared" si="7"/>
        <v>41</v>
      </c>
      <c r="L67" s="11">
        <f t="shared" si="8"/>
        <v>9.84</v>
      </c>
      <c r="N67">
        <f t="shared" ref="N67:N102" si="11">B67/C67</f>
        <v>3.8461538461538463</v>
      </c>
      <c r="O67">
        <f t="shared" si="10"/>
        <v>3.0303030303030303</v>
      </c>
      <c r="P67" s="24">
        <v>0</v>
      </c>
      <c r="Q67" t="str">
        <f t="shared" ref="Q67:Q104" si="12">IF($P67,B67,"")</f>
        <v/>
      </c>
      <c r="R67" t="str">
        <f t="shared" ref="R67:R104" si="13">IF($P67,C67,"")</f>
        <v/>
      </c>
    </row>
    <row r="68" spans="1:18">
      <c r="A68">
        <v>67</v>
      </c>
      <c r="B68">
        <v>30</v>
      </c>
      <c r="C68">
        <v>8.4</v>
      </c>
      <c r="D68" s="9">
        <f t="array" ref="D68">MATCH(LARGE($B$2:$B$101/$C$2:$C$101+ROW(65:164)%%%,ROW(E64)),$B$2:$B$101/$C$2:$C$101+ROW(65:164)%%%,)</f>
        <v>36</v>
      </c>
      <c r="E68" s="10">
        <f t="shared" si="3"/>
        <v>13</v>
      </c>
      <c r="F68" s="11">
        <f t="shared" si="4"/>
        <v>4.29</v>
      </c>
      <c r="G68" s="9">
        <f t="array" ref="G68">MATCH(LARGE($B$2:$B$101-$C$2:$C$101%+ROW($B$2:$B$101)%%%,ROW(G64)),$B$2:$B$101-$C$2:$C$101%+ROW($B$2:$B$101)%%%,)</f>
        <v>81</v>
      </c>
      <c r="H68" s="10">
        <f t="shared" si="5"/>
        <v>24</v>
      </c>
      <c r="I68" s="11">
        <f t="shared" si="6"/>
        <v>8.3999999999999986</v>
      </c>
      <c r="J68" s="9">
        <f t="array" ref="J68">MATCH(SMALL($C$2:$C$101+ROW($C$2:$C$101)%%,ROW(G64)),$C$2:$C$101+ROW($C$2:$C$101)%%,)</f>
        <v>23</v>
      </c>
      <c r="K68" s="10">
        <f t="shared" si="7"/>
        <v>33</v>
      </c>
      <c r="L68" s="11">
        <f t="shared" si="8"/>
        <v>9.9</v>
      </c>
      <c r="N68">
        <f t="shared" si="11"/>
        <v>3.5714285714285712</v>
      </c>
      <c r="O68">
        <f t="shared" si="10"/>
        <v>3.0303030303030303</v>
      </c>
      <c r="P68" s="24">
        <v>0</v>
      </c>
      <c r="Q68" t="str">
        <f t="shared" si="12"/>
        <v/>
      </c>
      <c r="R68" t="str">
        <f t="shared" si="13"/>
        <v/>
      </c>
    </row>
    <row r="69" spans="1:18">
      <c r="A69">
        <v>68</v>
      </c>
      <c r="B69">
        <v>27</v>
      </c>
      <c r="C69">
        <v>8.64</v>
      </c>
      <c r="D69" s="9">
        <f t="array" ref="D69">MATCH(LARGE($B$2:$B$101/$C$2:$C$101+ROW(66:165)%%%,ROW(E65)),$B$2:$B$101/$C$2:$C$101+ROW(66:165)%%%,)</f>
        <v>30</v>
      </c>
      <c r="E69" s="10">
        <f t="shared" si="3"/>
        <v>22</v>
      </c>
      <c r="F69" s="11">
        <f t="shared" si="4"/>
        <v>7.2600000000000007</v>
      </c>
      <c r="G69" s="9">
        <f t="array" ref="G69">MATCH(LARGE($B$2:$B$101-$C$2:$C$101%+ROW($B$2:$B$101)%%%,ROW(G65)),$B$2:$B$101-$C$2:$C$101%+ROW($B$2:$B$101)%%%,)</f>
        <v>29</v>
      </c>
      <c r="H69" s="10">
        <f t="shared" si="5"/>
        <v>24</v>
      </c>
      <c r="I69" s="11">
        <f t="shared" si="6"/>
        <v>8.3999999999999986</v>
      </c>
      <c r="J69" s="9">
        <f t="array" ref="J69">MATCH(SMALL($C$2:$C$101+ROW($C$2:$C$101)%%,ROW(G65)),$C$2:$C$101+ROW($C$2:$C$101)%%,)</f>
        <v>99</v>
      </c>
      <c r="K69" s="10">
        <f t="shared" si="7"/>
        <v>42</v>
      </c>
      <c r="L69" s="11">
        <f t="shared" si="8"/>
        <v>10.08</v>
      </c>
      <c r="N69">
        <f t="shared" si="11"/>
        <v>3.125</v>
      </c>
      <c r="O69">
        <f t="shared" si="10"/>
        <v>3.0303030303030298</v>
      </c>
      <c r="P69" s="24">
        <v>0</v>
      </c>
      <c r="Q69" t="str">
        <f t="shared" si="12"/>
        <v/>
      </c>
      <c r="R69" t="str">
        <f t="shared" si="13"/>
        <v/>
      </c>
    </row>
    <row r="70" spans="1:18">
      <c r="A70">
        <v>69</v>
      </c>
      <c r="B70">
        <v>14</v>
      </c>
      <c r="C70">
        <v>5.18</v>
      </c>
      <c r="D70" s="9">
        <f t="array" ref="D70">MATCH(LARGE($B$2:$B$101/$C$2:$C$101+ROW(67:166)%%%,ROW(E66)),$B$2:$B$101/$C$2:$C$101+ROW(67:166)%%%,)</f>
        <v>12</v>
      </c>
      <c r="E70" s="10">
        <f t="shared" ref="E70:E104" si="14">INDEX(B$2:B$101,$D70)</f>
        <v>21</v>
      </c>
      <c r="F70" s="11">
        <f t="shared" ref="F70:F104" si="15">INDEX(C$2:C$101,$D70)</f>
        <v>6.9300000000000006</v>
      </c>
      <c r="G70" s="9">
        <f t="array" ref="G70">MATCH(LARGE($B$2:$B$101-$C$2:$C$101%+ROW($B$2:$B$101)%%%,ROW(G66)),$B$2:$B$101-$C$2:$C$101%+ROW($B$2:$B$101)%%%,)</f>
        <v>24</v>
      </c>
      <c r="H70" s="10">
        <f t="shared" ref="H70:H104" si="16">INDEX($B$2:$B$101,G70)</f>
        <v>24</v>
      </c>
      <c r="I70" s="11">
        <f t="shared" ref="I70:I104" si="17">INDEX($C$2:$C$101,G70)</f>
        <v>8.879999999999999</v>
      </c>
      <c r="J70" s="9">
        <f t="array" ref="J70">MATCH(SMALL($C$2:$C$101+ROW($C$2:$C$101)%%,ROW(G66)),$C$2:$C$101+ROW($C$2:$C$101)%%,)</f>
        <v>5</v>
      </c>
      <c r="K70" s="10">
        <f t="shared" ref="K70:K104" si="18">INDEX($B$2:$B$101,J70)</f>
        <v>31</v>
      </c>
      <c r="L70" s="11">
        <f t="shared" ref="L70:L104" si="19">INDEX($C$2:$C$101,J70)</f>
        <v>10.23</v>
      </c>
      <c r="N70">
        <f t="shared" si="11"/>
        <v>2.7027027027027026</v>
      </c>
      <c r="O70">
        <f t="shared" ref="O70:O104" si="20">INDEX($B$2:$B$101,D70)/INDEX($C$2:$C$101,D70)</f>
        <v>3.0303030303030298</v>
      </c>
      <c r="P70" s="24">
        <v>0</v>
      </c>
      <c r="Q70" t="str">
        <f t="shared" si="12"/>
        <v/>
      </c>
      <c r="R70" t="str">
        <f t="shared" si="13"/>
        <v/>
      </c>
    </row>
    <row r="71" spans="1:18">
      <c r="A71">
        <v>70</v>
      </c>
      <c r="B71">
        <v>43</v>
      </c>
      <c r="C71">
        <v>16.77</v>
      </c>
      <c r="D71" s="9">
        <f t="array" ref="D71">MATCH(LARGE($B$2:$B$101/$C$2:$C$101+ROW(68:167)%%%,ROW(E67)),$B$2:$B$101/$C$2:$C$101+ROW(68:167)%%%,)</f>
        <v>8</v>
      </c>
      <c r="E71" s="10">
        <f t="shared" si="14"/>
        <v>15</v>
      </c>
      <c r="F71" s="11">
        <f t="shared" si="15"/>
        <v>4.95</v>
      </c>
      <c r="G71" s="9">
        <f t="array" ref="G71">MATCH(LARGE($B$2:$B$101-$C$2:$C$101%+ROW($B$2:$B$101)%%%,ROW(G67)),$B$2:$B$101-$C$2:$C$101%+ROW($B$2:$B$101)%%%,)</f>
        <v>13</v>
      </c>
      <c r="H71" s="10">
        <f t="shared" si="16"/>
        <v>24</v>
      </c>
      <c r="I71" s="11">
        <f t="shared" si="17"/>
        <v>8.879999999999999</v>
      </c>
      <c r="J71" s="9">
        <f t="array" ref="J71">MATCH(SMALL($C$2:$C$101+ROW($C$2:$C$101)%%,ROW(G67)),$C$2:$C$101+ROW($C$2:$C$101)%%,)</f>
        <v>88</v>
      </c>
      <c r="K71" s="10">
        <f t="shared" si="18"/>
        <v>28</v>
      </c>
      <c r="L71" s="11">
        <f t="shared" si="19"/>
        <v>10.36</v>
      </c>
      <c r="N71">
        <f t="shared" si="11"/>
        <v>2.5641025641025643</v>
      </c>
      <c r="O71">
        <f t="shared" si="20"/>
        <v>3.0303030303030303</v>
      </c>
      <c r="P71" s="24">
        <v>0</v>
      </c>
      <c r="Q71" t="str">
        <f t="shared" si="12"/>
        <v/>
      </c>
      <c r="R71" t="str">
        <f t="shared" si="13"/>
        <v/>
      </c>
    </row>
    <row r="72" spans="1:18">
      <c r="A72">
        <v>71</v>
      </c>
      <c r="B72">
        <v>17</v>
      </c>
      <c r="C72">
        <v>4.7600000000000007</v>
      </c>
      <c r="D72" s="9">
        <f t="array" ref="D72">MATCH(LARGE($B$2:$B$101/$C$2:$C$101+ROW(69:168)%%%,ROW(E68)),$B$2:$B$101/$C$2:$C$101+ROW(69:168)%%%,)</f>
        <v>5</v>
      </c>
      <c r="E72" s="10">
        <f t="shared" si="14"/>
        <v>31</v>
      </c>
      <c r="F72" s="11">
        <f t="shared" si="15"/>
        <v>10.23</v>
      </c>
      <c r="G72" s="9">
        <f t="array" ref="G72">MATCH(LARGE($B$2:$B$101-$C$2:$C$101%+ROW($B$2:$B$101)%%%,ROW(G68)),$B$2:$B$101-$C$2:$C$101%+ROW($B$2:$B$101)%%%,)</f>
        <v>87</v>
      </c>
      <c r="H72" s="10">
        <f t="shared" si="16"/>
        <v>22</v>
      </c>
      <c r="I72" s="11">
        <f t="shared" si="17"/>
        <v>5.5</v>
      </c>
      <c r="J72" s="9">
        <f t="array" ref="J72">MATCH(SMALL($C$2:$C$101+ROW($C$2:$C$101)%%,ROW(G68)),$C$2:$C$101+ROW($C$2:$C$101)%%,)</f>
        <v>43</v>
      </c>
      <c r="K72" s="10">
        <f t="shared" si="18"/>
        <v>41</v>
      </c>
      <c r="L72" s="11">
        <f t="shared" si="19"/>
        <v>10.66</v>
      </c>
      <c r="N72">
        <f t="shared" si="11"/>
        <v>3.5714285714285707</v>
      </c>
      <c r="O72">
        <f t="shared" si="20"/>
        <v>3.0303030303030303</v>
      </c>
      <c r="P72" s="24">
        <v>0</v>
      </c>
      <c r="Q72" t="str">
        <f t="shared" si="12"/>
        <v/>
      </c>
      <c r="R72" t="str">
        <f t="shared" si="13"/>
        <v/>
      </c>
    </row>
    <row r="73" spans="1:18">
      <c r="A73">
        <v>72</v>
      </c>
      <c r="B73">
        <v>19</v>
      </c>
      <c r="C73">
        <v>7.6000000000000005</v>
      </c>
      <c r="D73" s="9">
        <f t="array" ref="D73">MATCH(LARGE($B$2:$B$101/$C$2:$C$101+ROW(70:169)%%%,ROW(E69)),$B$2:$B$101/$C$2:$C$101+ROW(70:169)%%%,)</f>
        <v>93</v>
      </c>
      <c r="E73" s="10">
        <f t="shared" si="14"/>
        <v>17</v>
      </c>
      <c r="F73" s="11">
        <f t="shared" si="15"/>
        <v>5.78</v>
      </c>
      <c r="G73" s="9">
        <f t="array" ref="G73">MATCH(LARGE($B$2:$B$101-$C$2:$C$101%+ROW($B$2:$B$101)%%%,ROW(G69)),$B$2:$B$101-$C$2:$C$101%+ROW($B$2:$B$101)%%%,)</f>
        <v>38</v>
      </c>
      <c r="H73" s="10">
        <f t="shared" si="16"/>
        <v>22</v>
      </c>
      <c r="I73" s="11">
        <f t="shared" si="17"/>
        <v>5.5</v>
      </c>
      <c r="J73" s="9">
        <f t="array" ref="J73">MATCH(SMALL($C$2:$C$101+ROW($C$2:$C$101)%%,ROW(G69)),$C$2:$C$101+ROW($C$2:$C$101)%%,)</f>
        <v>63</v>
      </c>
      <c r="K73" s="10">
        <f t="shared" si="18"/>
        <v>44</v>
      </c>
      <c r="L73" s="11">
        <f t="shared" si="19"/>
        <v>11</v>
      </c>
      <c r="N73">
        <f t="shared" si="11"/>
        <v>2.5</v>
      </c>
      <c r="O73">
        <f t="shared" si="20"/>
        <v>2.9411764705882351</v>
      </c>
      <c r="P73" s="24">
        <v>0</v>
      </c>
      <c r="Q73" t="str">
        <f t="shared" si="12"/>
        <v/>
      </c>
      <c r="R73" t="str">
        <f t="shared" si="13"/>
        <v/>
      </c>
    </row>
    <row r="74" spans="1:18">
      <c r="A74">
        <v>73</v>
      </c>
      <c r="B74">
        <v>18</v>
      </c>
      <c r="C74">
        <v>5.58</v>
      </c>
      <c r="D74" s="9">
        <f t="array" ref="D74">MATCH(LARGE($B$2:$B$101/$C$2:$C$101+ROW(71:170)%%%,ROW(E70)),$B$2:$B$101/$C$2:$C$101+ROW(71:170)%%%,)</f>
        <v>59</v>
      </c>
      <c r="E74" s="10">
        <f t="shared" si="14"/>
        <v>12</v>
      </c>
      <c r="F74" s="11">
        <f t="shared" si="15"/>
        <v>4.08</v>
      </c>
      <c r="G74" s="9">
        <f t="array" ref="G74">MATCH(LARGE($B$2:$B$101-$C$2:$C$101%+ROW($B$2:$B$101)%%%,ROW(G70)),$B$2:$B$101-$C$2:$C$101%+ROW($B$2:$B$101)%%%,)</f>
        <v>86</v>
      </c>
      <c r="H74" s="10">
        <f t="shared" si="16"/>
        <v>22</v>
      </c>
      <c r="I74" s="11">
        <f t="shared" si="17"/>
        <v>6.16</v>
      </c>
      <c r="J74" s="9">
        <f t="array" ref="J74">MATCH(SMALL($C$2:$C$101+ROW($C$2:$C$101)%%,ROW(G70)),$C$2:$C$101+ROW($C$2:$C$101)%%,)</f>
        <v>28</v>
      </c>
      <c r="K74" s="10">
        <f t="shared" si="18"/>
        <v>38</v>
      </c>
      <c r="L74" s="11">
        <f t="shared" si="19"/>
        <v>11.02</v>
      </c>
      <c r="N74">
        <f t="shared" si="11"/>
        <v>3.225806451612903</v>
      </c>
      <c r="O74">
        <f t="shared" si="20"/>
        <v>2.9411764705882351</v>
      </c>
      <c r="P74" s="24">
        <v>0</v>
      </c>
      <c r="Q74" t="str">
        <f t="shared" si="12"/>
        <v/>
      </c>
      <c r="R74" t="str">
        <f t="shared" si="13"/>
        <v/>
      </c>
    </row>
    <row r="75" spans="1:18">
      <c r="A75">
        <v>74</v>
      </c>
      <c r="B75">
        <v>28</v>
      </c>
      <c r="C75">
        <v>5.88</v>
      </c>
      <c r="D75" s="9">
        <f t="array" ref="D75">MATCH(LARGE($B$2:$B$101/$C$2:$C$101+ROW(72:171)%%%,ROW(E71)),$B$2:$B$101/$C$2:$C$101+ROW(72:171)%%%,)</f>
        <v>56</v>
      </c>
      <c r="E75" s="10">
        <f t="shared" si="14"/>
        <v>44</v>
      </c>
      <c r="F75" s="11">
        <f t="shared" si="15"/>
        <v>14.96</v>
      </c>
      <c r="G75" s="9">
        <f t="array" ref="G75">MATCH(LARGE($B$2:$B$101-$C$2:$C$101%+ROW($B$2:$B$101)%%%,ROW(G71)),$B$2:$B$101-$C$2:$C$101%+ROW($B$2:$B$101)%%%,)</f>
        <v>7</v>
      </c>
      <c r="H75" s="10">
        <f t="shared" si="16"/>
        <v>22</v>
      </c>
      <c r="I75" s="11">
        <f t="shared" si="17"/>
        <v>7.04</v>
      </c>
      <c r="J75" s="9">
        <f t="array" ref="J75">MATCH(SMALL($C$2:$C$101+ROW($C$2:$C$101)%%,ROW(G71)),$C$2:$C$101+ROW($C$2:$C$101)%%,)</f>
        <v>85</v>
      </c>
      <c r="K75" s="10">
        <f t="shared" si="18"/>
        <v>31</v>
      </c>
      <c r="L75" s="11">
        <f t="shared" si="19"/>
        <v>11.16</v>
      </c>
      <c r="N75">
        <f t="shared" si="11"/>
        <v>4.7619047619047619</v>
      </c>
      <c r="O75">
        <f t="shared" si="20"/>
        <v>2.9411764705882351</v>
      </c>
      <c r="P75" s="24">
        <v>0</v>
      </c>
      <c r="Q75" t="str">
        <f t="shared" si="12"/>
        <v/>
      </c>
      <c r="R75" t="str">
        <f t="shared" si="13"/>
        <v/>
      </c>
    </row>
    <row r="76" spans="1:18">
      <c r="A76">
        <v>75</v>
      </c>
      <c r="B76">
        <v>16</v>
      </c>
      <c r="C76">
        <v>5.92</v>
      </c>
      <c r="D76" s="9">
        <f t="array" ref="D76">MATCH(LARGE($B$2:$B$101/$C$2:$C$101+ROW(73:172)%%%,ROW(E72)),$B$2:$B$101/$C$2:$C$101+ROW(73:172)%%%,)</f>
        <v>55</v>
      </c>
      <c r="E76" s="10">
        <f t="shared" si="14"/>
        <v>43</v>
      </c>
      <c r="F76" s="11">
        <f t="shared" si="15"/>
        <v>14.620000000000001</v>
      </c>
      <c r="G76" s="9">
        <f t="array" ref="G76">MATCH(LARGE($B$2:$B$101-$C$2:$C$101%+ROW($B$2:$B$101)%%%,ROW(G72)),$B$2:$B$101-$C$2:$C$101%+ROW($B$2:$B$101)%%%,)</f>
        <v>30</v>
      </c>
      <c r="H76" s="10">
        <f t="shared" si="16"/>
        <v>22</v>
      </c>
      <c r="I76" s="11">
        <f t="shared" si="17"/>
        <v>7.2600000000000007</v>
      </c>
      <c r="J76" s="9">
        <f t="array" ref="J76">MATCH(SMALL($C$2:$C$101+ROW($C$2:$C$101)%%,ROW(G72)),$C$2:$C$101+ROW($C$2:$C$101)%%,)</f>
        <v>6</v>
      </c>
      <c r="K76" s="10">
        <f t="shared" si="18"/>
        <v>29</v>
      </c>
      <c r="L76" s="11">
        <f t="shared" si="19"/>
        <v>11.31</v>
      </c>
      <c r="N76">
        <f t="shared" si="11"/>
        <v>2.7027027027027026</v>
      </c>
      <c r="O76">
        <f t="shared" si="20"/>
        <v>2.9411764705882351</v>
      </c>
      <c r="P76" s="24">
        <v>0</v>
      </c>
      <c r="Q76" t="str">
        <f t="shared" si="12"/>
        <v/>
      </c>
      <c r="R76" t="str">
        <f t="shared" si="13"/>
        <v/>
      </c>
    </row>
    <row r="77" spans="1:18">
      <c r="A77">
        <v>76</v>
      </c>
      <c r="B77">
        <v>16</v>
      </c>
      <c r="C77">
        <v>4.6399999999999997</v>
      </c>
      <c r="D77" s="9">
        <f t="array" ref="D77">MATCH(LARGE($B$2:$B$101/$C$2:$C$101+ROW(74:173)%%%,ROW(E73)),$B$2:$B$101/$C$2:$C$101+ROW(74:173)%%%,)</f>
        <v>32</v>
      </c>
      <c r="E77" s="10">
        <f t="shared" si="14"/>
        <v>20</v>
      </c>
      <c r="F77" s="11">
        <f t="shared" si="15"/>
        <v>6.8000000000000007</v>
      </c>
      <c r="G77" s="9">
        <f t="array" ref="G77">MATCH(LARGE($B$2:$B$101-$C$2:$C$101%+ROW($B$2:$B$101)%%%,ROW(G73)),$B$2:$B$101-$C$2:$C$101%+ROW($B$2:$B$101)%%%,)</f>
        <v>12</v>
      </c>
      <c r="H77" s="10">
        <f t="shared" si="16"/>
        <v>21</v>
      </c>
      <c r="I77" s="11">
        <f t="shared" si="17"/>
        <v>6.9300000000000006</v>
      </c>
      <c r="J77" s="9">
        <f t="array" ref="J77">MATCH(SMALL($C$2:$C$101+ROW($C$2:$C$101)%%,ROW(G73)),$C$2:$C$101+ROW($C$2:$C$101)%%,)</f>
        <v>64</v>
      </c>
      <c r="K77" s="10">
        <f t="shared" si="18"/>
        <v>30</v>
      </c>
      <c r="L77" s="11">
        <f t="shared" si="19"/>
        <v>11.4</v>
      </c>
      <c r="N77">
        <f t="shared" si="11"/>
        <v>3.4482758620689657</v>
      </c>
      <c r="O77">
        <f t="shared" si="20"/>
        <v>2.9411764705882351</v>
      </c>
      <c r="P77" s="24">
        <v>0</v>
      </c>
      <c r="Q77" t="str">
        <f t="shared" si="12"/>
        <v/>
      </c>
      <c r="R77" t="str">
        <f t="shared" si="13"/>
        <v/>
      </c>
    </row>
    <row r="78" spans="1:18">
      <c r="A78">
        <v>77</v>
      </c>
      <c r="B78">
        <v>50</v>
      </c>
      <c r="C78">
        <v>11.5</v>
      </c>
      <c r="D78" s="9">
        <f t="array" ref="D78">MATCH(LARGE($B$2:$B$101/$C$2:$C$101+ROW(75:174)%%%,ROW(E74)),$B$2:$B$101/$C$2:$C$101+ROW(75:174)%%%,)</f>
        <v>81</v>
      </c>
      <c r="E78" s="10">
        <f t="shared" si="14"/>
        <v>24</v>
      </c>
      <c r="F78" s="11">
        <f t="shared" si="15"/>
        <v>8.3999999999999986</v>
      </c>
      <c r="G78" s="9">
        <f t="array" ref="G78">MATCH(LARGE($B$2:$B$101-$C$2:$C$101%+ROW($B$2:$B$101)%%%,ROW(G74)),$B$2:$B$101-$C$2:$C$101%+ROW($B$2:$B$101)%%%,)</f>
        <v>97</v>
      </c>
      <c r="H78" s="10">
        <f t="shared" si="16"/>
        <v>21</v>
      </c>
      <c r="I78" s="11">
        <f t="shared" si="17"/>
        <v>7.77</v>
      </c>
      <c r="J78" s="9">
        <f t="array" ref="J78">MATCH(SMALL($C$2:$C$101+ROW($C$2:$C$101)%%,ROW(G74)),$C$2:$C$101+ROW($C$2:$C$101)%%,)</f>
        <v>65</v>
      </c>
      <c r="K78" s="10">
        <f t="shared" si="18"/>
        <v>44</v>
      </c>
      <c r="L78" s="11">
        <f t="shared" si="19"/>
        <v>11.440000000000001</v>
      </c>
      <c r="N78">
        <f t="shared" si="11"/>
        <v>4.3478260869565215</v>
      </c>
      <c r="O78">
        <f t="shared" si="20"/>
        <v>2.8571428571428577</v>
      </c>
      <c r="P78" s="24">
        <v>1</v>
      </c>
      <c r="Q78">
        <f t="shared" si="12"/>
        <v>50</v>
      </c>
      <c r="R78">
        <f t="shared" si="13"/>
        <v>11.5</v>
      </c>
    </row>
    <row r="79" spans="1:18">
      <c r="A79">
        <v>78</v>
      </c>
      <c r="B79">
        <v>19</v>
      </c>
      <c r="C79">
        <v>5.7</v>
      </c>
      <c r="D79" s="9">
        <f t="array" ref="D79">MATCH(LARGE($B$2:$B$101/$C$2:$C$101+ROW(76:175)%%%,ROW(E75)),$B$2:$B$101/$C$2:$C$101+ROW(76:175)%%%,)</f>
        <v>54</v>
      </c>
      <c r="E79" s="10">
        <f t="shared" si="14"/>
        <v>36</v>
      </c>
      <c r="F79" s="11">
        <f t="shared" si="15"/>
        <v>12.6</v>
      </c>
      <c r="G79" s="9">
        <f t="array" ref="G79">MATCH(LARGE($B$2:$B$101-$C$2:$C$101%+ROW($B$2:$B$101)%%%,ROW(G75)),$B$2:$B$101-$C$2:$C$101%+ROW($B$2:$B$101)%%%,)</f>
        <v>32</v>
      </c>
      <c r="H79" s="10">
        <f t="shared" si="16"/>
        <v>20</v>
      </c>
      <c r="I79" s="11">
        <f t="shared" si="17"/>
        <v>6.8000000000000007</v>
      </c>
      <c r="J79" s="9">
        <f t="array" ref="J79">MATCH(SMALL($C$2:$C$101+ROW($C$2:$C$101)%%,ROW(G75)),$C$2:$C$101+ROW($C$2:$C$101)%%,)</f>
        <v>77</v>
      </c>
      <c r="K79" s="10">
        <f t="shared" si="18"/>
        <v>50</v>
      </c>
      <c r="L79" s="11">
        <f t="shared" si="19"/>
        <v>11.5</v>
      </c>
      <c r="N79">
        <f t="shared" si="11"/>
        <v>3.333333333333333</v>
      </c>
      <c r="O79">
        <f t="shared" si="20"/>
        <v>2.8571428571428572</v>
      </c>
      <c r="P79" s="24">
        <v>0</v>
      </c>
      <c r="Q79" t="str">
        <f t="shared" si="12"/>
        <v/>
      </c>
      <c r="R79" t="str">
        <f t="shared" si="13"/>
        <v/>
      </c>
    </row>
    <row r="80" spans="1:18">
      <c r="A80">
        <v>79</v>
      </c>
      <c r="B80">
        <v>18</v>
      </c>
      <c r="C80">
        <v>3.96</v>
      </c>
      <c r="D80" s="9">
        <f t="array" ref="D80">MATCH(LARGE($B$2:$B$101/$C$2:$C$101+ROW(77:176)%%%,ROW(E76)),$B$2:$B$101/$C$2:$C$101+ROW(77:176)%%%,)</f>
        <v>42</v>
      </c>
      <c r="E80" s="10">
        <f t="shared" si="14"/>
        <v>37</v>
      </c>
      <c r="F80" s="11">
        <f t="shared" si="15"/>
        <v>12.95</v>
      </c>
      <c r="G80" s="9">
        <f t="array" ref="G80">MATCH(LARGE($B$2:$B$101-$C$2:$C$101%+ROW($B$2:$B$101)%%%,ROW(G76)),$B$2:$B$101-$C$2:$C$101%+ROW($B$2:$B$101)%%%,)</f>
        <v>78</v>
      </c>
      <c r="H80" s="10">
        <f t="shared" si="16"/>
        <v>19</v>
      </c>
      <c r="I80" s="11">
        <f t="shared" si="17"/>
        <v>5.7</v>
      </c>
      <c r="J80" s="9">
        <f t="array" ref="J80">MATCH(SMALL($C$2:$C$101+ROW($C$2:$C$101)%%,ROW(G76)),$C$2:$C$101+ROW($C$2:$C$101)%%,)</f>
        <v>9</v>
      </c>
      <c r="K80" s="10">
        <f t="shared" si="18"/>
        <v>47</v>
      </c>
      <c r="L80" s="11">
        <f t="shared" si="19"/>
        <v>11.75</v>
      </c>
      <c r="N80">
        <f t="shared" si="11"/>
        <v>4.5454545454545459</v>
      </c>
      <c r="O80">
        <f t="shared" si="20"/>
        <v>2.8571428571428572</v>
      </c>
      <c r="P80" s="24">
        <v>0</v>
      </c>
      <c r="Q80" t="str">
        <f t="shared" si="12"/>
        <v/>
      </c>
      <c r="R80" t="str">
        <f t="shared" si="13"/>
        <v/>
      </c>
    </row>
    <row r="81" spans="1:18">
      <c r="A81">
        <v>80</v>
      </c>
      <c r="B81">
        <v>25</v>
      </c>
      <c r="C81">
        <v>7.75</v>
      </c>
      <c r="D81" s="9">
        <f t="array" ref="D81">MATCH(LARGE($B$2:$B$101/$C$2:$C$101+ROW(78:177)%%%,ROW(E77)),$B$2:$B$101/$C$2:$C$101+ROW(78:177)%%%,)</f>
        <v>29</v>
      </c>
      <c r="E81" s="10">
        <f t="shared" si="14"/>
        <v>24</v>
      </c>
      <c r="F81" s="11">
        <f t="shared" si="15"/>
        <v>8.3999999999999986</v>
      </c>
      <c r="G81" s="9">
        <f t="array" ref="G81">MATCH(LARGE($B$2:$B$101-$C$2:$C$101%+ROW($B$2:$B$101)%%%,ROW(G77)),$B$2:$B$101-$C$2:$C$101%+ROW($B$2:$B$101)%%%,)</f>
        <v>72</v>
      </c>
      <c r="H81" s="10">
        <f t="shared" si="16"/>
        <v>19</v>
      </c>
      <c r="I81" s="11">
        <f t="shared" si="17"/>
        <v>7.6000000000000005</v>
      </c>
      <c r="J81" s="9">
        <f t="array" ref="J81">MATCH(SMALL($C$2:$C$101+ROW($C$2:$C$101)%%,ROW(G77)),$C$2:$C$101+ROW($C$2:$C$101)%%,)</f>
        <v>25</v>
      </c>
      <c r="K81" s="10">
        <f t="shared" si="18"/>
        <v>32</v>
      </c>
      <c r="L81" s="11">
        <f t="shared" si="19"/>
        <v>11.84</v>
      </c>
      <c r="N81">
        <f t="shared" si="11"/>
        <v>3.225806451612903</v>
      </c>
      <c r="O81">
        <f t="shared" si="20"/>
        <v>2.8571428571428577</v>
      </c>
      <c r="P81" s="24">
        <v>0</v>
      </c>
      <c r="Q81" t="str">
        <f t="shared" si="12"/>
        <v/>
      </c>
      <c r="R81" t="str">
        <f t="shared" si="13"/>
        <v/>
      </c>
    </row>
    <row r="82" spans="1:18">
      <c r="A82">
        <v>81</v>
      </c>
      <c r="B82">
        <v>24</v>
      </c>
      <c r="C82">
        <v>8.3999999999999986</v>
      </c>
      <c r="D82" s="9">
        <f t="array" ref="D82">MATCH(LARGE($B$2:$B$101/$C$2:$C$101+ROW(79:178)%%%,ROW(E78)),$B$2:$B$101/$C$2:$C$101+ROW(79:178)%%%,)</f>
        <v>20</v>
      </c>
      <c r="E82" s="10">
        <f t="shared" si="14"/>
        <v>38</v>
      </c>
      <c r="F82" s="11">
        <f t="shared" si="15"/>
        <v>13.299999999999999</v>
      </c>
      <c r="G82" s="9">
        <f t="array" ref="G82">MATCH(LARGE($B$2:$B$101-$C$2:$C$101%+ROW($B$2:$B$101)%%%,ROW(G78)),$B$2:$B$101-$C$2:$C$101%+ROW($B$2:$B$101)%%%,)</f>
        <v>79</v>
      </c>
      <c r="H82" s="10">
        <f t="shared" si="16"/>
        <v>18</v>
      </c>
      <c r="I82" s="11">
        <f t="shared" si="17"/>
        <v>3.96</v>
      </c>
      <c r="J82" s="9">
        <f t="array" ref="J82">MATCH(SMALL($C$2:$C$101+ROW($C$2:$C$101)%%,ROW(G78)),$C$2:$C$101+ROW($C$2:$C$101)%%,)</f>
        <v>31</v>
      </c>
      <c r="K82" s="10">
        <f t="shared" si="18"/>
        <v>37</v>
      </c>
      <c r="L82" s="11">
        <f t="shared" si="19"/>
        <v>11.84</v>
      </c>
      <c r="N82">
        <f t="shared" si="11"/>
        <v>2.8571428571428577</v>
      </c>
      <c r="O82">
        <f t="shared" si="20"/>
        <v>2.8571428571428572</v>
      </c>
      <c r="P82" s="24">
        <v>0</v>
      </c>
      <c r="Q82" t="str">
        <f t="shared" si="12"/>
        <v/>
      </c>
      <c r="R82" t="str">
        <f t="shared" si="13"/>
        <v/>
      </c>
    </row>
    <row r="83" spans="1:18">
      <c r="A83">
        <v>82</v>
      </c>
      <c r="B83">
        <v>25</v>
      </c>
      <c r="C83">
        <v>7.0000000000000009</v>
      </c>
      <c r="D83" s="9">
        <f t="array" ref="D83">MATCH(LARGE($B$2:$B$101/$C$2:$C$101+ROW(80:179)%%%,ROW(E79)),$B$2:$B$101/$C$2:$C$101+ROW(80:179)%%%,)</f>
        <v>85</v>
      </c>
      <c r="E83" s="10">
        <f t="shared" si="14"/>
        <v>31</v>
      </c>
      <c r="F83" s="11">
        <f t="shared" si="15"/>
        <v>11.16</v>
      </c>
      <c r="G83" s="9">
        <f t="array" ref="G83">MATCH(LARGE($B$2:$B$101-$C$2:$C$101%+ROW($B$2:$B$101)%%%,ROW(G79)),$B$2:$B$101-$C$2:$C$101%+ROW($B$2:$B$101)%%%,)</f>
        <v>83</v>
      </c>
      <c r="H83" s="10">
        <f t="shared" si="16"/>
        <v>18</v>
      </c>
      <c r="I83" s="11">
        <f t="shared" si="17"/>
        <v>4.1400000000000006</v>
      </c>
      <c r="J83" s="9">
        <f t="array" ref="J83">MATCH(SMALL($C$2:$C$101+ROW($C$2:$C$101)%%,ROW(G79)),$C$2:$C$101+ROW($C$2:$C$101)%%,)</f>
        <v>17</v>
      </c>
      <c r="K83" s="10">
        <f t="shared" si="18"/>
        <v>30</v>
      </c>
      <c r="L83" s="11">
        <f t="shared" si="19"/>
        <v>12</v>
      </c>
      <c r="N83">
        <f t="shared" si="11"/>
        <v>3.5714285714285712</v>
      </c>
      <c r="O83">
        <f t="shared" si="20"/>
        <v>2.7777777777777777</v>
      </c>
      <c r="P83" s="24">
        <v>0</v>
      </c>
      <c r="Q83" t="str">
        <f t="shared" si="12"/>
        <v/>
      </c>
      <c r="R83" t="str">
        <f t="shared" si="13"/>
        <v/>
      </c>
    </row>
    <row r="84" spans="1:18">
      <c r="A84">
        <v>83</v>
      </c>
      <c r="B84">
        <v>18</v>
      </c>
      <c r="C84">
        <v>4.1400000000000006</v>
      </c>
      <c r="D84" s="9">
        <f t="array" ref="D84">MATCH(LARGE($B$2:$B$101/$C$2:$C$101+ROW(81:180)%%%,ROW(E80)),$B$2:$B$101/$C$2:$C$101+ROW(81:180)%%%,)</f>
        <v>61</v>
      </c>
      <c r="E84" s="10">
        <f t="shared" si="14"/>
        <v>37</v>
      </c>
      <c r="F84" s="11">
        <f t="shared" si="15"/>
        <v>13.32</v>
      </c>
      <c r="G84" s="9">
        <f t="array" ref="G84">MATCH(LARGE($B$2:$B$101-$C$2:$C$101%+ROW($B$2:$B$101)%%%,ROW(G80)),$B$2:$B$101-$C$2:$C$101%+ROW($B$2:$B$101)%%%,)</f>
        <v>94</v>
      </c>
      <c r="H84" s="10">
        <f t="shared" si="16"/>
        <v>18</v>
      </c>
      <c r="I84" s="11">
        <f t="shared" si="17"/>
        <v>4.32</v>
      </c>
      <c r="J84" s="9">
        <f t="array" ref="J84">MATCH(SMALL($C$2:$C$101+ROW($C$2:$C$101)%%,ROW(G80)),$C$2:$C$101+ROW($C$2:$C$101)%%,)</f>
        <v>53</v>
      </c>
      <c r="K84" s="10">
        <f t="shared" si="18"/>
        <v>38</v>
      </c>
      <c r="L84" s="11">
        <f t="shared" si="19"/>
        <v>12.16</v>
      </c>
      <c r="N84">
        <f t="shared" si="11"/>
        <v>4.3478260869565215</v>
      </c>
      <c r="O84">
        <f t="shared" si="20"/>
        <v>2.7777777777777777</v>
      </c>
      <c r="P84" s="24">
        <v>0</v>
      </c>
      <c r="Q84" t="str">
        <f t="shared" si="12"/>
        <v/>
      </c>
      <c r="R84" t="str">
        <f t="shared" si="13"/>
        <v/>
      </c>
    </row>
    <row r="85" spans="1:18">
      <c r="A85">
        <v>84</v>
      </c>
      <c r="B85">
        <v>33</v>
      </c>
      <c r="C85">
        <v>8.25</v>
      </c>
      <c r="D85" s="9">
        <f t="array" ref="D85">MATCH(LARGE($B$2:$B$101/$C$2:$C$101+ROW(82:181)%%%,ROW(E81)),$B$2:$B$101/$C$2:$C$101+ROW(82:181)%%%,)</f>
        <v>52</v>
      </c>
      <c r="E85" s="10">
        <f t="shared" si="14"/>
        <v>38</v>
      </c>
      <c r="F85" s="11">
        <f t="shared" si="15"/>
        <v>13.68</v>
      </c>
      <c r="G85" s="9">
        <f t="array" ref="G85">MATCH(LARGE($B$2:$B$101-$C$2:$C$101%+ROW($B$2:$B$101)%%%,ROW(G81)),$B$2:$B$101-$C$2:$C$101%+ROW($B$2:$B$101)%%%,)</f>
        <v>90</v>
      </c>
      <c r="H85" s="10">
        <f t="shared" si="16"/>
        <v>18</v>
      </c>
      <c r="I85" s="11">
        <f t="shared" si="17"/>
        <v>4.5</v>
      </c>
      <c r="J85" s="9">
        <f t="array" ref="J85">MATCH(SMALL($C$2:$C$101+ROW($C$2:$C$101)%%,ROW(G81)),$C$2:$C$101+ROW($C$2:$C$101)%%,)</f>
        <v>100</v>
      </c>
      <c r="K85" s="10">
        <f t="shared" si="18"/>
        <v>42</v>
      </c>
      <c r="L85" s="11">
        <f t="shared" si="19"/>
        <v>12.18</v>
      </c>
      <c r="N85">
        <f t="shared" si="11"/>
        <v>4</v>
      </c>
      <c r="O85">
        <f t="shared" si="20"/>
        <v>2.7777777777777777</v>
      </c>
      <c r="P85" s="24">
        <v>0</v>
      </c>
      <c r="Q85" t="str">
        <f t="shared" si="12"/>
        <v/>
      </c>
      <c r="R85" t="str">
        <f t="shared" si="13"/>
        <v/>
      </c>
    </row>
    <row r="86" spans="1:18">
      <c r="A86">
        <v>85</v>
      </c>
      <c r="B86">
        <v>31</v>
      </c>
      <c r="C86">
        <v>11.16</v>
      </c>
      <c r="D86" s="9">
        <f t="array" ref="D86">MATCH(LARGE($B$2:$B$101/$C$2:$C$101+ROW(83:182)%%%,ROW(E82)),$B$2:$B$101/$C$2:$C$101+ROW(83:182)%%%,)</f>
        <v>11</v>
      </c>
      <c r="E86" s="10">
        <f t="shared" si="14"/>
        <v>36</v>
      </c>
      <c r="F86" s="11">
        <f t="shared" si="15"/>
        <v>12.959999999999999</v>
      </c>
      <c r="G86" s="9">
        <f t="array" ref="G86">MATCH(LARGE($B$2:$B$101-$C$2:$C$101%+ROW($B$2:$B$101)%%%,ROW(G82)),$B$2:$B$101-$C$2:$C$101%+ROW($B$2:$B$101)%%%,)</f>
        <v>73</v>
      </c>
      <c r="H86" s="10">
        <f t="shared" si="16"/>
        <v>18</v>
      </c>
      <c r="I86" s="11">
        <f t="shared" si="17"/>
        <v>5.58</v>
      </c>
      <c r="J86" s="9">
        <f t="array" ref="J86">MATCH(SMALL($C$2:$C$101+ROW($C$2:$C$101)%%,ROW(G82)),$C$2:$C$101+ROW($C$2:$C$101)%%,)</f>
        <v>26</v>
      </c>
      <c r="K86" s="10">
        <f t="shared" si="18"/>
        <v>31</v>
      </c>
      <c r="L86" s="11">
        <f t="shared" si="19"/>
        <v>12.4</v>
      </c>
      <c r="N86">
        <f t="shared" si="11"/>
        <v>2.7777777777777777</v>
      </c>
      <c r="O86">
        <f t="shared" si="20"/>
        <v>2.7777777777777781</v>
      </c>
      <c r="P86" s="24">
        <v>0</v>
      </c>
      <c r="Q86" t="str">
        <f t="shared" si="12"/>
        <v/>
      </c>
      <c r="R86" t="str">
        <f t="shared" si="13"/>
        <v/>
      </c>
    </row>
    <row r="87" spans="1:18">
      <c r="A87">
        <v>86</v>
      </c>
      <c r="B87">
        <v>22</v>
      </c>
      <c r="C87">
        <v>6.16</v>
      </c>
      <c r="D87" s="9">
        <f t="array" ref="D87">MATCH(LARGE($B$2:$B$101/$C$2:$C$101+ROW(84:183)%%%,ROW(E83)),$B$2:$B$101/$C$2:$C$101+ROW(84:183)%%%,)</f>
        <v>97</v>
      </c>
      <c r="E87" s="10">
        <f t="shared" si="14"/>
        <v>21</v>
      </c>
      <c r="F87" s="11">
        <f t="shared" si="15"/>
        <v>7.77</v>
      </c>
      <c r="G87" s="9">
        <f t="array" ref="G87">MATCH(LARGE($B$2:$B$101-$C$2:$C$101%+ROW($B$2:$B$101)%%%,ROW(G83)),$B$2:$B$101-$C$2:$C$101%+ROW($B$2:$B$101)%%%,)</f>
        <v>3</v>
      </c>
      <c r="H87" s="10">
        <f t="shared" si="16"/>
        <v>17</v>
      </c>
      <c r="I87" s="11">
        <f t="shared" si="17"/>
        <v>3.74</v>
      </c>
      <c r="J87" s="9">
        <f t="array" ref="J87">MATCH(SMALL($C$2:$C$101+ROW($C$2:$C$101)%%,ROW(G83)),$C$2:$C$101+ROW($C$2:$C$101)%%,)</f>
        <v>33</v>
      </c>
      <c r="K87" s="10">
        <f t="shared" si="18"/>
        <v>40</v>
      </c>
      <c r="L87" s="11">
        <f t="shared" si="19"/>
        <v>12.4</v>
      </c>
      <c r="N87">
        <f t="shared" si="11"/>
        <v>3.5714285714285712</v>
      </c>
      <c r="O87">
        <f t="shared" si="20"/>
        <v>2.7027027027027026</v>
      </c>
      <c r="P87" s="24">
        <v>0</v>
      </c>
      <c r="Q87" t="str">
        <f t="shared" si="12"/>
        <v/>
      </c>
      <c r="R87" t="str">
        <f t="shared" si="13"/>
        <v/>
      </c>
    </row>
    <row r="88" spans="1:18">
      <c r="A88">
        <v>87</v>
      </c>
      <c r="B88">
        <v>22</v>
      </c>
      <c r="C88">
        <v>5.5</v>
      </c>
      <c r="D88" s="9">
        <f t="array" ref="D88">MATCH(LARGE($B$2:$B$101/$C$2:$C$101+ROW(85:184)%%%,ROW(E84)),$B$2:$B$101/$C$2:$C$101+ROW(85:184)%%%,)</f>
        <v>88</v>
      </c>
      <c r="E88" s="10">
        <f t="shared" si="14"/>
        <v>28</v>
      </c>
      <c r="F88" s="11">
        <f t="shared" si="15"/>
        <v>10.36</v>
      </c>
      <c r="G88" s="9">
        <f t="array" ref="G88">MATCH(LARGE($B$2:$B$101-$C$2:$C$101%+ROW($B$2:$B$101)%%%,ROW(G84)),$B$2:$B$101-$C$2:$C$101%+ROW($B$2:$B$101)%%%,)</f>
        <v>71</v>
      </c>
      <c r="H88" s="10">
        <f t="shared" si="16"/>
        <v>17</v>
      </c>
      <c r="I88" s="11">
        <f t="shared" si="17"/>
        <v>4.7600000000000007</v>
      </c>
      <c r="J88" s="9">
        <f t="array" ref="J88">MATCH(SMALL($C$2:$C$101+ROW($C$2:$C$101)%%,ROW(G84)),$C$2:$C$101+ROW($C$2:$C$101)%%,)</f>
        <v>54</v>
      </c>
      <c r="K88" s="10">
        <f t="shared" si="18"/>
        <v>36</v>
      </c>
      <c r="L88" s="11">
        <f t="shared" si="19"/>
        <v>12.6</v>
      </c>
      <c r="N88">
        <f t="shared" si="11"/>
        <v>4</v>
      </c>
      <c r="O88">
        <f t="shared" si="20"/>
        <v>2.7027027027027026</v>
      </c>
      <c r="P88" s="24">
        <v>0</v>
      </c>
      <c r="Q88" t="str">
        <f t="shared" si="12"/>
        <v/>
      </c>
      <c r="R88" t="str">
        <f t="shared" si="13"/>
        <v/>
      </c>
    </row>
    <row r="89" spans="1:18">
      <c r="A89">
        <v>88</v>
      </c>
      <c r="B89">
        <v>28</v>
      </c>
      <c r="C89">
        <v>10.36</v>
      </c>
      <c r="D89" s="9">
        <f t="array" ref="D89">MATCH(LARGE($B$2:$B$101/$C$2:$C$101+ROW(86:185)%%%,ROW(E85)),$B$2:$B$101/$C$2:$C$101+ROW(86:185)%%%,)</f>
        <v>75</v>
      </c>
      <c r="E89" s="10">
        <f t="shared" si="14"/>
        <v>16</v>
      </c>
      <c r="F89" s="11">
        <f t="shared" si="15"/>
        <v>5.92</v>
      </c>
      <c r="G89" s="9">
        <f t="array" ref="G89">MATCH(LARGE($B$2:$B$101-$C$2:$C$101%+ROW($B$2:$B$101)%%%,ROW(G85)),$B$2:$B$101-$C$2:$C$101%+ROW($B$2:$B$101)%%%,)</f>
        <v>10</v>
      </c>
      <c r="H89" s="10">
        <f t="shared" si="16"/>
        <v>17</v>
      </c>
      <c r="I89" s="11">
        <f t="shared" si="17"/>
        <v>5.44</v>
      </c>
      <c r="J89" s="9">
        <f t="array" ref="J89">MATCH(SMALL($C$2:$C$101+ROW($C$2:$C$101)%%,ROW(G85)),$C$2:$C$101+ROW($C$2:$C$101)%%,)</f>
        <v>42</v>
      </c>
      <c r="K89" s="10">
        <f t="shared" si="18"/>
        <v>37</v>
      </c>
      <c r="L89" s="11">
        <f t="shared" si="19"/>
        <v>12.95</v>
      </c>
      <c r="N89">
        <f t="shared" si="11"/>
        <v>2.7027027027027026</v>
      </c>
      <c r="O89">
        <f t="shared" si="20"/>
        <v>2.7027027027027026</v>
      </c>
      <c r="P89" s="24">
        <v>0</v>
      </c>
      <c r="Q89" t="str">
        <f t="shared" si="12"/>
        <v/>
      </c>
      <c r="R89" t="str">
        <f t="shared" si="13"/>
        <v/>
      </c>
    </row>
    <row r="90" spans="1:18">
      <c r="A90">
        <v>89</v>
      </c>
      <c r="B90">
        <v>41</v>
      </c>
      <c r="C90">
        <v>9.84</v>
      </c>
      <c r="D90" s="9">
        <f t="array" ref="D90">MATCH(LARGE($B$2:$B$101/$C$2:$C$101+ROW(87:186)%%%,ROW(E86)),$B$2:$B$101/$C$2:$C$101+ROW(87:186)%%%,)</f>
        <v>69</v>
      </c>
      <c r="E90" s="10">
        <f t="shared" si="14"/>
        <v>14</v>
      </c>
      <c r="F90" s="11">
        <f t="shared" si="15"/>
        <v>5.18</v>
      </c>
      <c r="G90" s="9">
        <f t="array" ref="G90">MATCH(LARGE($B$2:$B$101-$C$2:$C$101%+ROW($B$2:$B$101)%%%,ROW(G86)),$B$2:$B$101-$C$2:$C$101%+ROW($B$2:$B$101)%%%,)</f>
        <v>93</v>
      </c>
      <c r="H90" s="10">
        <f t="shared" si="16"/>
        <v>17</v>
      </c>
      <c r="I90" s="11">
        <f t="shared" si="17"/>
        <v>5.78</v>
      </c>
      <c r="J90" s="9">
        <f t="array" ref="J90">MATCH(SMALL($C$2:$C$101+ROW($C$2:$C$101)%%,ROW(G86)),$C$2:$C$101+ROW($C$2:$C$101)%%,)</f>
        <v>11</v>
      </c>
      <c r="K90" s="10">
        <f t="shared" si="18"/>
        <v>36</v>
      </c>
      <c r="L90" s="11">
        <f t="shared" si="19"/>
        <v>12.959999999999999</v>
      </c>
      <c r="N90">
        <f t="shared" si="11"/>
        <v>4.166666666666667</v>
      </c>
      <c r="O90">
        <f t="shared" si="20"/>
        <v>2.7027027027027026</v>
      </c>
      <c r="P90" s="24">
        <v>1</v>
      </c>
      <c r="Q90">
        <f t="shared" si="12"/>
        <v>41</v>
      </c>
      <c r="R90">
        <f t="shared" si="13"/>
        <v>9.84</v>
      </c>
    </row>
    <row r="91" spans="1:18">
      <c r="A91">
        <v>90</v>
      </c>
      <c r="B91">
        <v>18</v>
      </c>
      <c r="C91">
        <v>4.5</v>
      </c>
      <c r="D91" s="9">
        <f t="array" ref="D91">MATCH(LARGE($B$2:$B$101/$C$2:$C$101+ROW(88:187)%%%,ROW(E87)),$B$2:$B$101/$C$2:$C$101+ROW(88:187)%%%,)</f>
        <v>60</v>
      </c>
      <c r="E91" s="10">
        <f t="shared" si="14"/>
        <v>48</v>
      </c>
      <c r="F91" s="11">
        <f t="shared" si="15"/>
        <v>17.759999999999998</v>
      </c>
      <c r="G91" s="9">
        <f t="array" ref="G91">MATCH(LARGE($B$2:$B$101-$C$2:$C$101%+ROW($B$2:$B$101)%%%,ROW(G87)),$B$2:$B$101-$C$2:$C$101%+ROW($B$2:$B$101)%%%,)</f>
        <v>62</v>
      </c>
      <c r="H91" s="10">
        <f t="shared" si="16"/>
        <v>16</v>
      </c>
      <c r="I91" s="11">
        <f t="shared" si="17"/>
        <v>3.52</v>
      </c>
      <c r="J91" s="9">
        <f t="array" ref="J91">MATCH(SMALL($C$2:$C$101+ROW($C$2:$C$101)%%,ROW(G87)),$C$2:$C$101+ROW($C$2:$C$101)%%,)</f>
        <v>21</v>
      </c>
      <c r="K91" s="10">
        <f t="shared" si="18"/>
        <v>50</v>
      </c>
      <c r="L91" s="11">
        <f t="shared" si="19"/>
        <v>13</v>
      </c>
      <c r="N91">
        <f t="shared" si="11"/>
        <v>4</v>
      </c>
      <c r="O91">
        <f t="shared" si="20"/>
        <v>2.7027027027027031</v>
      </c>
      <c r="P91" s="24">
        <v>0</v>
      </c>
      <c r="Q91" t="str">
        <f t="shared" si="12"/>
        <v/>
      </c>
      <c r="R91" t="str">
        <f t="shared" si="13"/>
        <v/>
      </c>
    </row>
    <row r="92" spans="1:18">
      <c r="A92">
        <v>91</v>
      </c>
      <c r="B92">
        <v>11</v>
      </c>
      <c r="C92">
        <v>3.52</v>
      </c>
      <c r="D92" s="9">
        <f t="array" ref="D92">MATCH(LARGE($B$2:$B$101/$C$2:$C$101+ROW(89:188)%%%,ROW(E88)),$B$2:$B$101/$C$2:$C$101+ROW(89:188)%%%,)</f>
        <v>48</v>
      </c>
      <c r="E92" s="10">
        <f t="shared" si="14"/>
        <v>44</v>
      </c>
      <c r="F92" s="11">
        <f t="shared" si="15"/>
        <v>16.28</v>
      </c>
      <c r="G92" s="9">
        <f t="array" ref="G92">MATCH(LARGE($B$2:$B$101-$C$2:$C$101%+ROW($B$2:$B$101)%%%,ROW(G88)),$B$2:$B$101-$C$2:$C$101%+ROW($B$2:$B$101)%%%,)</f>
        <v>76</v>
      </c>
      <c r="H92" s="10">
        <f t="shared" si="16"/>
        <v>16</v>
      </c>
      <c r="I92" s="11">
        <f t="shared" si="17"/>
        <v>4.6399999999999997</v>
      </c>
      <c r="J92" s="9">
        <f t="array" ref="J92">MATCH(SMALL($C$2:$C$101+ROW($C$2:$C$101)%%,ROW(G88)),$C$2:$C$101+ROW($C$2:$C$101)%%,)</f>
        <v>20</v>
      </c>
      <c r="K92" s="10">
        <f t="shared" si="18"/>
        <v>38</v>
      </c>
      <c r="L92" s="11">
        <f t="shared" si="19"/>
        <v>13.299999999999999</v>
      </c>
      <c r="N92">
        <f t="shared" si="11"/>
        <v>3.125</v>
      </c>
      <c r="O92">
        <f t="shared" si="20"/>
        <v>2.7027027027027026</v>
      </c>
      <c r="P92" s="24">
        <v>0</v>
      </c>
      <c r="Q92" t="str">
        <f t="shared" si="12"/>
        <v/>
      </c>
      <c r="R92" t="str">
        <f t="shared" si="13"/>
        <v/>
      </c>
    </row>
    <row r="93" spans="1:18">
      <c r="A93">
        <v>92</v>
      </c>
      <c r="B93">
        <v>46</v>
      </c>
      <c r="C93">
        <v>14.26</v>
      </c>
      <c r="D93" s="9">
        <f t="array" ref="D93">MATCH(LARGE($B$2:$B$101/$C$2:$C$101+ROW(90:189)%%%,ROW(E89)),$B$2:$B$101/$C$2:$C$101+ROW(90:189)%%%,)</f>
        <v>25</v>
      </c>
      <c r="E93" s="10">
        <f t="shared" si="14"/>
        <v>32</v>
      </c>
      <c r="F93" s="11">
        <f t="shared" si="15"/>
        <v>11.84</v>
      </c>
      <c r="G93" s="9">
        <f t="array" ref="G93">MATCH(LARGE($B$2:$B$101-$C$2:$C$101%+ROW($B$2:$B$101)%%%,ROW(G89)),$B$2:$B$101-$C$2:$C$101%+ROW($B$2:$B$101)%%%,)</f>
        <v>75</v>
      </c>
      <c r="H93" s="10">
        <f t="shared" si="16"/>
        <v>16</v>
      </c>
      <c r="I93" s="11">
        <f t="shared" si="17"/>
        <v>5.92</v>
      </c>
      <c r="J93" s="9">
        <f t="array" ref="J93">MATCH(SMALL($C$2:$C$101+ROW($C$2:$C$101)%%,ROW(G89)),$C$2:$C$101+ROW($C$2:$C$101)%%,)</f>
        <v>61</v>
      </c>
      <c r="K93" s="10">
        <f t="shared" si="18"/>
        <v>37</v>
      </c>
      <c r="L93" s="11">
        <f t="shared" si="19"/>
        <v>13.32</v>
      </c>
      <c r="N93">
        <f t="shared" si="11"/>
        <v>3.2258064516129035</v>
      </c>
      <c r="O93">
        <f t="shared" si="20"/>
        <v>2.7027027027027026</v>
      </c>
      <c r="P93" s="24">
        <v>0</v>
      </c>
      <c r="Q93" t="str">
        <f t="shared" si="12"/>
        <v/>
      </c>
      <c r="R93" t="str">
        <f t="shared" si="13"/>
        <v/>
      </c>
    </row>
    <row r="94" spans="1:18">
      <c r="A94">
        <v>93</v>
      </c>
      <c r="B94">
        <v>17</v>
      </c>
      <c r="C94">
        <v>5.78</v>
      </c>
      <c r="D94" s="9">
        <f t="array" ref="D94">MATCH(LARGE($B$2:$B$101/$C$2:$C$101+ROW(91:190)%%%,ROW(E90)),$B$2:$B$101/$C$2:$C$101+ROW(91:190)%%%,)</f>
        <v>24</v>
      </c>
      <c r="E94" s="10">
        <f t="shared" si="14"/>
        <v>24</v>
      </c>
      <c r="F94" s="11">
        <f t="shared" si="15"/>
        <v>8.879999999999999</v>
      </c>
      <c r="G94" s="9">
        <f t="array" ref="G94">MATCH(LARGE($B$2:$B$101-$C$2:$C$101%+ROW($B$2:$B$101)%%%,ROW(G90)),$B$2:$B$101-$C$2:$C$101%+ROW($B$2:$B$101)%%%,)</f>
        <v>35</v>
      </c>
      <c r="H94" s="10">
        <f t="shared" si="16"/>
        <v>16</v>
      </c>
      <c r="I94" s="11">
        <f t="shared" si="17"/>
        <v>6.4</v>
      </c>
      <c r="J94" s="9">
        <f t="array" ref="J94">MATCH(SMALL($C$2:$C$101+ROW($C$2:$C$101)%%,ROW(G90)),$C$2:$C$101+ROW($C$2:$C$101)%%,)</f>
        <v>44</v>
      </c>
      <c r="K94" s="10">
        <f t="shared" si="18"/>
        <v>43</v>
      </c>
      <c r="L94" s="11">
        <f t="shared" si="19"/>
        <v>13.33</v>
      </c>
      <c r="N94">
        <f t="shared" si="11"/>
        <v>2.9411764705882351</v>
      </c>
      <c r="O94">
        <f t="shared" si="20"/>
        <v>2.7027027027027031</v>
      </c>
      <c r="P94" s="24">
        <v>0</v>
      </c>
      <c r="Q94" t="str">
        <f t="shared" si="12"/>
        <v/>
      </c>
      <c r="R94" t="str">
        <f t="shared" si="13"/>
        <v/>
      </c>
    </row>
    <row r="95" spans="1:18">
      <c r="A95">
        <v>94</v>
      </c>
      <c r="B95">
        <v>18</v>
      </c>
      <c r="C95">
        <v>4.32</v>
      </c>
      <c r="D95" s="9">
        <f t="array" ref="D95">MATCH(LARGE($B$2:$B$101/$C$2:$C$101+ROW(92:191)%%%,ROW(E91)),$B$2:$B$101/$C$2:$C$101+ROW(92:191)%%%,)</f>
        <v>13</v>
      </c>
      <c r="E95" s="10">
        <f t="shared" si="14"/>
        <v>24</v>
      </c>
      <c r="F95" s="11">
        <f t="shared" si="15"/>
        <v>8.879999999999999</v>
      </c>
      <c r="G95" s="9">
        <f t="array" ref="G95">MATCH(LARGE($B$2:$B$101-$C$2:$C$101%+ROW($B$2:$B$101)%%%,ROW(G91)),$B$2:$B$101-$C$2:$C$101%+ROW($B$2:$B$101)%%%,)</f>
        <v>47</v>
      </c>
      <c r="H95" s="10">
        <f t="shared" si="16"/>
        <v>15</v>
      </c>
      <c r="I95" s="11">
        <f t="shared" si="17"/>
        <v>3</v>
      </c>
      <c r="J95" s="9">
        <f t="array" ref="J95">MATCH(SMALL($C$2:$C$101+ROW($C$2:$C$101)%%,ROW(G91)),$C$2:$C$101+ROW($C$2:$C$101)%%,)</f>
        <v>52</v>
      </c>
      <c r="K95" s="10">
        <f t="shared" si="18"/>
        <v>38</v>
      </c>
      <c r="L95" s="11">
        <f t="shared" si="19"/>
        <v>13.68</v>
      </c>
      <c r="N95">
        <f t="shared" si="11"/>
        <v>4.1666666666666661</v>
      </c>
      <c r="O95">
        <f t="shared" si="20"/>
        <v>2.7027027027027031</v>
      </c>
      <c r="P95" s="24">
        <v>0</v>
      </c>
      <c r="Q95" t="str">
        <f t="shared" si="12"/>
        <v/>
      </c>
      <c r="R95" t="str">
        <f t="shared" si="13"/>
        <v/>
      </c>
    </row>
    <row r="96" spans="1:18">
      <c r="A96">
        <v>95</v>
      </c>
      <c r="B96">
        <v>36</v>
      </c>
      <c r="C96">
        <v>8.2800000000000011</v>
      </c>
      <c r="D96" s="9">
        <f t="array" ref="D96">MATCH(LARGE($B$2:$B$101/$C$2:$C$101+ROW(93:192)%%%,ROW(E92)),$B$2:$B$101/$C$2:$C$101+ROW(93:192)%%%,)</f>
        <v>64</v>
      </c>
      <c r="E96" s="10">
        <f t="shared" si="14"/>
        <v>30</v>
      </c>
      <c r="F96" s="11">
        <f t="shared" si="15"/>
        <v>11.4</v>
      </c>
      <c r="G96" s="9">
        <f t="array" ref="G96">MATCH(LARGE($B$2:$B$101-$C$2:$C$101%+ROW($B$2:$B$101)%%%,ROW(G92)),$B$2:$B$101-$C$2:$C$101%+ROW($B$2:$B$101)%%%,)</f>
        <v>8</v>
      </c>
      <c r="H96" s="10">
        <f t="shared" si="16"/>
        <v>15</v>
      </c>
      <c r="I96" s="11">
        <f t="shared" si="17"/>
        <v>4.95</v>
      </c>
      <c r="J96" s="9">
        <f t="array" ref="J96">MATCH(SMALL($C$2:$C$101+ROW($C$2:$C$101)%%,ROW(G92)),$C$2:$C$101+ROW($C$2:$C$101)%%,)</f>
        <v>92</v>
      </c>
      <c r="K96" s="10">
        <f t="shared" si="18"/>
        <v>46</v>
      </c>
      <c r="L96" s="11">
        <f t="shared" si="19"/>
        <v>14.26</v>
      </c>
      <c r="N96">
        <f t="shared" si="11"/>
        <v>4.3478260869565215</v>
      </c>
      <c r="O96">
        <f t="shared" si="20"/>
        <v>2.6315789473684208</v>
      </c>
      <c r="P96" s="24">
        <v>1</v>
      </c>
      <c r="Q96">
        <f t="shared" si="12"/>
        <v>36</v>
      </c>
      <c r="R96">
        <f t="shared" si="13"/>
        <v>8.2800000000000011</v>
      </c>
    </row>
    <row r="97" spans="1:18">
      <c r="A97">
        <v>96</v>
      </c>
      <c r="B97">
        <v>25</v>
      </c>
      <c r="C97">
        <v>6.25</v>
      </c>
      <c r="D97" s="9">
        <f t="array" ref="D97">MATCH(LARGE($B$2:$B$101/$C$2:$C$101+ROW(94:193)%%%,ROW(E93)),$B$2:$B$101/$C$2:$C$101+ROW(94:193)%%%,)</f>
        <v>70</v>
      </c>
      <c r="E97" s="10">
        <f t="shared" si="14"/>
        <v>43</v>
      </c>
      <c r="F97" s="11">
        <f t="shared" si="15"/>
        <v>16.77</v>
      </c>
      <c r="G97" s="9">
        <f t="array" ref="G97">MATCH(LARGE($B$2:$B$101-$C$2:$C$101%+ROW($B$2:$B$101)%%%,ROW(G93)),$B$2:$B$101-$C$2:$C$101%+ROW($B$2:$B$101)%%%,)</f>
        <v>39</v>
      </c>
      <c r="H97" s="10">
        <f t="shared" si="16"/>
        <v>14</v>
      </c>
      <c r="I97" s="11">
        <f t="shared" si="17"/>
        <v>3.9200000000000004</v>
      </c>
      <c r="J97" s="9">
        <f t="array" ref="J97">MATCH(SMALL($C$2:$C$101+ROW($C$2:$C$101)%%,ROW(G93)),$C$2:$C$101+ROW($C$2:$C$101)%%,)</f>
        <v>57</v>
      </c>
      <c r="K97" s="10">
        <f t="shared" si="18"/>
        <v>37</v>
      </c>
      <c r="L97" s="11">
        <f t="shared" si="19"/>
        <v>14.43</v>
      </c>
      <c r="N97">
        <f t="shared" si="11"/>
        <v>4</v>
      </c>
      <c r="O97">
        <f t="shared" si="20"/>
        <v>2.5641025641025643</v>
      </c>
      <c r="P97" s="24">
        <v>0</v>
      </c>
      <c r="Q97" t="str">
        <f t="shared" si="12"/>
        <v/>
      </c>
      <c r="R97" t="str">
        <f t="shared" si="13"/>
        <v/>
      </c>
    </row>
    <row r="98" spans="1:18">
      <c r="A98">
        <v>97</v>
      </c>
      <c r="B98">
        <v>21</v>
      </c>
      <c r="C98">
        <v>7.77</v>
      </c>
      <c r="D98" s="9">
        <f t="array" ref="D98">MATCH(LARGE($B$2:$B$101/$C$2:$C$101+ROW(95:194)%%%,ROW(E94)),$B$2:$B$101/$C$2:$C$101+ROW(95:194)%%%,)</f>
        <v>57</v>
      </c>
      <c r="E98" s="10">
        <f t="shared" si="14"/>
        <v>37</v>
      </c>
      <c r="F98" s="11">
        <f t="shared" si="15"/>
        <v>14.43</v>
      </c>
      <c r="G98" s="9">
        <f t="array" ref="G98">MATCH(LARGE($B$2:$B$101-$C$2:$C$101%+ROW($B$2:$B$101)%%%,ROW(G94)),$B$2:$B$101-$C$2:$C$101%+ROW($B$2:$B$101)%%%,)</f>
        <v>69</v>
      </c>
      <c r="H98" s="10">
        <f t="shared" si="16"/>
        <v>14</v>
      </c>
      <c r="I98" s="11">
        <f t="shared" si="17"/>
        <v>5.18</v>
      </c>
      <c r="J98" s="9">
        <f t="array" ref="J98">MATCH(SMALL($C$2:$C$101+ROW($C$2:$C$101)%%,ROW(G94)),$C$2:$C$101+ROW($C$2:$C$101)%%,)</f>
        <v>55</v>
      </c>
      <c r="K98" s="10">
        <f t="shared" si="18"/>
        <v>43</v>
      </c>
      <c r="L98" s="11">
        <f t="shared" si="19"/>
        <v>14.620000000000001</v>
      </c>
      <c r="N98">
        <f t="shared" si="11"/>
        <v>2.7027027027027026</v>
      </c>
      <c r="O98">
        <f t="shared" si="20"/>
        <v>2.5641025641025643</v>
      </c>
      <c r="P98" s="24">
        <v>0</v>
      </c>
      <c r="Q98" t="str">
        <f t="shared" si="12"/>
        <v/>
      </c>
      <c r="R98" t="str">
        <f t="shared" si="13"/>
        <v/>
      </c>
    </row>
    <row r="99" spans="1:18">
      <c r="A99">
        <v>98</v>
      </c>
      <c r="B99">
        <v>25</v>
      </c>
      <c r="C99">
        <v>7.2499999999999991</v>
      </c>
      <c r="D99" s="9">
        <f t="array" ref="D99">MATCH(LARGE($B$2:$B$101/$C$2:$C$101+ROW(96:195)%%%,ROW(E95)),$B$2:$B$101/$C$2:$C$101+ROW(96:195)%%%,)</f>
        <v>6</v>
      </c>
      <c r="E99" s="10">
        <f t="shared" si="14"/>
        <v>29</v>
      </c>
      <c r="F99" s="11">
        <f t="shared" si="15"/>
        <v>11.31</v>
      </c>
      <c r="G99" s="9">
        <f t="array" ref="G99">MATCH(LARGE($B$2:$B$101-$C$2:$C$101%+ROW($B$2:$B$101)%%%,ROW(G95)),$B$2:$B$101-$C$2:$C$101%+ROW($B$2:$B$101)%%%,)</f>
        <v>14</v>
      </c>
      <c r="H99" s="10">
        <f t="shared" si="16"/>
        <v>13</v>
      </c>
      <c r="I99" s="11">
        <f t="shared" si="17"/>
        <v>2.6</v>
      </c>
      <c r="J99" s="9">
        <f t="array" ref="J99">MATCH(SMALL($C$2:$C$101+ROW($C$2:$C$101)%%,ROW(G95)),$C$2:$C$101+ROW($C$2:$C$101)%%,)</f>
        <v>56</v>
      </c>
      <c r="K99" s="10">
        <f t="shared" si="18"/>
        <v>44</v>
      </c>
      <c r="L99" s="11">
        <f t="shared" si="19"/>
        <v>14.96</v>
      </c>
      <c r="N99">
        <f t="shared" si="11"/>
        <v>3.4482758620689657</v>
      </c>
      <c r="O99">
        <f t="shared" si="20"/>
        <v>2.5641025641025639</v>
      </c>
      <c r="P99" s="24">
        <v>0</v>
      </c>
      <c r="Q99" t="str">
        <f t="shared" si="12"/>
        <v/>
      </c>
      <c r="R99" t="str">
        <f t="shared" si="13"/>
        <v/>
      </c>
    </row>
    <row r="100" spans="1:18">
      <c r="A100">
        <v>99</v>
      </c>
      <c r="B100">
        <v>42</v>
      </c>
      <c r="C100">
        <v>10.08</v>
      </c>
      <c r="D100" s="9">
        <f t="array" ref="D100">MATCH(LARGE($B$2:$B$101/$C$2:$C$101+ROW(97:196)%%%,ROW(E96)),$B$2:$B$101/$C$2:$C$101+ROW(97:196)%%%,)</f>
        <v>1</v>
      </c>
      <c r="E100" s="10">
        <f t="shared" si="14"/>
        <v>50</v>
      </c>
      <c r="F100" s="11">
        <f t="shared" si="15"/>
        <v>19.5</v>
      </c>
      <c r="G100" s="9">
        <f t="array" ref="G100">MATCH(LARGE($B$2:$B$101-$C$2:$C$101%+ROW($B$2:$B$101)%%%,ROW(G96)),$B$2:$B$101-$C$2:$C$101%+ROW($B$2:$B$101)%%%,)</f>
        <v>37</v>
      </c>
      <c r="H100" s="10">
        <f t="shared" si="16"/>
        <v>13</v>
      </c>
      <c r="I100" s="11">
        <f t="shared" si="17"/>
        <v>4.03</v>
      </c>
      <c r="J100" s="9">
        <f t="array" ref="J100">MATCH(SMALL($C$2:$C$101+ROW($C$2:$C$101)%%,ROW(G96)),$C$2:$C$101+ROW($C$2:$C$101)%%,)</f>
        <v>40</v>
      </c>
      <c r="K100" s="10">
        <f t="shared" si="18"/>
        <v>48</v>
      </c>
      <c r="L100" s="11">
        <f t="shared" si="19"/>
        <v>15.84</v>
      </c>
      <c r="N100">
        <f t="shared" si="11"/>
        <v>4.166666666666667</v>
      </c>
      <c r="O100">
        <f t="shared" si="20"/>
        <v>2.5641025641025643</v>
      </c>
      <c r="P100" s="24">
        <v>1</v>
      </c>
      <c r="Q100">
        <f t="shared" si="12"/>
        <v>42</v>
      </c>
      <c r="R100">
        <f t="shared" si="13"/>
        <v>10.08</v>
      </c>
    </row>
    <row r="101" spans="1:18">
      <c r="A101">
        <v>100</v>
      </c>
      <c r="B101">
        <v>42</v>
      </c>
      <c r="C101">
        <v>12.18</v>
      </c>
      <c r="D101" s="9">
        <f t="array" ref="D101">MATCH(LARGE($B$2:$B$101/$C$2:$C$101+ROW(98:197)%%%,ROW(E97)),$B$2:$B$101/$C$2:$C$101+ROW(98:197)%%%,)</f>
        <v>72</v>
      </c>
      <c r="E101" s="10">
        <f t="shared" si="14"/>
        <v>19</v>
      </c>
      <c r="F101" s="11">
        <f t="shared" si="15"/>
        <v>7.6000000000000005</v>
      </c>
      <c r="G101" s="9">
        <f t="array" ref="G101">MATCH(LARGE($B$2:$B$101-$C$2:$C$101%+ROW($B$2:$B$101)%%%,ROW(G97)),$B$2:$B$101-$C$2:$C$101%+ROW($B$2:$B$101)%%%,)</f>
        <v>36</v>
      </c>
      <c r="H101" s="10">
        <f t="shared" si="16"/>
        <v>13</v>
      </c>
      <c r="I101" s="11">
        <f t="shared" si="17"/>
        <v>4.29</v>
      </c>
      <c r="J101" s="9">
        <f t="array" ref="J101">MATCH(SMALL($C$2:$C$101+ROW($C$2:$C$101)%%,ROW(G97)),$C$2:$C$101+ROW($C$2:$C$101)%%,)</f>
        <v>48</v>
      </c>
      <c r="K101" s="10">
        <f t="shared" si="18"/>
        <v>44</v>
      </c>
      <c r="L101" s="11">
        <f t="shared" si="19"/>
        <v>16.28</v>
      </c>
      <c r="N101">
        <f t="shared" si="11"/>
        <v>3.4482758620689657</v>
      </c>
      <c r="O101">
        <f t="shared" si="20"/>
        <v>2.5</v>
      </c>
      <c r="P101" s="24">
        <v>0</v>
      </c>
      <c r="Q101" t="str">
        <f t="shared" si="12"/>
        <v/>
      </c>
      <c r="R101" t="str">
        <f t="shared" si="13"/>
        <v/>
      </c>
    </row>
    <row r="102" spans="1:18">
      <c r="B102" s="26">
        <f t="shared" ref="B67:B102" ca="1" si="21">RANDBETWEEN(10,50)</f>
        <v>44</v>
      </c>
      <c r="C102" s="26">
        <f ca="1">RANDBETWEEN(20,40)%*B102</f>
        <v>14.08</v>
      </c>
      <c r="D102" s="9">
        <f t="array" ref="D102">MATCH(LARGE($B$2:$B$101/$C$2:$C$101+ROW(99:198)%%%,ROW(E98)),$B$2:$B$101/$C$2:$C$101+ROW(99:198)%%%,)</f>
        <v>35</v>
      </c>
      <c r="E102" s="10">
        <f t="shared" si="14"/>
        <v>16</v>
      </c>
      <c r="F102" s="11">
        <f t="shared" si="15"/>
        <v>6.4</v>
      </c>
      <c r="G102" s="9">
        <f t="array" ref="G102">MATCH(LARGE($B$2:$B$101-$C$2:$C$101%+ROW($B$2:$B$101)%%%,ROW(G98)),$B$2:$B$101-$C$2:$C$101%+ROW($B$2:$B$101)%%%,)</f>
        <v>59</v>
      </c>
      <c r="H102" s="10">
        <f t="shared" si="16"/>
        <v>12</v>
      </c>
      <c r="I102" s="11">
        <f t="shared" si="17"/>
        <v>4.08</v>
      </c>
      <c r="J102" s="9">
        <f t="array" ref="J102">MATCH(SMALL($C$2:$C$101+ROW($C$2:$C$101)%%,ROW(G98)),$C$2:$C$101+ROW($C$2:$C$101)%%,)</f>
        <v>70</v>
      </c>
      <c r="K102" s="10">
        <f t="shared" si="18"/>
        <v>43</v>
      </c>
      <c r="L102" s="11">
        <f t="shared" si="19"/>
        <v>16.77</v>
      </c>
      <c r="N102">
        <f t="shared" ca="1" si="11"/>
        <v>3.125</v>
      </c>
      <c r="O102">
        <f t="shared" si="20"/>
        <v>2.5</v>
      </c>
    </row>
    <row r="103" spans="1:18">
      <c r="D103" s="9">
        <f t="array" ref="D103">MATCH(LARGE($B$2:$B$101/$C$2:$C$101+ROW(100:199)%%%,ROW(E99)),$B$2:$B$101/$C$2:$C$101+ROW(100:199)%%%,)</f>
        <v>26</v>
      </c>
      <c r="E103" s="10">
        <f t="shared" si="14"/>
        <v>31</v>
      </c>
      <c r="F103" s="11">
        <f t="shared" si="15"/>
        <v>12.4</v>
      </c>
      <c r="G103" s="9">
        <f t="array" ref="G103">MATCH(LARGE($B$2:$B$101-$C$2:$C$101%+ROW($B$2:$B$101)%%%,ROW(G99)),$B$2:$B$101-$C$2:$C$101%+ROW($B$2:$B$101)%%%,)</f>
        <v>91</v>
      </c>
      <c r="H103" s="10">
        <f t="shared" si="16"/>
        <v>11</v>
      </c>
      <c r="I103" s="11">
        <f t="shared" si="17"/>
        <v>3.52</v>
      </c>
      <c r="J103" s="9">
        <f t="array" ref="J103">MATCH(SMALL($C$2:$C$101+ROW($C$2:$C$101)%%,ROW(G99)),$C$2:$C$101+ROW($C$2:$C$101)%%,)</f>
        <v>60</v>
      </c>
      <c r="K103" s="10">
        <f t="shared" si="18"/>
        <v>48</v>
      </c>
      <c r="L103" s="11">
        <f t="shared" si="19"/>
        <v>17.759999999999998</v>
      </c>
      <c r="O103">
        <f t="shared" si="20"/>
        <v>2.5</v>
      </c>
    </row>
    <row r="104" spans="1:18" ht="15.75" thickBot="1">
      <c r="D104" s="12">
        <f t="array" ref="D104">MATCH(LARGE($B$2:$B$101/$C$2:$C$101+ROW(101:200)%%%,ROW(E100)),$B$2:$B$101/$C$2:$C$101+ROW(101:200)%%%,)</f>
        <v>17</v>
      </c>
      <c r="E104" s="13">
        <f t="shared" si="14"/>
        <v>30</v>
      </c>
      <c r="F104" s="14">
        <f t="shared" si="15"/>
        <v>12</v>
      </c>
      <c r="G104" s="12">
        <f t="array" ref="G104">MATCH(LARGE($B$2:$B$101-$C$2:$C$101%+ROW($B$2:$B$101)%%%,ROW(G100)),$B$2:$B$101-$C$2:$C$101%+ROW($B$2:$B$101)%%%,)</f>
        <v>19</v>
      </c>
      <c r="H104" s="13">
        <f t="shared" si="16"/>
        <v>10</v>
      </c>
      <c r="I104" s="14">
        <f t="shared" si="17"/>
        <v>3.1</v>
      </c>
      <c r="J104" s="12">
        <f t="array" ref="J104">MATCH(SMALL($C$2:$C$101+ROW($C$2:$C$101)%%,ROW(G100)),$C$2:$C$101+ROW($C$2:$C$101)%%,)</f>
        <v>1</v>
      </c>
      <c r="K104" s="13">
        <f t="shared" si="18"/>
        <v>50</v>
      </c>
      <c r="L104" s="14">
        <f t="shared" si="19"/>
        <v>19.5</v>
      </c>
      <c r="O104">
        <f t="shared" si="20"/>
        <v>2.5</v>
      </c>
    </row>
  </sheetData>
  <mergeCells count="3">
    <mergeCell ref="D3:F3"/>
    <mergeCell ref="G3:I3"/>
    <mergeCell ref="J3:L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Arcady Guttsait</dc:creator>
  <cp:lastModifiedBy>Белых</cp:lastModifiedBy>
  <dcterms:created xsi:type="dcterms:W3CDTF">2018-07-16T05:04:44Z</dcterms:created>
  <dcterms:modified xsi:type="dcterms:W3CDTF">2018-07-21T11:03:13Z</dcterms:modified>
</cp:coreProperties>
</file>