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25"/>
  <workbookPr filterPrivacy="1" codeName="ЭтаКнига" defaultThemeVersion="124226"/>
  <xr:revisionPtr revIDLastSave="0" documentId="10_ncr:8100000_{EB7C6B48-2D54-4636-B9C6-C50F4391E71B}" xr6:coauthVersionLast="34" xr6:coauthVersionMax="34" xr10:uidLastSave="{00000000-0000-0000-0000-000000000000}"/>
  <bookViews>
    <workbookView xWindow="0" yWindow="0" windowWidth="38400" windowHeight="12225" xr2:uid="{00000000-000D-0000-FFFF-FFFF00000000}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G5" i="1" l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" i="1"/>
  <c r="G3" i="1"/>
  <c r="F17" i="1" l="1"/>
  <c r="F27" i="1"/>
  <c r="F32" i="1"/>
  <c r="F24" i="1"/>
  <c r="F38" i="1"/>
  <c r="F7" i="1"/>
  <c r="F35" i="1"/>
  <c r="F14" i="1"/>
  <c r="F9" i="1"/>
  <c r="F40" i="1"/>
  <c r="F46" i="1"/>
  <c r="F45" i="1"/>
  <c r="F44" i="1"/>
  <c r="F43" i="1"/>
  <c r="F42" i="1"/>
  <c r="F41" i="1"/>
  <c r="F19" i="1"/>
  <c r="F18" i="1"/>
  <c r="F11" i="1"/>
  <c r="F10" i="1"/>
  <c r="F21" i="1"/>
  <c r="F20" i="1"/>
  <c r="F29" i="1"/>
  <c r="F28" i="1"/>
  <c r="F26" i="1"/>
  <c r="F25" i="1"/>
  <c r="F6" i="1"/>
  <c r="F5" i="1"/>
  <c r="F23" i="1"/>
  <c r="F22" i="1"/>
  <c r="F16" i="1"/>
  <c r="F15" i="1"/>
  <c r="F34" i="1"/>
  <c r="F33" i="1"/>
  <c r="F4" i="1"/>
  <c r="F3" i="1"/>
  <c r="F31" i="1"/>
  <c r="F30" i="1"/>
  <c r="F37" i="1"/>
  <c r="F36" i="1"/>
  <c r="F13" i="1"/>
  <c r="F12" i="1"/>
  <c r="F8" i="1"/>
  <c r="F39" i="1"/>
</calcChain>
</file>

<file path=xl/sharedStrings.xml><?xml version="1.0" encoding="utf-8"?>
<sst xmlns="http://schemas.openxmlformats.org/spreadsheetml/2006/main" count="95" uniqueCount="45">
  <si>
    <t>Номенклатурный номер</t>
  </si>
  <si>
    <t>Наименование материала</t>
  </si>
  <si>
    <t>Кол-во</t>
  </si>
  <si>
    <t>ЕИ</t>
  </si>
  <si>
    <t>Цена</t>
  </si>
  <si>
    <t>Сумма</t>
  </si>
  <si>
    <t>ШТ</t>
  </si>
  <si>
    <t>М2</t>
  </si>
  <si>
    <t>МЕХАНИЗМ APECS SC-60-Z-C-G 5КЛ</t>
  </si>
  <si>
    <t>МЕХАНИЗМ CISA 08.310-07 L=60 3</t>
  </si>
  <si>
    <t>МУФТА FIRAT 7B62020127 20 1/2Д</t>
  </si>
  <si>
    <t>НАПРАВЛЯЮЩАЯ Т24 1200 ДЛЯ ПОДВ</t>
  </si>
  <si>
    <t>НАПРАВЛЯЮЩАЯ Т24 3700 ДЛЯ ПОДВ</t>
  </si>
  <si>
    <t>НАПРАВЛЯЮЩАЯ Т24 600 ДЛЯ ПОДВЕ</t>
  </si>
  <si>
    <t>шт</t>
  </si>
  <si>
    <t>м</t>
  </si>
  <si>
    <t>Ограждение металлическое</t>
  </si>
  <si>
    <t>Профлист 3 м</t>
  </si>
  <si>
    <t>ГРУНТОВКА POLASTRA 10КГ АКРИЛО</t>
  </si>
  <si>
    <t>ЛИНОЛЕУМ JUTEKS TREND VEGAS 63</t>
  </si>
  <si>
    <t>ЛИСТ С21-1000-0,5 1000Х6000Х0</t>
  </si>
  <si>
    <t>МАТЕРИАЛ БИКРОСТ ХКП +ХПП ХПП</t>
  </si>
  <si>
    <t>ОБОИ ELYSIUM Е54211 1,06Х25 М</t>
  </si>
  <si>
    <t>ПОДВЕС ПРЯМОЙ ДЛЯ КРЕПЛЕНИЯ ГИ</t>
  </si>
  <si>
    <t>ПОРТЛАНДЦЕМЕНТ ЦЕМ I 42,5Н 50</t>
  </si>
  <si>
    <t>ПРОФИЛЬ ПП 60Х27Х0,5Х3000 1120</t>
  </si>
  <si>
    <t>СМЕСЬ KNAUF DIAMANT КОРОЕД 2,5</t>
  </si>
  <si>
    <t>грунтовка</t>
  </si>
  <si>
    <t>м2</t>
  </si>
  <si>
    <t>бикрост</t>
  </si>
  <si>
    <t xml:space="preserve">Подвес </t>
  </si>
  <si>
    <t>Профиль 60*27</t>
  </si>
  <si>
    <t>Линолеум 3*33</t>
  </si>
  <si>
    <t>штукатурка декор.</t>
  </si>
  <si>
    <t>обои</t>
  </si>
  <si>
    <t>Лист С-21</t>
  </si>
  <si>
    <t>Цемент</t>
  </si>
  <si>
    <t>Утеплитель</t>
  </si>
  <si>
    <t>м3</t>
  </si>
  <si>
    <t>Светильник 2*36</t>
  </si>
  <si>
    <t>ТРУБА FV-PLAST PPRC PN20 32Х5,</t>
  </si>
  <si>
    <t>Труба 32*5,4</t>
  </si>
  <si>
    <t xml:space="preserve">м </t>
  </si>
  <si>
    <t>Светильник 4*18</t>
  </si>
  <si>
    <t>Средневзвешенная цена (в дубликатах)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</si>
</sst>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3" x14ac:knownFonts="1">
    <font>
      <sz val="11"/>
      <color theme="1"/>
      <name val="Calibri"/>
      <family val="2"/>
      <scheme val="minor"/>
    </font>
    <font>
      <b/>
      <sz val="10"/>
      <color indexed="8"/>
      <name val="Times New Roman"/>
      <family val="1"/>
      <charset val="204"/>
    </font>
    <font>
      <sz val="10"/>
      <name val="Courier New"/>
      <family val="3"/>
      <charset val="204"/>
    </font>
  </fonts>
  <fills count="1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4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1" fontId="2" fillId="0" borderId="1" xfId="0" applyNumberFormat="1" applyFon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left" vertical="center" wrapText="1"/>
    </xf>
    <xf numFmtId="164" fontId="2" fillId="0" borderId="1" xfId="0" applyNumberFormat="1" applyFont="1" applyFill="1" applyBorder="1" applyAlignment="1">
      <alignment horizontal="left" vertical="center" wrapText="1"/>
    </xf>
    <xf numFmtId="2" fontId="2" fillId="0" borderId="1" xfId="0" applyNumberFormat="1" applyFont="1" applyFill="1" applyBorder="1" applyAlignment="1">
      <alignment horizontal="left" vertical="center" wrapText="1"/>
    </xf>
    <xf numFmtId="2" fontId="2" fillId="2" borderId="1" xfId="0" applyNumberFormat="1" applyFont="1" applyFill="1" applyBorder="1" applyAlignment="1">
      <alignment horizontal="left" vertical="center" wrapText="1"/>
    </xf>
    <xf numFmtId="1" fontId="2" fillId="3" borderId="1" xfId="0" applyNumberFormat="1" applyFont="1" applyFill="1" applyBorder="1" applyAlignment="1">
      <alignment horizontal="left" vertical="center" wrapText="1"/>
    </xf>
    <xf numFmtId="1" fontId="2" fillId="4" borderId="1" xfId="0" applyNumberFormat="1" applyFont="1" applyFill="1" applyBorder="1" applyAlignment="1">
      <alignment horizontal="left" vertical="center" wrapText="1"/>
    </xf>
    <xf numFmtId="1" fontId="2" fillId="5" borderId="1" xfId="0" applyNumberFormat="1" applyFont="1" applyFill="1" applyBorder="1" applyAlignment="1">
      <alignment horizontal="left" vertical="center" wrapText="1"/>
    </xf>
    <xf numFmtId="1" fontId="2" fillId="6" borderId="1" xfId="0" applyNumberFormat="1" applyFont="1" applyFill="1" applyBorder="1" applyAlignment="1">
      <alignment horizontal="left" vertical="center" wrapText="1"/>
    </xf>
    <xf numFmtId="1" fontId="2" fillId="7" borderId="1" xfId="0" applyNumberFormat="1" applyFont="1" applyFill="1" applyBorder="1" applyAlignment="1">
      <alignment horizontal="left" vertical="center" wrapText="1"/>
    </xf>
    <xf numFmtId="1" fontId="2" fillId="8" borderId="1" xfId="0" applyNumberFormat="1" applyFont="1" applyFill="1" applyBorder="1" applyAlignment="1">
      <alignment horizontal="left" vertical="center" wrapText="1"/>
    </xf>
    <xf numFmtId="1" fontId="2" fillId="9" borderId="1" xfId="0" applyNumberFormat="1" applyFont="1" applyFill="1" applyBorder="1" applyAlignment="1">
      <alignment horizontal="left" vertical="center" wrapText="1"/>
    </xf>
    <xf numFmtId="1" fontId="2" fillId="10" borderId="1" xfId="0" applyNumberFormat="1" applyFont="1" applyFill="1" applyBorder="1" applyAlignment="1">
      <alignment horizontal="left" vertical="center" wrapText="1"/>
    </xf>
    <xf numFmtId="1" fontId="2" fillId="11" borderId="1" xfId="0" applyNumberFormat="1" applyFont="1" applyFill="1" applyBorder="1" applyAlignment="1">
      <alignment horizontal="left" vertical="center" wrapText="1"/>
    </xf>
    <xf numFmtId="1" fontId="2" fillId="12" borderId="1" xfId="0" applyNumberFormat="1" applyFont="1" applyFill="1" applyBorder="1" applyAlignment="1">
      <alignment horizontal="left" vertical="center" wrapText="1"/>
    </xf>
    <xf numFmtId="1" fontId="2" fillId="13" borderId="1" xfId="0" applyNumberFormat="1" applyFont="1" applyFill="1" applyBorder="1" applyAlignment="1">
      <alignment horizontal="left" vertical="center" wrapText="1"/>
    </xf>
    <xf numFmtId="1" fontId="2" fillId="14" borderId="1" xfId="0" applyNumberFormat="1" applyFont="1" applyFill="1" applyBorder="1" applyAlignment="1">
      <alignment horizontal="left" vertical="center" wrapText="1"/>
    </xf>
    <xf numFmtId="1" fontId="2" fillId="15" borderId="1" xfId="0" applyNumberFormat="1" applyFont="1" applyFill="1" applyBorder="1" applyAlignment="1">
      <alignment horizontal="left" vertical="center" wrapText="1"/>
    </xf>
    <xf numFmtId="1" fontId="2" fillId="16" borderId="1" xfId="0" applyNumberFormat="1" applyFont="1" applyFill="1" applyBorder="1" applyAlignment="1">
      <alignment horizontal="left" vertical="center" wrapText="1"/>
    </xf>
    <xf numFmtId="1" fontId="2" fillId="17" borderId="1" xfId="0" applyNumberFormat="1" applyFont="1" applyFill="1" applyBorder="1" applyAlignment="1">
      <alignment horizontal="left" vertical="center" wrapText="1"/>
    </xf>
    <xf numFmtId="0" fontId="0" fillId="0" borderId="1" xfId="0" applyFill="1" applyBorder="1"/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2" fontId="0" fillId="0" borderId="0" xfId="0" applyNumberFormat="1"/>
    <xf numFmtId="2" fontId="0" fillId="0" borderId="1" xfId="0" applyNumberForma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/>
  <dimension ref="A1:H46"/>
  <sheetViews>
    <sheetView tabSelected="1" workbookViewId="0">
      <selection activeCell="G3" sqref="G3"/>
    </sheetView>
  </sheetViews>
  <sheetFormatPr defaultRowHeight="15" x14ac:dyDescent="0.25"/>
  <cols>
    <col min="1" max="1" width="22.7109375" customWidth="1"/>
    <col min="2" max="2" width="43.7109375" customWidth="1"/>
    <col min="5" max="6" width="13.5703125" customWidth="1"/>
    <col min="7" max="7" width="19.85546875" customWidth="1"/>
    <col min="8" max="8" width="15.140625" customWidth="1"/>
    <col min="249" max="249" width="22.7109375" customWidth="1"/>
    <col min="250" max="250" width="43.7109375" customWidth="1"/>
    <col min="253" max="253" width="13.5703125" customWidth="1"/>
    <col min="254" max="254" width="10.5703125" customWidth="1"/>
    <col min="505" max="505" width="22.7109375" customWidth="1"/>
    <col min="506" max="506" width="43.7109375" customWidth="1"/>
    <col min="509" max="509" width="13.5703125" customWidth="1"/>
    <col min="510" max="510" width="10.5703125" customWidth="1"/>
    <col min="761" max="761" width="22.7109375" customWidth="1"/>
    <col min="762" max="762" width="43.7109375" customWidth="1"/>
    <col min="765" max="765" width="13.5703125" customWidth="1"/>
    <col min="766" max="766" width="10.5703125" customWidth="1"/>
    <col min="1017" max="1017" width="22.7109375" customWidth="1"/>
    <col min="1018" max="1018" width="43.7109375" customWidth="1"/>
    <col min="1021" max="1021" width="13.5703125" customWidth="1"/>
    <col min="1022" max="1022" width="10.5703125" customWidth="1"/>
    <col min="1273" max="1273" width="22.7109375" customWidth="1"/>
    <col min="1274" max="1274" width="43.7109375" customWidth="1"/>
    <col min="1277" max="1277" width="13.5703125" customWidth="1"/>
    <col min="1278" max="1278" width="10.5703125" customWidth="1"/>
    <col min="1529" max="1529" width="22.7109375" customWidth="1"/>
    <col min="1530" max="1530" width="43.7109375" customWidth="1"/>
    <col min="1533" max="1533" width="13.5703125" customWidth="1"/>
    <col min="1534" max="1534" width="10.5703125" customWidth="1"/>
    <col min="1785" max="1785" width="22.7109375" customWidth="1"/>
    <col min="1786" max="1786" width="43.7109375" customWidth="1"/>
    <col min="1789" max="1789" width="13.5703125" customWidth="1"/>
    <col min="1790" max="1790" width="10.5703125" customWidth="1"/>
    <col min="2041" max="2041" width="22.7109375" customWidth="1"/>
    <col min="2042" max="2042" width="43.7109375" customWidth="1"/>
    <col min="2045" max="2045" width="13.5703125" customWidth="1"/>
    <col min="2046" max="2046" width="10.5703125" customWidth="1"/>
    <col min="2297" max="2297" width="22.7109375" customWidth="1"/>
    <col min="2298" max="2298" width="43.7109375" customWidth="1"/>
    <col min="2301" max="2301" width="13.5703125" customWidth="1"/>
    <col min="2302" max="2302" width="10.5703125" customWidth="1"/>
    <col min="2553" max="2553" width="22.7109375" customWidth="1"/>
    <col min="2554" max="2554" width="43.7109375" customWidth="1"/>
    <col min="2557" max="2557" width="13.5703125" customWidth="1"/>
    <col min="2558" max="2558" width="10.5703125" customWidth="1"/>
    <col min="2809" max="2809" width="22.7109375" customWidth="1"/>
    <col min="2810" max="2810" width="43.7109375" customWidth="1"/>
    <col min="2813" max="2813" width="13.5703125" customWidth="1"/>
    <col min="2814" max="2814" width="10.5703125" customWidth="1"/>
    <col min="3065" max="3065" width="22.7109375" customWidth="1"/>
    <col min="3066" max="3066" width="43.7109375" customWidth="1"/>
    <col min="3069" max="3069" width="13.5703125" customWidth="1"/>
    <col min="3070" max="3070" width="10.5703125" customWidth="1"/>
    <col min="3321" max="3321" width="22.7109375" customWidth="1"/>
    <col min="3322" max="3322" width="43.7109375" customWidth="1"/>
    <col min="3325" max="3325" width="13.5703125" customWidth="1"/>
    <col min="3326" max="3326" width="10.5703125" customWidth="1"/>
    <col min="3577" max="3577" width="22.7109375" customWidth="1"/>
    <col min="3578" max="3578" width="43.7109375" customWidth="1"/>
    <col min="3581" max="3581" width="13.5703125" customWidth="1"/>
    <col min="3582" max="3582" width="10.5703125" customWidth="1"/>
    <col min="3833" max="3833" width="22.7109375" customWidth="1"/>
    <col min="3834" max="3834" width="43.7109375" customWidth="1"/>
    <col min="3837" max="3837" width="13.5703125" customWidth="1"/>
    <col min="3838" max="3838" width="10.5703125" customWidth="1"/>
    <col min="4089" max="4089" width="22.7109375" customWidth="1"/>
    <col min="4090" max="4090" width="43.7109375" customWidth="1"/>
    <col min="4093" max="4093" width="13.5703125" customWidth="1"/>
    <col min="4094" max="4094" width="10.5703125" customWidth="1"/>
    <col min="4345" max="4345" width="22.7109375" customWidth="1"/>
    <col min="4346" max="4346" width="43.7109375" customWidth="1"/>
    <col min="4349" max="4349" width="13.5703125" customWidth="1"/>
    <col min="4350" max="4350" width="10.5703125" customWidth="1"/>
    <col min="4601" max="4601" width="22.7109375" customWidth="1"/>
    <col min="4602" max="4602" width="43.7109375" customWidth="1"/>
    <col min="4605" max="4605" width="13.5703125" customWidth="1"/>
    <col min="4606" max="4606" width="10.5703125" customWidth="1"/>
    <col min="4857" max="4857" width="22.7109375" customWidth="1"/>
    <col min="4858" max="4858" width="43.7109375" customWidth="1"/>
    <col min="4861" max="4861" width="13.5703125" customWidth="1"/>
    <col min="4862" max="4862" width="10.5703125" customWidth="1"/>
    <col min="5113" max="5113" width="22.7109375" customWidth="1"/>
    <col min="5114" max="5114" width="43.7109375" customWidth="1"/>
    <col min="5117" max="5117" width="13.5703125" customWidth="1"/>
    <col min="5118" max="5118" width="10.5703125" customWidth="1"/>
    <col min="5369" max="5369" width="22.7109375" customWidth="1"/>
    <col min="5370" max="5370" width="43.7109375" customWidth="1"/>
    <col min="5373" max="5373" width="13.5703125" customWidth="1"/>
    <col min="5374" max="5374" width="10.5703125" customWidth="1"/>
    <col min="5625" max="5625" width="22.7109375" customWidth="1"/>
    <col min="5626" max="5626" width="43.7109375" customWidth="1"/>
    <col min="5629" max="5629" width="13.5703125" customWidth="1"/>
    <col min="5630" max="5630" width="10.5703125" customWidth="1"/>
    <col min="5881" max="5881" width="22.7109375" customWidth="1"/>
    <col min="5882" max="5882" width="43.7109375" customWidth="1"/>
    <col min="5885" max="5885" width="13.5703125" customWidth="1"/>
    <col min="5886" max="5886" width="10.5703125" customWidth="1"/>
    <col min="6137" max="6137" width="22.7109375" customWidth="1"/>
    <col min="6138" max="6138" width="43.7109375" customWidth="1"/>
    <col min="6141" max="6141" width="13.5703125" customWidth="1"/>
    <col min="6142" max="6142" width="10.5703125" customWidth="1"/>
    <col min="6393" max="6393" width="22.7109375" customWidth="1"/>
    <col min="6394" max="6394" width="43.7109375" customWidth="1"/>
    <col min="6397" max="6397" width="13.5703125" customWidth="1"/>
    <col min="6398" max="6398" width="10.5703125" customWidth="1"/>
    <col min="6649" max="6649" width="22.7109375" customWidth="1"/>
    <col min="6650" max="6650" width="43.7109375" customWidth="1"/>
    <col min="6653" max="6653" width="13.5703125" customWidth="1"/>
    <col min="6654" max="6654" width="10.5703125" customWidth="1"/>
    <col min="6905" max="6905" width="22.7109375" customWidth="1"/>
    <col min="6906" max="6906" width="43.7109375" customWidth="1"/>
    <col min="6909" max="6909" width="13.5703125" customWidth="1"/>
    <col min="6910" max="6910" width="10.5703125" customWidth="1"/>
    <col min="7161" max="7161" width="22.7109375" customWidth="1"/>
    <col min="7162" max="7162" width="43.7109375" customWidth="1"/>
    <col min="7165" max="7165" width="13.5703125" customWidth="1"/>
    <col min="7166" max="7166" width="10.5703125" customWidth="1"/>
    <col min="7417" max="7417" width="22.7109375" customWidth="1"/>
    <col min="7418" max="7418" width="43.7109375" customWidth="1"/>
    <col min="7421" max="7421" width="13.5703125" customWidth="1"/>
    <col min="7422" max="7422" width="10.5703125" customWidth="1"/>
    <col min="7673" max="7673" width="22.7109375" customWidth="1"/>
    <col min="7674" max="7674" width="43.7109375" customWidth="1"/>
    <col min="7677" max="7677" width="13.5703125" customWidth="1"/>
    <col min="7678" max="7678" width="10.5703125" customWidth="1"/>
    <col min="7929" max="7929" width="22.7109375" customWidth="1"/>
    <col min="7930" max="7930" width="43.7109375" customWidth="1"/>
    <col min="7933" max="7933" width="13.5703125" customWidth="1"/>
    <col min="7934" max="7934" width="10.5703125" customWidth="1"/>
    <col min="8185" max="8185" width="22.7109375" customWidth="1"/>
    <col min="8186" max="8186" width="43.7109375" customWidth="1"/>
    <col min="8189" max="8189" width="13.5703125" customWidth="1"/>
    <col min="8190" max="8190" width="10.5703125" customWidth="1"/>
    <col min="8441" max="8441" width="22.7109375" customWidth="1"/>
    <col min="8442" max="8442" width="43.7109375" customWidth="1"/>
    <col min="8445" max="8445" width="13.5703125" customWidth="1"/>
    <col min="8446" max="8446" width="10.5703125" customWidth="1"/>
    <col min="8697" max="8697" width="22.7109375" customWidth="1"/>
    <col min="8698" max="8698" width="43.7109375" customWidth="1"/>
    <col min="8701" max="8701" width="13.5703125" customWidth="1"/>
    <col min="8702" max="8702" width="10.5703125" customWidth="1"/>
    <col min="8953" max="8953" width="22.7109375" customWidth="1"/>
    <col min="8954" max="8954" width="43.7109375" customWidth="1"/>
    <col min="8957" max="8957" width="13.5703125" customWidth="1"/>
    <col min="8958" max="8958" width="10.5703125" customWidth="1"/>
    <col min="9209" max="9209" width="22.7109375" customWidth="1"/>
    <col min="9210" max="9210" width="43.7109375" customWidth="1"/>
    <col min="9213" max="9213" width="13.5703125" customWidth="1"/>
    <col min="9214" max="9214" width="10.5703125" customWidth="1"/>
    <col min="9465" max="9465" width="22.7109375" customWidth="1"/>
    <col min="9466" max="9466" width="43.7109375" customWidth="1"/>
    <col min="9469" max="9469" width="13.5703125" customWidth="1"/>
    <col min="9470" max="9470" width="10.5703125" customWidth="1"/>
    <col min="9721" max="9721" width="22.7109375" customWidth="1"/>
    <col min="9722" max="9722" width="43.7109375" customWidth="1"/>
    <col min="9725" max="9725" width="13.5703125" customWidth="1"/>
    <col min="9726" max="9726" width="10.5703125" customWidth="1"/>
    <col min="9977" max="9977" width="22.7109375" customWidth="1"/>
    <col min="9978" max="9978" width="43.7109375" customWidth="1"/>
    <col min="9981" max="9981" width="13.5703125" customWidth="1"/>
    <col min="9982" max="9982" width="10.5703125" customWidth="1"/>
    <col min="10233" max="10233" width="22.7109375" customWidth="1"/>
    <col min="10234" max="10234" width="43.7109375" customWidth="1"/>
    <col min="10237" max="10237" width="13.5703125" customWidth="1"/>
    <col min="10238" max="10238" width="10.5703125" customWidth="1"/>
    <col min="10489" max="10489" width="22.7109375" customWidth="1"/>
    <col min="10490" max="10490" width="43.7109375" customWidth="1"/>
    <col min="10493" max="10493" width="13.5703125" customWidth="1"/>
    <col min="10494" max="10494" width="10.5703125" customWidth="1"/>
    <col min="10745" max="10745" width="22.7109375" customWidth="1"/>
    <col min="10746" max="10746" width="43.7109375" customWidth="1"/>
    <col min="10749" max="10749" width="13.5703125" customWidth="1"/>
    <col min="10750" max="10750" width="10.5703125" customWidth="1"/>
    <col min="11001" max="11001" width="22.7109375" customWidth="1"/>
    <col min="11002" max="11002" width="43.7109375" customWidth="1"/>
    <col min="11005" max="11005" width="13.5703125" customWidth="1"/>
    <col min="11006" max="11006" width="10.5703125" customWidth="1"/>
    <col min="11257" max="11257" width="22.7109375" customWidth="1"/>
    <col min="11258" max="11258" width="43.7109375" customWidth="1"/>
    <col min="11261" max="11261" width="13.5703125" customWidth="1"/>
    <col min="11262" max="11262" width="10.5703125" customWidth="1"/>
    <col min="11513" max="11513" width="22.7109375" customWidth="1"/>
    <col min="11514" max="11514" width="43.7109375" customWidth="1"/>
    <col min="11517" max="11517" width="13.5703125" customWidth="1"/>
    <col min="11518" max="11518" width="10.5703125" customWidth="1"/>
    <col min="11769" max="11769" width="22.7109375" customWidth="1"/>
    <col min="11770" max="11770" width="43.7109375" customWidth="1"/>
    <col min="11773" max="11773" width="13.5703125" customWidth="1"/>
    <col min="11774" max="11774" width="10.5703125" customWidth="1"/>
    <col min="12025" max="12025" width="22.7109375" customWidth="1"/>
    <col min="12026" max="12026" width="43.7109375" customWidth="1"/>
    <col min="12029" max="12029" width="13.5703125" customWidth="1"/>
    <col min="12030" max="12030" width="10.5703125" customWidth="1"/>
    <col min="12281" max="12281" width="22.7109375" customWidth="1"/>
    <col min="12282" max="12282" width="43.7109375" customWidth="1"/>
    <col min="12285" max="12285" width="13.5703125" customWidth="1"/>
    <col min="12286" max="12286" width="10.5703125" customWidth="1"/>
    <col min="12537" max="12537" width="22.7109375" customWidth="1"/>
    <col min="12538" max="12538" width="43.7109375" customWidth="1"/>
    <col min="12541" max="12541" width="13.5703125" customWidth="1"/>
    <col min="12542" max="12542" width="10.5703125" customWidth="1"/>
    <col min="12793" max="12793" width="22.7109375" customWidth="1"/>
    <col min="12794" max="12794" width="43.7109375" customWidth="1"/>
    <col min="12797" max="12797" width="13.5703125" customWidth="1"/>
    <col min="12798" max="12798" width="10.5703125" customWidth="1"/>
    <col min="13049" max="13049" width="22.7109375" customWidth="1"/>
    <col min="13050" max="13050" width="43.7109375" customWidth="1"/>
    <col min="13053" max="13053" width="13.5703125" customWidth="1"/>
    <col min="13054" max="13054" width="10.5703125" customWidth="1"/>
    <col min="13305" max="13305" width="22.7109375" customWidth="1"/>
    <col min="13306" max="13306" width="43.7109375" customWidth="1"/>
    <col min="13309" max="13309" width="13.5703125" customWidth="1"/>
    <col min="13310" max="13310" width="10.5703125" customWidth="1"/>
    <col min="13561" max="13561" width="22.7109375" customWidth="1"/>
    <col min="13562" max="13562" width="43.7109375" customWidth="1"/>
    <col min="13565" max="13565" width="13.5703125" customWidth="1"/>
    <col min="13566" max="13566" width="10.5703125" customWidth="1"/>
    <col min="13817" max="13817" width="22.7109375" customWidth="1"/>
    <col min="13818" max="13818" width="43.7109375" customWidth="1"/>
    <col min="13821" max="13821" width="13.5703125" customWidth="1"/>
    <col min="13822" max="13822" width="10.5703125" customWidth="1"/>
    <col min="14073" max="14073" width="22.7109375" customWidth="1"/>
    <col min="14074" max="14074" width="43.7109375" customWidth="1"/>
    <col min="14077" max="14077" width="13.5703125" customWidth="1"/>
    <col min="14078" max="14078" width="10.5703125" customWidth="1"/>
    <col min="14329" max="14329" width="22.7109375" customWidth="1"/>
    <col min="14330" max="14330" width="43.7109375" customWidth="1"/>
    <col min="14333" max="14333" width="13.5703125" customWidth="1"/>
    <col min="14334" max="14334" width="10.5703125" customWidth="1"/>
    <col min="14585" max="14585" width="22.7109375" customWidth="1"/>
    <col min="14586" max="14586" width="43.7109375" customWidth="1"/>
    <col min="14589" max="14589" width="13.5703125" customWidth="1"/>
    <col min="14590" max="14590" width="10.5703125" customWidth="1"/>
    <col min="14841" max="14841" width="22.7109375" customWidth="1"/>
    <col min="14842" max="14842" width="43.7109375" customWidth="1"/>
    <col min="14845" max="14845" width="13.5703125" customWidth="1"/>
    <col min="14846" max="14846" width="10.5703125" customWidth="1"/>
    <col min="15097" max="15097" width="22.7109375" customWidth="1"/>
    <col min="15098" max="15098" width="43.7109375" customWidth="1"/>
    <col min="15101" max="15101" width="13.5703125" customWidth="1"/>
    <col min="15102" max="15102" width="10.5703125" customWidth="1"/>
    <col min="15353" max="15353" width="22.7109375" customWidth="1"/>
    <col min="15354" max="15354" width="43.7109375" customWidth="1"/>
    <col min="15357" max="15357" width="13.5703125" customWidth="1"/>
    <col min="15358" max="15358" width="10.5703125" customWidth="1"/>
    <col min="15609" max="15609" width="22.7109375" customWidth="1"/>
    <col min="15610" max="15610" width="43.7109375" customWidth="1"/>
    <col min="15613" max="15613" width="13.5703125" customWidth="1"/>
    <col min="15614" max="15614" width="10.5703125" customWidth="1"/>
    <col min="15865" max="15865" width="22.7109375" customWidth="1"/>
    <col min="15866" max="15866" width="43.7109375" customWidth="1"/>
    <col min="15869" max="15869" width="13.5703125" customWidth="1"/>
    <col min="15870" max="15870" width="10.5703125" customWidth="1"/>
    <col min="16121" max="16121" width="22.7109375" customWidth="1"/>
    <col min="16122" max="16122" width="43.7109375" customWidth="1"/>
    <col min="16125" max="16125" width="13.5703125" customWidth="1"/>
    <col min="16126" max="16126" width="10.5703125" customWidth="1"/>
  </cols>
  <sheetData>
    <row r="1" spans="1:8" x14ac:dyDescent="0.25">
      <c r="A1" s="22" t="s">
        <v>0</v>
      </c>
      <c r="B1" s="23" t="s">
        <v>1</v>
      </c>
      <c r="C1" s="22" t="s">
        <v>2</v>
      </c>
      <c r="D1" s="23" t="s">
        <v>3</v>
      </c>
      <c r="E1" s="24" t="s">
        <v>4</v>
      </c>
      <c r="F1" s="22" t="s">
        <v>5</v>
      </c>
      <c r="G1" s="25" t="s">
        <v>44</v>
      </c>
    </row>
    <row r="2" spans="1:8" x14ac:dyDescent="0.25">
      <c r="A2" s="22"/>
      <c r="B2" s="23"/>
      <c r="C2" s="22"/>
      <c r="D2" s="23"/>
      <c r="E2" s="24"/>
      <c r="F2" s="22"/>
      <c r="G2" s="25"/>
    </row>
    <row r="3" spans="1:8" x14ac:dyDescent="0.25">
      <c r="A3" s="11">
        <v>1120000008</v>
      </c>
      <c r="B3" s="2" t="s">
        <v>25</v>
      </c>
      <c r="C3" s="3">
        <v>2</v>
      </c>
      <c r="D3" s="2" t="s">
        <v>14</v>
      </c>
      <c r="E3" s="4">
        <v>50</v>
      </c>
      <c r="F3" s="5">
        <f t="shared" ref="F3:F46" si="0">C3*E3</f>
        <v>100</v>
      </c>
      <c r="G3" s="27">
        <f>SUMPRODUCT(($A$3:$A$46=A3)*$E$3:$E$46*$C$3:$C$46)/SUMIF($A$3:$A$46,A3,$C$3:$C$46)</f>
        <v>56.666666666666664</v>
      </c>
      <c r="H3" s="26"/>
    </row>
    <row r="4" spans="1:8" x14ac:dyDescent="0.25">
      <c r="A4" s="11">
        <v>1120000008</v>
      </c>
      <c r="B4" s="2" t="s">
        <v>31</v>
      </c>
      <c r="C4" s="3">
        <v>4</v>
      </c>
      <c r="D4" s="2" t="s">
        <v>14</v>
      </c>
      <c r="E4" s="4">
        <v>60</v>
      </c>
      <c r="F4" s="5">
        <f t="shared" si="0"/>
        <v>240</v>
      </c>
      <c r="G4" s="27">
        <f>SUMPRODUCT(($A$3:$A$46=A4)*$E$3:$E$46*$C$3:$C$46)/SUMIF($A$3:$A$46,A4,$C$3:$C$46)</f>
        <v>56.666666666666664</v>
      </c>
      <c r="H4" s="26"/>
    </row>
    <row r="5" spans="1:8" x14ac:dyDescent="0.25">
      <c r="A5" s="15">
        <v>1122100028</v>
      </c>
      <c r="B5" s="2" t="s">
        <v>20</v>
      </c>
      <c r="C5" s="3">
        <v>1.55</v>
      </c>
      <c r="D5" s="2" t="s">
        <v>28</v>
      </c>
      <c r="E5" s="4">
        <v>275.82</v>
      </c>
      <c r="F5" s="5">
        <f t="shared" si="0"/>
        <v>427.52100000000002</v>
      </c>
      <c r="G5" s="27">
        <f t="shared" ref="G5:G46" si="1">SUMPRODUCT(($A$3:$A$46=A5)*$E$3:$E$46*$C$3:$C$46)/SUMIF($A$3:$A$46,A5,$C$3:$C$46)</f>
        <v>275.82</v>
      </c>
      <c r="H5" s="26"/>
    </row>
    <row r="6" spans="1:8" x14ac:dyDescent="0.25">
      <c r="A6" s="15">
        <v>1122100028</v>
      </c>
      <c r="B6" s="2" t="s">
        <v>35</v>
      </c>
      <c r="C6" s="3">
        <v>12.6</v>
      </c>
      <c r="D6" s="2" t="s">
        <v>28</v>
      </c>
      <c r="E6" s="4">
        <v>275.82</v>
      </c>
      <c r="F6" s="5">
        <f t="shared" si="0"/>
        <v>3475.3319999999999</v>
      </c>
      <c r="G6" s="27">
        <f t="shared" si="1"/>
        <v>275.82</v>
      </c>
      <c r="H6" s="26"/>
    </row>
    <row r="7" spans="1:8" x14ac:dyDescent="0.25">
      <c r="A7" s="15">
        <v>1122100028</v>
      </c>
      <c r="B7" s="2" t="s">
        <v>20</v>
      </c>
      <c r="C7" s="3">
        <v>1.55</v>
      </c>
      <c r="D7" s="2" t="s">
        <v>7</v>
      </c>
      <c r="E7" s="4">
        <v>275.82</v>
      </c>
      <c r="F7" s="5">
        <f t="shared" si="0"/>
        <v>427.52100000000002</v>
      </c>
      <c r="G7" s="27">
        <f t="shared" si="1"/>
        <v>275.82</v>
      </c>
      <c r="H7" s="26"/>
    </row>
    <row r="8" spans="1:8" x14ac:dyDescent="0.25">
      <c r="A8" s="7">
        <v>1122100036</v>
      </c>
      <c r="B8" s="2" t="s">
        <v>17</v>
      </c>
      <c r="C8" s="3">
        <v>25</v>
      </c>
      <c r="D8" s="2" t="s">
        <v>14</v>
      </c>
      <c r="E8" s="4">
        <v>560</v>
      </c>
      <c r="F8" s="5">
        <f t="shared" si="0"/>
        <v>14000</v>
      </c>
      <c r="G8" s="27">
        <f t="shared" si="1"/>
        <v>560</v>
      </c>
      <c r="H8" s="26"/>
    </row>
    <row r="9" spans="1:8" x14ac:dyDescent="0.25">
      <c r="A9" s="7">
        <v>1122100036</v>
      </c>
      <c r="B9" s="2" t="s">
        <v>17</v>
      </c>
      <c r="C9" s="3">
        <v>25</v>
      </c>
      <c r="D9" s="21" t="s">
        <v>6</v>
      </c>
      <c r="E9" s="4">
        <v>560</v>
      </c>
      <c r="F9" s="5">
        <f t="shared" si="0"/>
        <v>14000</v>
      </c>
      <c r="G9" s="27">
        <f t="shared" si="1"/>
        <v>560</v>
      </c>
      <c r="H9" s="26"/>
    </row>
    <row r="10" spans="1:8" x14ac:dyDescent="0.25">
      <c r="A10" s="19">
        <v>2248120485</v>
      </c>
      <c r="B10" s="2" t="s">
        <v>40</v>
      </c>
      <c r="C10" s="3">
        <v>8</v>
      </c>
      <c r="D10" s="2" t="s">
        <v>15</v>
      </c>
      <c r="E10" s="4">
        <v>95</v>
      </c>
      <c r="F10" s="5">
        <f t="shared" si="0"/>
        <v>760</v>
      </c>
      <c r="G10" s="27">
        <f t="shared" si="1"/>
        <v>108.27058823529413</v>
      </c>
      <c r="H10" s="26"/>
    </row>
    <row r="11" spans="1:8" x14ac:dyDescent="0.25">
      <c r="A11" s="19">
        <v>2248120485</v>
      </c>
      <c r="B11" s="2" t="s">
        <v>41</v>
      </c>
      <c r="C11" s="3">
        <v>60</v>
      </c>
      <c r="D11" s="2" t="s">
        <v>42</v>
      </c>
      <c r="E11" s="4">
        <v>110.04</v>
      </c>
      <c r="F11" s="5">
        <f t="shared" si="0"/>
        <v>6602.4000000000005</v>
      </c>
      <c r="G11" s="27">
        <f t="shared" si="1"/>
        <v>108.27058823529413</v>
      </c>
      <c r="H11" s="26"/>
    </row>
    <row r="12" spans="1:8" x14ac:dyDescent="0.25">
      <c r="A12" s="8">
        <v>2313330031</v>
      </c>
      <c r="B12" s="2" t="s">
        <v>18</v>
      </c>
      <c r="C12" s="3">
        <v>28.42</v>
      </c>
      <c r="D12" s="2" t="s">
        <v>14</v>
      </c>
      <c r="E12" s="4">
        <v>147.91999999999999</v>
      </c>
      <c r="F12" s="5">
        <f t="shared" si="0"/>
        <v>4203.8864000000003</v>
      </c>
      <c r="G12" s="27">
        <f t="shared" si="1"/>
        <v>148.08165283540802</v>
      </c>
      <c r="H12" s="26"/>
    </row>
    <row r="13" spans="1:8" x14ac:dyDescent="0.25">
      <c r="A13" s="8">
        <v>2313330031</v>
      </c>
      <c r="B13" s="2" t="s">
        <v>27</v>
      </c>
      <c r="C13" s="3">
        <v>1</v>
      </c>
      <c r="D13" s="2" t="s">
        <v>14</v>
      </c>
      <c r="E13" s="4">
        <v>157.27000000000001</v>
      </c>
      <c r="F13" s="5">
        <f t="shared" si="0"/>
        <v>157.27000000000001</v>
      </c>
      <c r="G13" s="27">
        <f t="shared" si="1"/>
        <v>148.08165283540802</v>
      </c>
      <c r="H13" s="26"/>
    </row>
    <row r="14" spans="1:8" x14ac:dyDescent="0.25">
      <c r="A14" s="8">
        <v>2313330031</v>
      </c>
      <c r="B14" s="2" t="s">
        <v>18</v>
      </c>
      <c r="C14" s="3">
        <v>28.42</v>
      </c>
      <c r="D14" s="2" t="s">
        <v>6</v>
      </c>
      <c r="E14" s="4">
        <v>147.91999999999999</v>
      </c>
      <c r="F14" s="5">
        <f t="shared" si="0"/>
        <v>4203.8864000000003</v>
      </c>
      <c r="G14" s="27">
        <f t="shared" si="1"/>
        <v>148.08165283540802</v>
      </c>
      <c r="H14" s="26"/>
    </row>
    <row r="15" spans="1:8" x14ac:dyDescent="0.25">
      <c r="A15" s="13">
        <v>2313340048</v>
      </c>
      <c r="B15" s="2" t="s">
        <v>26</v>
      </c>
      <c r="C15" s="3">
        <v>30</v>
      </c>
      <c r="D15" s="2" t="s">
        <v>14</v>
      </c>
      <c r="E15" s="4">
        <v>450.15</v>
      </c>
      <c r="F15" s="5">
        <f t="shared" si="0"/>
        <v>13504.5</v>
      </c>
      <c r="G15" s="27">
        <f t="shared" si="1"/>
        <v>450.15</v>
      </c>
      <c r="H15" s="26"/>
    </row>
    <row r="16" spans="1:8" x14ac:dyDescent="0.25">
      <c r="A16" s="13">
        <v>2313340048</v>
      </c>
      <c r="B16" s="2" t="s">
        <v>33</v>
      </c>
      <c r="C16" s="3">
        <v>10</v>
      </c>
      <c r="D16" s="2" t="s">
        <v>14</v>
      </c>
      <c r="E16" s="4">
        <v>450.15</v>
      </c>
      <c r="F16" s="5">
        <f t="shared" si="0"/>
        <v>4501.5</v>
      </c>
      <c r="G16" s="27">
        <f t="shared" si="1"/>
        <v>450.15</v>
      </c>
      <c r="H16" s="26"/>
    </row>
    <row r="17" spans="1:8" x14ac:dyDescent="0.25">
      <c r="A17" s="13">
        <v>2313340048</v>
      </c>
      <c r="B17" s="2" t="s">
        <v>26</v>
      </c>
      <c r="C17" s="3">
        <v>30</v>
      </c>
      <c r="D17" s="2" t="s">
        <v>6</v>
      </c>
      <c r="E17" s="4">
        <v>450.15</v>
      </c>
      <c r="F17" s="5">
        <f t="shared" si="0"/>
        <v>13504.5</v>
      </c>
      <c r="G17" s="27">
        <f t="shared" si="1"/>
        <v>450.15</v>
      </c>
      <c r="H17" s="26"/>
    </row>
    <row r="18" spans="1:8" x14ac:dyDescent="0.25">
      <c r="A18" s="20">
        <v>3461500018</v>
      </c>
      <c r="B18" s="2" t="s">
        <v>43</v>
      </c>
      <c r="C18" s="3">
        <v>36</v>
      </c>
      <c r="D18" s="2" t="s">
        <v>14</v>
      </c>
      <c r="E18" s="4">
        <v>674.73</v>
      </c>
      <c r="F18" s="5">
        <f t="shared" si="0"/>
        <v>24290.28</v>
      </c>
      <c r="G18" s="27">
        <f t="shared" si="1"/>
        <v>674.73</v>
      </c>
      <c r="H18" s="26"/>
    </row>
    <row r="19" spans="1:8" x14ac:dyDescent="0.25">
      <c r="A19" s="20">
        <v>3461500018</v>
      </c>
      <c r="B19" s="2" t="s">
        <v>43</v>
      </c>
      <c r="C19" s="3">
        <v>48</v>
      </c>
      <c r="D19" s="2" t="s">
        <v>14</v>
      </c>
      <c r="E19" s="4">
        <v>674.73</v>
      </c>
      <c r="F19" s="5">
        <f t="shared" si="0"/>
        <v>32387.040000000001</v>
      </c>
      <c r="G19" s="27">
        <f t="shared" si="1"/>
        <v>674.73</v>
      </c>
      <c r="H19" s="26"/>
    </row>
    <row r="20" spans="1:8" x14ac:dyDescent="0.25">
      <c r="A20" s="18">
        <v>3461600010</v>
      </c>
      <c r="B20" s="2" t="s">
        <v>39</v>
      </c>
      <c r="C20" s="3">
        <v>10</v>
      </c>
      <c r="D20" s="2" t="s">
        <v>14</v>
      </c>
      <c r="E20" s="4">
        <v>505.36</v>
      </c>
      <c r="F20" s="5">
        <f t="shared" si="0"/>
        <v>5053.6000000000004</v>
      </c>
      <c r="G20" s="27">
        <f t="shared" si="1"/>
        <v>505.36</v>
      </c>
      <c r="H20" s="26"/>
    </row>
    <row r="21" spans="1:8" x14ac:dyDescent="0.25">
      <c r="A21" s="18">
        <v>3461600010</v>
      </c>
      <c r="B21" s="2" t="s">
        <v>39</v>
      </c>
      <c r="C21" s="3">
        <v>10</v>
      </c>
      <c r="D21" s="2" t="s">
        <v>14</v>
      </c>
      <c r="E21" s="4">
        <v>505.36</v>
      </c>
      <c r="F21" s="5">
        <f t="shared" si="0"/>
        <v>5053.6000000000004</v>
      </c>
      <c r="G21" s="27">
        <f t="shared" si="1"/>
        <v>505.36</v>
      </c>
      <c r="H21" s="26"/>
    </row>
    <row r="22" spans="1:8" x14ac:dyDescent="0.25">
      <c r="A22" s="14">
        <v>5462220050</v>
      </c>
      <c r="B22" s="2" t="s">
        <v>22</v>
      </c>
      <c r="C22" s="3">
        <v>13.2</v>
      </c>
      <c r="D22" s="2" t="s">
        <v>14</v>
      </c>
      <c r="E22" s="4">
        <v>1169.48</v>
      </c>
      <c r="F22" s="5">
        <f t="shared" si="0"/>
        <v>15437.135999999999</v>
      </c>
      <c r="G22" s="27">
        <f t="shared" si="1"/>
        <v>1169.4799999999998</v>
      </c>
      <c r="H22" s="26"/>
    </row>
    <row r="23" spans="1:8" x14ac:dyDescent="0.25">
      <c r="A23" s="14">
        <v>5462220050</v>
      </c>
      <c r="B23" s="2" t="s">
        <v>34</v>
      </c>
      <c r="C23" s="3">
        <v>20</v>
      </c>
      <c r="D23" s="2" t="s">
        <v>14</v>
      </c>
      <c r="E23" s="4">
        <v>1169.48</v>
      </c>
      <c r="F23" s="5">
        <f t="shared" si="0"/>
        <v>23389.599999999999</v>
      </c>
      <c r="G23" s="27">
        <f t="shared" si="1"/>
        <v>1169.4799999999998</v>
      </c>
      <c r="H23" s="26"/>
    </row>
    <row r="24" spans="1:8" x14ac:dyDescent="0.25">
      <c r="A24" s="14">
        <v>5462220050</v>
      </c>
      <c r="B24" s="2" t="s">
        <v>22</v>
      </c>
      <c r="C24" s="3">
        <v>13.2</v>
      </c>
      <c r="D24" s="2" t="s">
        <v>6</v>
      </c>
      <c r="E24" s="4">
        <v>1169.48</v>
      </c>
      <c r="F24" s="5">
        <f t="shared" si="0"/>
        <v>15437.135999999999</v>
      </c>
      <c r="G24" s="27">
        <f t="shared" si="1"/>
        <v>1169.4799999999998</v>
      </c>
      <c r="H24" s="26"/>
    </row>
    <row r="25" spans="1:8" x14ac:dyDescent="0.25">
      <c r="A25" s="16">
        <v>5731120011</v>
      </c>
      <c r="B25" s="2" t="s">
        <v>24</v>
      </c>
      <c r="C25" s="3">
        <v>11.23</v>
      </c>
      <c r="D25" s="2" t="s">
        <v>14</v>
      </c>
      <c r="E25" s="4">
        <v>224.58</v>
      </c>
      <c r="F25" s="5">
        <f t="shared" si="0"/>
        <v>2522.0334000000003</v>
      </c>
      <c r="G25" s="27">
        <f t="shared" si="1"/>
        <v>224.58</v>
      </c>
      <c r="H25" s="26"/>
    </row>
    <row r="26" spans="1:8" x14ac:dyDescent="0.25">
      <c r="A26" s="16">
        <v>5731120011</v>
      </c>
      <c r="B26" s="2" t="s">
        <v>36</v>
      </c>
      <c r="C26" s="3">
        <v>101</v>
      </c>
      <c r="D26" s="2" t="s">
        <v>14</v>
      </c>
      <c r="E26" s="4">
        <v>224.58</v>
      </c>
      <c r="F26" s="5">
        <f t="shared" si="0"/>
        <v>22682.58</v>
      </c>
      <c r="G26" s="27">
        <f t="shared" si="1"/>
        <v>224.58</v>
      </c>
      <c r="H26" s="26"/>
    </row>
    <row r="27" spans="1:8" x14ac:dyDescent="0.25">
      <c r="A27" s="16">
        <v>5731120011</v>
      </c>
      <c r="B27" s="2" t="s">
        <v>24</v>
      </c>
      <c r="C27" s="3">
        <v>11.23</v>
      </c>
      <c r="D27" s="2" t="s">
        <v>6</v>
      </c>
      <c r="E27" s="4">
        <v>224.58</v>
      </c>
      <c r="F27" s="5">
        <f t="shared" si="0"/>
        <v>2522.0334000000003</v>
      </c>
      <c r="G27" s="27">
        <f t="shared" si="1"/>
        <v>224.58</v>
      </c>
      <c r="H27" s="26"/>
    </row>
    <row r="28" spans="1:8" x14ac:dyDescent="0.25">
      <c r="A28" s="17">
        <v>5762940008</v>
      </c>
      <c r="B28" s="2" t="s">
        <v>37</v>
      </c>
      <c r="C28" s="3">
        <v>19.2</v>
      </c>
      <c r="D28" s="2" t="s">
        <v>38</v>
      </c>
      <c r="E28" s="4">
        <v>1366.15</v>
      </c>
      <c r="F28" s="5">
        <f t="shared" si="0"/>
        <v>26230.080000000002</v>
      </c>
      <c r="G28" s="27">
        <f t="shared" si="1"/>
        <v>1366.1500000000003</v>
      </c>
      <c r="H28" s="26"/>
    </row>
    <row r="29" spans="1:8" x14ac:dyDescent="0.25">
      <c r="A29" s="17">
        <v>5762940008</v>
      </c>
      <c r="B29" s="2" t="s">
        <v>37</v>
      </c>
      <c r="C29" s="3">
        <v>9.6</v>
      </c>
      <c r="D29" s="2" t="s">
        <v>38</v>
      </c>
      <c r="E29" s="4">
        <v>1366.15</v>
      </c>
      <c r="F29" s="5">
        <f t="shared" si="0"/>
        <v>13115.04</v>
      </c>
      <c r="G29" s="27">
        <f t="shared" si="1"/>
        <v>1366.1500000000003</v>
      </c>
      <c r="H29" s="26"/>
    </row>
    <row r="30" spans="1:8" x14ac:dyDescent="0.25">
      <c r="A30" s="10">
        <v>5767730010</v>
      </c>
      <c r="B30" s="2" t="s">
        <v>23</v>
      </c>
      <c r="C30" s="3">
        <v>518</v>
      </c>
      <c r="D30" s="2" t="s">
        <v>14</v>
      </c>
      <c r="E30" s="4">
        <v>1.95</v>
      </c>
      <c r="F30" s="5">
        <f t="shared" si="0"/>
        <v>1010.1</v>
      </c>
      <c r="G30" s="27">
        <f t="shared" si="1"/>
        <v>1.8036082474226804</v>
      </c>
      <c r="H30" s="26"/>
    </row>
    <row r="31" spans="1:8" x14ac:dyDescent="0.25">
      <c r="A31" s="10">
        <v>5767730010</v>
      </c>
      <c r="B31" s="2" t="s">
        <v>30</v>
      </c>
      <c r="C31" s="3">
        <v>710</v>
      </c>
      <c r="D31" s="2" t="s">
        <v>14</v>
      </c>
      <c r="E31" s="4">
        <v>1.59</v>
      </c>
      <c r="F31" s="5">
        <f t="shared" si="0"/>
        <v>1128.9000000000001</v>
      </c>
      <c r="G31" s="27">
        <f t="shared" si="1"/>
        <v>1.8036082474226804</v>
      </c>
      <c r="H31" s="26"/>
    </row>
    <row r="32" spans="1:8" x14ac:dyDescent="0.25">
      <c r="A32" s="10">
        <v>5767730010</v>
      </c>
      <c r="B32" s="2" t="s">
        <v>23</v>
      </c>
      <c r="C32" s="3">
        <v>518</v>
      </c>
      <c r="D32" s="2" t="s">
        <v>6</v>
      </c>
      <c r="E32" s="4">
        <v>1.95</v>
      </c>
      <c r="F32" s="5">
        <f t="shared" si="0"/>
        <v>1010.1</v>
      </c>
      <c r="G32" s="27">
        <f t="shared" si="1"/>
        <v>1.8036082474226804</v>
      </c>
      <c r="H32" s="26"/>
    </row>
    <row r="33" spans="1:8" x14ac:dyDescent="0.25">
      <c r="A33" s="12">
        <v>5771140045</v>
      </c>
      <c r="B33" s="2" t="s">
        <v>19</v>
      </c>
      <c r="C33" s="3">
        <v>156.28</v>
      </c>
      <c r="D33" s="2" t="s">
        <v>28</v>
      </c>
      <c r="E33" s="4">
        <v>191.19</v>
      </c>
      <c r="F33" s="5">
        <f t="shared" si="0"/>
        <v>29879.173200000001</v>
      </c>
      <c r="G33" s="27">
        <f t="shared" si="1"/>
        <v>191.19000000000003</v>
      </c>
      <c r="H33" s="26"/>
    </row>
    <row r="34" spans="1:8" x14ac:dyDescent="0.25">
      <c r="A34" s="12">
        <v>5771140045</v>
      </c>
      <c r="B34" s="2" t="s">
        <v>32</v>
      </c>
      <c r="C34" s="3">
        <v>99</v>
      </c>
      <c r="D34" s="2" t="s">
        <v>28</v>
      </c>
      <c r="E34" s="4">
        <v>191.19</v>
      </c>
      <c r="F34" s="5">
        <f t="shared" si="0"/>
        <v>18927.810000000001</v>
      </c>
      <c r="G34" s="27">
        <f t="shared" si="1"/>
        <v>191.19000000000003</v>
      </c>
      <c r="H34" s="26"/>
    </row>
    <row r="35" spans="1:8" x14ac:dyDescent="0.25">
      <c r="A35" s="12">
        <v>5771140045</v>
      </c>
      <c r="B35" s="2" t="s">
        <v>19</v>
      </c>
      <c r="C35" s="3">
        <v>156.28</v>
      </c>
      <c r="D35" s="2" t="s">
        <v>7</v>
      </c>
      <c r="E35" s="4">
        <v>191.19</v>
      </c>
      <c r="F35" s="5">
        <f t="shared" si="0"/>
        <v>29879.173200000001</v>
      </c>
      <c r="G35" s="27">
        <f t="shared" si="1"/>
        <v>191.19000000000003</v>
      </c>
      <c r="H35" s="26"/>
    </row>
    <row r="36" spans="1:8" x14ac:dyDescent="0.25">
      <c r="A36" s="9">
        <v>5774160010</v>
      </c>
      <c r="B36" s="2" t="s">
        <v>21</v>
      </c>
      <c r="C36" s="3">
        <v>40.96</v>
      </c>
      <c r="D36" s="2" t="s">
        <v>28</v>
      </c>
      <c r="E36" s="4">
        <v>95.36</v>
      </c>
      <c r="F36" s="5">
        <f t="shared" si="0"/>
        <v>3905.9456</v>
      </c>
      <c r="G36" s="27">
        <f t="shared" si="1"/>
        <v>95.359999999999985</v>
      </c>
      <c r="H36" s="26"/>
    </row>
    <row r="37" spans="1:8" x14ac:dyDescent="0.25">
      <c r="A37" s="9">
        <v>5774160010</v>
      </c>
      <c r="B37" s="2" t="s">
        <v>29</v>
      </c>
      <c r="C37" s="3">
        <v>100</v>
      </c>
      <c r="D37" s="2" t="s">
        <v>28</v>
      </c>
      <c r="E37" s="4">
        <v>95.36</v>
      </c>
      <c r="F37" s="5">
        <f t="shared" si="0"/>
        <v>9536</v>
      </c>
      <c r="G37" s="27">
        <f t="shared" si="1"/>
        <v>95.359999999999985</v>
      </c>
      <c r="H37" s="26"/>
    </row>
    <row r="38" spans="1:8" x14ac:dyDescent="0.25">
      <c r="A38" s="9">
        <v>5774160010</v>
      </c>
      <c r="B38" s="2" t="s">
        <v>21</v>
      </c>
      <c r="C38" s="3">
        <v>40.96</v>
      </c>
      <c r="D38" s="2" t="s">
        <v>7</v>
      </c>
      <c r="E38" s="4">
        <v>95.36</v>
      </c>
      <c r="F38" s="5">
        <f t="shared" si="0"/>
        <v>3905.9456</v>
      </c>
      <c r="G38" s="27">
        <f t="shared" si="1"/>
        <v>95.359999999999985</v>
      </c>
      <c r="H38" s="26"/>
    </row>
    <row r="39" spans="1:8" x14ac:dyDescent="0.25">
      <c r="A39" s="6">
        <v>9693200193</v>
      </c>
      <c r="B39" s="2" t="s">
        <v>16</v>
      </c>
      <c r="C39" s="3">
        <v>34</v>
      </c>
      <c r="D39" s="2" t="s">
        <v>14</v>
      </c>
      <c r="E39" s="4">
        <v>1634.47</v>
      </c>
      <c r="F39" s="5">
        <f t="shared" si="0"/>
        <v>55571.98</v>
      </c>
      <c r="G39" s="27">
        <f t="shared" si="1"/>
        <v>1634.47</v>
      </c>
      <c r="H39" s="26"/>
    </row>
    <row r="40" spans="1:8" x14ac:dyDescent="0.25">
      <c r="A40" s="6">
        <v>9693200193</v>
      </c>
      <c r="B40" s="2" t="s">
        <v>16</v>
      </c>
      <c r="C40" s="3">
        <v>34</v>
      </c>
      <c r="D40" s="21" t="s">
        <v>14</v>
      </c>
      <c r="E40" s="4">
        <v>1634.47</v>
      </c>
      <c r="F40" s="5">
        <f t="shared" si="0"/>
        <v>55571.98</v>
      </c>
      <c r="G40" s="27">
        <f t="shared" si="1"/>
        <v>1634.47</v>
      </c>
      <c r="H40" s="26"/>
    </row>
    <row r="41" spans="1:8" x14ac:dyDescent="0.25">
      <c r="A41" s="1">
        <v>4989110125</v>
      </c>
      <c r="B41" s="2" t="s">
        <v>8</v>
      </c>
      <c r="C41" s="3">
        <v>1</v>
      </c>
      <c r="D41" s="2" t="s">
        <v>6</v>
      </c>
      <c r="E41" s="4">
        <v>430</v>
      </c>
      <c r="F41" s="5">
        <f t="shared" si="0"/>
        <v>430</v>
      </c>
      <c r="G41" s="27">
        <f t="shared" si="1"/>
        <v>430</v>
      </c>
      <c r="H41" s="26"/>
    </row>
    <row r="42" spans="1:8" x14ac:dyDescent="0.25">
      <c r="A42" s="1">
        <v>4989110027</v>
      </c>
      <c r="B42" s="2" t="s">
        <v>9</v>
      </c>
      <c r="C42" s="3">
        <v>1</v>
      </c>
      <c r="D42" s="2" t="s">
        <v>6</v>
      </c>
      <c r="E42" s="4">
        <v>550</v>
      </c>
      <c r="F42" s="5">
        <f t="shared" si="0"/>
        <v>550</v>
      </c>
      <c r="G42" s="27">
        <f t="shared" si="1"/>
        <v>550</v>
      </c>
      <c r="H42" s="26"/>
    </row>
    <row r="43" spans="1:8" x14ac:dyDescent="0.25">
      <c r="A43" s="1">
        <v>2248120285</v>
      </c>
      <c r="B43" s="2" t="s">
        <v>10</v>
      </c>
      <c r="C43" s="3">
        <v>5</v>
      </c>
      <c r="D43" s="2" t="s">
        <v>6</v>
      </c>
      <c r="E43" s="4">
        <v>50</v>
      </c>
      <c r="F43" s="5">
        <f t="shared" si="0"/>
        <v>250</v>
      </c>
      <c r="G43" s="27">
        <f t="shared" si="1"/>
        <v>50</v>
      </c>
      <c r="H43" s="26"/>
    </row>
    <row r="44" spans="1:8" x14ac:dyDescent="0.25">
      <c r="A44" s="1">
        <v>5285360007</v>
      </c>
      <c r="B44" s="2" t="s">
        <v>11</v>
      </c>
      <c r="C44" s="3">
        <v>35</v>
      </c>
      <c r="D44" s="2" t="s">
        <v>6</v>
      </c>
      <c r="E44" s="4">
        <v>15.68</v>
      </c>
      <c r="F44" s="5">
        <f t="shared" si="0"/>
        <v>548.79999999999995</v>
      </c>
      <c r="G44" s="27">
        <f t="shared" si="1"/>
        <v>15.679999999999998</v>
      </c>
      <c r="H44" s="26"/>
    </row>
    <row r="45" spans="1:8" x14ac:dyDescent="0.25">
      <c r="A45" s="1">
        <v>5285360008</v>
      </c>
      <c r="B45" s="2" t="s">
        <v>12</v>
      </c>
      <c r="C45" s="3">
        <v>112</v>
      </c>
      <c r="D45" s="2" t="s">
        <v>6</v>
      </c>
      <c r="E45" s="4">
        <v>47.93</v>
      </c>
      <c r="F45" s="5">
        <f t="shared" si="0"/>
        <v>5368.16</v>
      </c>
      <c r="G45" s="27">
        <f t="shared" si="1"/>
        <v>47.93</v>
      </c>
      <c r="H45" s="26"/>
    </row>
    <row r="46" spans="1:8" x14ac:dyDescent="0.25">
      <c r="A46" s="1">
        <v>5285360006</v>
      </c>
      <c r="B46" s="2" t="s">
        <v>13</v>
      </c>
      <c r="C46" s="3">
        <v>298</v>
      </c>
      <c r="D46" s="2" t="s">
        <v>6</v>
      </c>
      <c r="E46" s="4">
        <v>8.68</v>
      </c>
      <c r="F46" s="5">
        <f t="shared" si="0"/>
        <v>2586.64</v>
      </c>
      <c r="G46" s="27">
        <f t="shared" si="1"/>
        <v>8.68</v>
      </c>
      <c r="H46" s="26"/>
    </row>
  </sheetData>
  <sortState ref="A3:O41">
    <sortCondition ref="A3:A41"/>
  </sortState>
  <mergeCells count="7">
    <mergeCell ref="F1:F2"/>
    <mergeCell ref="G1:G2"/>
    <mergeCell ref="A1:A2"/>
    <mergeCell ref="B1:B2"/>
    <mergeCell ref="C1:C2"/>
    <mergeCell ref="D1:D2"/>
    <mergeCell ref="E1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2018-07-30T17:18:56Z</dcterms:modified>
</cp:coreProperties>
</file>