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7" i="1" l="1"/>
  <c r="N10" i="1" l="1"/>
  <c r="J10" i="1"/>
  <c r="I10" i="1"/>
  <c r="F10" i="1"/>
  <c r="G10" i="1" s="1"/>
  <c r="E10" i="1"/>
  <c r="L9" i="1"/>
  <c r="M9" i="1" s="1"/>
  <c r="O9" i="1" s="1"/>
  <c r="J9" i="1"/>
  <c r="H9" i="1"/>
  <c r="G9" i="1"/>
  <c r="L8" i="1"/>
  <c r="M8" i="1" s="1"/>
  <c r="O8" i="1" s="1"/>
  <c r="J8" i="1"/>
  <c r="H8" i="1"/>
  <c r="H10" i="1" s="1"/>
  <c r="G8" i="1"/>
  <c r="L10" i="1"/>
  <c r="H7" i="1"/>
  <c r="G7" i="1"/>
  <c r="M7" i="1" l="1"/>
  <c r="M10" i="1" l="1"/>
  <c r="O7" i="1"/>
  <c r="O10" i="1" s="1"/>
</calcChain>
</file>

<file path=xl/sharedStrings.xml><?xml version="1.0" encoding="utf-8"?>
<sst xmlns="http://schemas.openxmlformats.org/spreadsheetml/2006/main" count="17" uniqueCount="17">
  <si>
    <t>Кладовщик-комплектовщик</t>
  </si>
  <si>
    <t>Факт</t>
  </si>
  <si>
    <t>План</t>
  </si>
  <si>
    <t>Выполнение плана комплектовки</t>
  </si>
  <si>
    <t>Скомплектовано номен.поз. в проц.,</t>
  </si>
  <si>
    <t>Допущено ошибок, в ед.,</t>
  </si>
  <si>
    <t>Допущено ошибок, в проц.</t>
  </si>
  <si>
    <t>Прем.ФОТ кладовщиков- комплектовщиков</t>
  </si>
  <si>
    <t xml:space="preserve">премия </t>
  </si>
  <si>
    <t>Премиальная часть</t>
  </si>
  <si>
    <t>Оклад</t>
  </si>
  <si>
    <t>Общий доход за месяц</t>
  </si>
  <si>
    <t>Купаев М.И.</t>
  </si>
  <si>
    <t>Молчановский А.В.</t>
  </si>
  <si>
    <t>Кудрявцев А.Ю.</t>
  </si>
  <si>
    <t>Итого:</t>
  </si>
  <si>
    <t>Ячейка L7 - первоначально считаем, выполнение нормы плана при определенных условиях, это=если(е7=f7;к7;(если(е7&lt;&gt;F7;k7*g7), получается определенная сумма, потом из этой суммы нужнопреобразовать(не преобразовать),смотря при каких условиях, а условия таковы - если же в ячейке j условия различны, как допустим в примере, если процент больше или равен 3, вычиталась бы сумма 500 руб., из суммы, которая получилась при вычислении двух первых условий, и 1000 руб., если значение в ячейке j равнялось бы 5 % и более вычиталась бы сумма 1000 руб, из суммы, которая получилась при вычислении также первых двух условий.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</si>
</sst>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366712</xdr:colOff>
      <xdr:row>0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87630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F25"/>
  <sheetViews>
    <sheetView tabSelected="1" workbookViewId="0">
      <selection activeCell="F15" sqref="F15:L21"/>
    </sheetView>
  </sheetViews>
  <sheetFormatPr defaultRowHeight="15" x14ac:dyDescent="0.25"/>
  <cols>
    <col min="1" max="1" width="2.42578125" customWidth="1"/>
    <col min="2" max="2" width="1.42578125" customWidth="1"/>
    <col min="3" max="3" width="9.140625" hidden="1" customWidth="1"/>
    <col min="4" max="4" width="21.140625" customWidth="1"/>
    <col min="8" max="8" width="20" customWidth="1"/>
    <col min="9" max="10" width="12.28515625" customWidth="1"/>
    <col min="11" max="11" width="16.5703125" customWidth="1"/>
    <col min="12" max="12" width="17.85546875" customWidth="1"/>
    <col min="13" max="13" width="12.140625" hidden="1" customWidth="1"/>
    <col min="14" max="15" width="10.7109375" hidden="1" customWidth="1"/>
    <col min="16" max="16" width="0" hidden="1" customWidth="1"/>
  </cols>
  <sheetData>
    <row r="3" spans="4:32" hidden="1" x14ac:dyDescent="0.25"/>
    <row r="4" spans="4:32" hidden="1" x14ac:dyDescent="0.25"/>
    <row r="5" spans="4:32" hidden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4:32" ht="7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3" t="s">
        <v>8</v>
      </c>
      <c r="M6" s="2" t="s">
        <v>9</v>
      </c>
      <c r="N6" s="3" t="s">
        <v>10</v>
      </c>
      <c r="O6" s="4" t="s">
        <v>11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4:32" x14ac:dyDescent="0.25">
      <c r="D7" s="5" t="s">
        <v>12</v>
      </c>
      <c r="E7" s="6">
        <v>300</v>
      </c>
      <c r="F7" s="5">
        <v>500</v>
      </c>
      <c r="G7" s="7">
        <f>E7/F7</f>
        <v>0.6</v>
      </c>
      <c r="H7" s="7">
        <f>E7/E10</f>
        <v>0.2</v>
      </c>
      <c r="I7" s="6">
        <v>4</v>
      </c>
      <c r="J7" s="7">
        <v>2.9000000000000001E-2</v>
      </c>
      <c r="K7" s="8">
        <v>7000</v>
      </c>
      <c r="L7" s="9">
        <f>IF(E7=F7,K7,(IF(E7&lt;&gt;F7,K7*G7,(IF(J7&gt;=5%,1000,(IF(J7&gt;=3%,500,)))))))</f>
        <v>4200</v>
      </c>
      <c r="M7" s="9">
        <f>L7-IF(J7&gt;=5%,1000,IF(J7&gt;=3%,500,))</f>
        <v>4200</v>
      </c>
      <c r="N7" s="9">
        <v>18000</v>
      </c>
      <c r="O7" s="10">
        <f>ROUND(SUM(M7:N7),-2)</f>
        <v>22200</v>
      </c>
      <c r="P7" s="1"/>
      <c r="Q7" s="1"/>
      <c r="R7" s="1"/>
      <c r="S7" s="1"/>
      <c r="T7" s="1"/>
      <c r="U7" s="1"/>
      <c r="V7" s="1"/>
      <c r="W7" s="1"/>
      <c r="X7" s="1"/>
    </row>
    <row r="8" spans="4:32" x14ac:dyDescent="0.25">
      <c r="D8" s="5" t="s">
        <v>13</v>
      </c>
      <c r="E8" s="5">
        <v>600</v>
      </c>
      <c r="F8" s="5">
        <v>500</v>
      </c>
      <c r="G8" s="7">
        <f>E8/F8</f>
        <v>1.2</v>
      </c>
      <c r="H8" s="7">
        <f>E8/E10</f>
        <v>0.4</v>
      </c>
      <c r="I8" s="5">
        <v>2</v>
      </c>
      <c r="J8" s="7">
        <f>I8/E8</f>
        <v>3.3333333333333335E-3</v>
      </c>
      <c r="K8" s="9">
        <v>7000</v>
      </c>
      <c r="L8" s="9">
        <f>IF(E8=F8,K8,(IF(E8&lt;&gt;F8,K8*G8,(IF(J8&gt;=5%,1000,(IF(J8&gt;=3%,500,)))))))</f>
        <v>8400</v>
      </c>
      <c r="M8" s="9">
        <f t="shared" ref="M8:M9" si="0">L8-IF(J8&gt;=5%,1000,IF(J8&gt;=3%,500,))</f>
        <v>8400</v>
      </c>
      <c r="N8" s="9">
        <v>18000</v>
      </c>
      <c r="O8" s="10">
        <f>ROUND(SUM(M8:N8),-2)</f>
        <v>26400</v>
      </c>
      <c r="P8" s="1"/>
      <c r="Q8" s="1"/>
      <c r="R8" s="1"/>
      <c r="S8" s="1"/>
      <c r="T8" s="1"/>
      <c r="U8" s="1"/>
      <c r="V8" s="1"/>
      <c r="W8" s="1"/>
      <c r="X8" s="1"/>
    </row>
    <row r="9" spans="4:32" x14ac:dyDescent="0.25">
      <c r="D9" s="5" t="s">
        <v>14</v>
      </c>
      <c r="E9" s="5">
        <v>600</v>
      </c>
      <c r="F9" s="5">
        <v>500</v>
      </c>
      <c r="G9" s="7">
        <f>E9/F9</f>
        <v>1.2</v>
      </c>
      <c r="H9" s="7">
        <f>E9/E10</f>
        <v>0.4</v>
      </c>
      <c r="I9" s="5">
        <v>9</v>
      </c>
      <c r="J9" s="7">
        <f>I9/E9</f>
        <v>1.4999999999999999E-2</v>
      </c>
      <c r="K9" s="9">
        <v>7000</v>
      </c>
      <c r="L9" s="9">
        <f>IF(E9=F9,K9,(IF(E9&lt;&gt;F9,K9*G9,(IF(J9&gt;=5%,1000,(IF(J9&gt;=3%,500,)))))))</f>
        <v>8400</v>
      </c>
      <c r="M9" s="9">
        <f t="shared" si="0"/>
        <v>8400</v>
      </c>
      <c r="N9" s="9">
        <v>18000</v>
      </c>
      <c r="O9" s="10">
        <f>ROUND(SUM(M9:N9),-2)</f>
        <v>26400</v>
      </c>
      <c r="P9" s="1"/>
      <c r="Q9" s="1"/>
      <c r="R9" s="1"/>
      <c r="S9" s="1"/>
      <c r="T9" s="1"/>
      <c r="U9" s="1"/>
      <c r="V9" s="1"/>
      <c r="W9" s="1"/>
      <c r="X9" s="1"/>
    </row>
    <row r="10" spans="4:32" x14ac:dyDescent="0.25">
      <c r="D10" s="11" t="s">
        <v>15</v>
      </c>
      <c r="E10" s="5">
        <f>SUM(E7:E9)</f>
        <v>1500</v>
      </c>
      <c r="F10" s="5">
        <f>SUM(F7:F9)</f>
        <v>1500</v>
      </c>
      <c r="G10" s="7">
        <f>E10/F10</f>
        <v>1</v>
      </c>
      <c r="H10" s="7">
        <f>SUM(H7:H9)</f>
        <v>1</v>
      </c>
      <c r="I10" s="5">
        <f>SUM(I7:I9)</f>
        <v>15</v>
      </c>
      <c r="J10" s="7">
        <f>15/1800</f>
        <v>8.3333333333333332E-3</v>
      </c>
      <c r="K10" s="9">
        <v>21000</v>
      </c>
      <c r="L10" s="9">
        <f>SUM(L7:L9)</f>
        <v>21000</v>
      </c>
      <c r="M10" s="9">
        <f>SUM(M7:M9)</f>
        <v>21000</v>
      </c>
      <c r="N10" s="9">
        <f>SUM(N7:N9)</f>
        <v>54000</v>
      </c>
      <c r="O10" s="10">
        <f>SUM(O7:O9)</f>
        <v>75000</v>
      </c>
      <c r="P10" s="1"/>
      <c r="Q10" s="1"/>
      <c r="R10" s="1"/>
      <c r="S10" s="1"/>
      <c r="T10" s="1"/>
      <c r="U10" s="1"/>
      <c r="V10" s="1"/>
      <c r="W10" s="1"/>
      <c r="X10" s="1"/>
    </row>
    <row r="11" spans="4:32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4:32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4:32" x14ac:dyDescent="0.25"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4:32" x14ac:dyDescent="0.25"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4:32" x14ac:dyDescent="0.25">
      <c r="F15" s="15" t="s">
        <v>16</v>
      </c>
      <c r="G15" s="15"/>
      <c r="H15" s="15"/>
      <c r="I15" s="15"/>
      <c r="J15" s="15"/>
      <c r="K15" s="15"/>
      <c r="L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4:32" x14ac:dyDescent="0.25">
      <c r="D16" s="1"/>
      <c r="E16" s="1"/>
      <c r="F16" s="15"/>
      <c r="G16" s="15"/>
      <c r="H16" s="15"/>
      <c r="I16" s="15"/>
      <c r="J16" s="15"/>
      <c r="K16" s="15"/>
      <c r="L16" s="1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4:32" x14ac:dyDescent="0.25">
      <c r="F17" s="15"/>
      <c r="G17" s="15"/>
      <c r="H17" s="15"/>
      <c r="I17" s="15"/>
      <c r="J17" s="15"/>
      <c r="K17" s="15"/>
      <c r="L17" s="15"/>
      <c r="P17" s="1"/>
      <c r="Q17" s="1"/>
      <c r="R17" s="1"/>
      <c r="S17" s="1"/>
      <c r="T17" s="1"/>
      <c r="U17" s="1"/>
      <c r="V17" s="1"/>
      <c r="W17" s="12"/>
      <c r="X17" s="1"/>
      <c r="Y17" s="13"/>
      <c r="Z17" s="1"/>
      <c r="AA17" s="1"/>
      <c r="AB17" s="1"/>
      <c r="AC17" s="1"/>
      <c r="AD17" s="1"/>
      <c r="AE17" s="1"/>
      <c r="AF17" s="1"/>
    </row>
    <row r="18" spans="4:32" x14ac:dyDescent="0.25">
      <c r="F18" s="15"/>
      <c r="G18" s="15"/>
      <c r="H18" s="15"/>
      <c r="I18" s="15"/>
      <c r="J18" s="15"/>
      <c r="K18" s="15"/>
      <c r="L18" s="15"/>
      <c r="P18" s="1"/>
      <c r="Q18" s="1"/>
      <c r="R18" s="1"/>
      <c r="S18" s="1"/>
      <c r="T18" s="1"/>
      <c r="U18" s="1"/>
      <c r="V18" s="1"/>
      <c r="W18" s="12"/>
      <c r="X18" s="1"/>
      <c r="Y18" s="13"/>
      <c r="Z18" s="1"/>
      <c r="AA18" s="1"/>
      <c r="AB18" s="1"/>
      <c r="AC18" s="1"/>
      <c r="AD18" s="1"/>
      <c r="AE18" s="1"/>
      <c r="AF18" s="1"/>
    </row>
    <row r="19" spans="4:32" x14ac:dyDescent="0.25">
      <c r="F19" s="15"/>
      <c r="G19" s="15"/>
      <c r="H19" s="15"/>
      <c r="I19" s="15"/>
      <c r="J19" s="15"/>
      <c r="K19" s="15"/>
      <c r="L19" s="1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4:32" x14ac:dyDescent="0.25">
      <c r="F20" s="15"/>
      <c r="G20" s="15"/>
      <c r="H20" s="15"/>
      <c r="I20" s="15"/>
      <c r="J20" s="15"/>
      <c r="K20" s="15"/>
      <c r="L20" s="15"/>
      <c r="P20" s="1"/>
    </row>
    <row r="21" spans="4:32" x14ac:dyDescent="0.25">
      <c r="F21" s="15"/>
      <c r="G21" s="15"/>
      <c r="H21" s="15"/>
      <c r="I21" s="15"/>
      <c r="J21" s="15"/>
      <c r="K21" s="15"/>
      <c r="L21" s="15"/>
      <c r="P21" s="1"/>
    </row>
    <row r="22" spans="4:32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5" spans="4:32" x14ac:dyDescent="0.25">
      <c r="D25" s="14"/>
      <c r="E25" s="14"/>
      <c r="F25" s="14"/>
      <c r="G25" s="14"/>
      <c r="K25" s="14"/>
      <c r="L25" s="14"/>
    </row>
  </sheetData>
  <mergeCells count="1">
    <mergeCell ref="F15:L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2013-03-05T08:59:20Z</dcterms:modified>
</cp:coreProperties>
</file>