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9" i="1" l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F29" i="1"/>
  <c r="AE29" i="1"/>
  <c r="AF28" i="1"/>
  <c r="AE28" i="1"/>
  <c r="AF27" i="1"/>
  <c r="AE27" i="1"/>
  <c r="AF26" i="1"/>
  <c r="AE26" i="1"/>
  <c r="AF25" i="1"/>
  <c r="AE25" i="1"/>
  <c r="AF24" i="1"/>
  <c r="AE24" i="1"/>
  <c r="AF23" i="1"/>
  <c r="AE23" i="1"/>
  <c r="AF22" i="1"/>
  <c r="AE22" i="1"/>
  <c r="AF21" i="1"/>
  <c r="AE21" i="1"/>
  <c r="AF20" i="1"/>
  <c r="AE20" i="1"/>
  <c r="AF19" i="1"/>
  <c r="AE19" i="1"/>
  <c r="AF18" i="1"/>
  <c r="AE18" i="1"/>
  <c r="AF17" i="1"/>
  <c r="AE17" i="1"/>
  <c r="AF16" i="1"/>
  <c r="AE16" i="1"/>
  <c r="AF15" i="1"/>
  <c r="AE15" i="1"/>
  <c r="AF14" i="1"/>
  <c r="AE14" i="1"/>
  <c r="AF13" i="1"/>
  <c r="AE13" i="1"/>
  <c r="AF12" i="1"/>
  <c r="AE12" i="1"/>
  <c r="AF11" i="1"/>
  <c r="AE11" i="1"/>
  <c r="AF10" i="1"/>
  <c r="AE10" i="1"/>
  <c r="AF9" i="1"/>
  <c r="AE9" i="1"/>
  <c r="AF8" i="1"/>
  <c r="AE8" i="1"/>
  <c r="AF7" i="1"/>
  <c r="AE7" i="1"/>
  <c r="AF6" i="1"/>
  <c r="AE6" i="1"/>
  <c r="AF5" i="1"/>
  <c r="AE5" i="1"/>
  <c r="AF4" i="1"/>
  <c r="AE4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AB5" i="1"/>
  <c r="AA5" i="1"/>
  <c r="AB4" i="1"/>
  <c r="AA4" i="1"/>
  <c r="AC29" i="1"/>
  <c r="AC27" i="1"/>
  <c r="AC25" i="1"/>
  <c r="AC23" i="1"/>
  <c r="AC21" i="1"/>
  <c r="AC19" i="1"/>
  <c r="AC17" i="1"/>
  <c r="AC15" i="1"/>
  <c r="AC13" i="1"/>
  <c r="AC11" i="1"/>
  <c r="AC9" i="1"/>
  <c r="AC7" i="1"/>
  <c r="AC5" i="1"/>
  <c r="AC28" i="1"/>
  <c r="AC26" i="1"/>
  <c r="AC24" i="1"/>
  <c r="AC22" i="1"/>
  <c r="AC20" i="1"/>
  <c r="AC18" i="1"/>
  <c r="AC16" i="1"/>
  <c r="AC14" i="1"/>
  <c r="AC12" i="1"/>
  <c r="AC10" i="1"/>
  <c r="AC8" i="1"/>
  <c r="AC6" i="1"/>
  <c r="AC4" i="1" l="1"/>
</calcChain>
</file>

<file path=xl/sharedStrings.xml><?xml version="1.0" encoding="utf-8"?>
<sst xmlns="http://schemas.openxmlformats.org/spreadsheetml/2006/main" count="192" uniqueCount="26">
  <si>
    <t>Последние игры: ВАШИНГТОН</t>
  </si>
  <si>
    <t>NHL</t>
  </si>
  <si>
    <t>Рейнджерс</t>
  </si>
  <si>
    <t>Оттава</t>
  </si>
  <si>
    <t>Бостон</t>
  </si>
  <si>
    <t>Филадельфия</t>
  </si>
  <si>
    <t>Торонто</t>
  </si>
  <si>
    <t>Айлендерс</t>
  </si>
  <si>
    <t>Вашингтон</t>
  </si>
  <si>
    <t>(2 : 2)</t>
  </si>
  <si>
    <t>(3 : 3)</t>
  </si>
  <si>
    <t>Монреаль</t>
  </si>
  <si>
    <t>Тампа-Бэй</t>
  </si>
  <si>
    <t>(1 : 1)</t>
  </si>
  <si>
    <t>Флорида</t>
  </si>
  <si>
    <t>Виннипег</t>
  </si>
  <si>
    <t>Баффало</t>
  </si>
  <si>
    <t>Нью-Джерси</t>
  </si>
  <si>
    <t>Питтсбург</t>
  </si>
  <si>
    <t>Каролина</t>
  </si>
  <si>
    <t>отсюда брать значения</t>
  </si>
  <si>
    <t>с этим сравнивать</t>
  </si>
  <si>
    <t>сюда писать</t>
  </si>
  <si>
    <t>Голы 1</t>
  </si>
  <si>
    <t>Голы 2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</si>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</sst>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8"/>
      <color rgb="FFFFFFFF"/>
      <name val="Tahoma"/>
      <family val="2"/>
      <charset val="204"/>
    </font>
    <font>
      <sz val="8"/>
      <color rgb="FF656565"/>
      <name val="Tahoma"/>
      <family val="2"/>
      <charset val="204"/>
    </font>
    <font>
      <b/>
      <sz val="8"/>
      <color rgb="FF656565"/>
      <name val="Tahoma"/>
      <family val="2"/>
      <charset val="204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ED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1B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F4F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 style="medium">
        <color indexed="64"/>
      </left>
      <right style="medium">
        <color rgb="FFE0E0E0"/>
      </right>
      <top style="medium">
        <color rgb="FFE0E0E0"/>
      </top>
      <bottom/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/>
      <diagonal/>
    </border>
    <border>
      <left/>
      <right style="medium">
        <color rgb="FFE0E0E0"/>
      </right>
      <top/>
      <bottom/>
      <diagonal/>
    </border>
    <border>
      <left style="medium">
        <color rgb="FFE0E0E0"/>
      </left>
      <right/>
      <top style="medium">
        <color rgb="FFE0E0E0"/>
      </top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 style="medium">
        <color indexed="64"/>
      </left>
      <right style="medium">
        <color rgb="FFE0E0E0"/>
      </right>
      <top/>
      <bottom style="medium">
        <color rgb="FFE0E0E0"/>
      </bottom>
      <diagonal/>
    </border>
    <border>
      <left style="medium">
        <color rgb="FFE0E0E0"/>
      </left>
      <right style="medium">
        <color rgb="FFE0E0E0"/>
      </right>
      <top/>
      <bottom style="medium">
        <color rgb="FFE0E0E0"/>
      </bottom>
      <diagonal/>
    </border>
    <border>
      <left style="medium">
        <color rgb="FFE0E0E0"/>
      </left>
      <right/>
      <top/>
      <bottom style="medium">
        <color rgb="FFE0E0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3" fillId="3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4" borderId="0" xfId="0" applyFill="1" applyBorder="1"/>
    <xf numFmtId="0" fontId="6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center"/>
    </xf>
    <xf numFmtId="0" fontId="0" fillId="2" borderId="0" xfId="0" applyFill="1" applyBorder="1"/>
    <xf numFmtId="49" fontId="0" fillId="2" borderId="0" xfId="0" applyNumberFormat="1" applyFill="1"/>
    <xf numFmtId="0" fontId="0" fillId="2" borderId="3" xfId="0" applyFill="1" applyBorder="1"/>
    <xf numFmtId="14" fontId="7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 wrapText="1" indent="1"/>
    </xf>
    <xf numFmtId="0" fontId="8" fillId="7" borderId="4" xfId="0" applyFont="1" applyFill="1" applyBorder="1" applyAlignment="1">
      <alignment horizontal="left" vertical="center" wrapText="1" indent="1"/>
    </xf>
    <xf numFmtId="20" fontId="8" fillId="6" borderId="4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9" borderId="3" xfId="0" applyFill="1" applyBorder="1"/>
    <xf numFmtId="14" fontId="7" fillId="10" borderId="4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left" vertical="center" wrapText="1" indent="1"/>
    </xf>
    <xf numFmtId="0" fontId="8" fillId="10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left" vertical="center" wrapText="1" indent="1"/>
    </xf>
    <xf numFmtId="20" fontId="8" fillId="10" borderId="4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20" fontId="8" fillId="6" borderId="7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20" fontId="8" fillId="10" borderId="7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 indent="1"/>
    </xf>
    <xf numFmtId="20" fontId="8" fillId="11" borderId="7" xfId="0" applyNumberFormat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0" fillId="2" borderId="0" xfId="0" applyFill="1"/>
    <xf numFmtId="14" fontId="7" fillId="11" borderId="4" xfId="0" applyNumberFormat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left" vertical="center" wrapText="1" indent="1"/>
    </xf>
    <xf numFmtId="0" fontId="8" fillId="11" borderId="4" xfId="0" applyFont="1" applyFill="1" applyBorder="1" applyAlignment="1">
      <alignment horizontal="left" vertical="center" wrapText="1" indent="1"/>
    </xf>
    <xf numFmtId="20" fontId="8" fillId="11" borderId="4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0" fillId="6" borderId="0" xfId="0" applyFill="1"/>
    <xf numFmtId="0" fontId="9" fillId="3" borderId="0" xfId="0" applyFont="1" applyFill="1" applyBorder="1" applyAlignment="1">
      <alignment vertical="center" wrapText="1"/>
    </xf>
    <xf numFmtId="0" fontId="0" fillId="12" borderId="0" xfId="0" applyFill="1"/>
    <xf numFmtId="0" fontId="0" fillId="12" borderId="0" xfId="0" applyFill="1" applyAlignment="1"/>
    <xf numFmtId="0" fontId="0" fillId="2" borderId="3" xfId="0" applyFont="1" applyFill="1" applyBorder="1"/>
    <xf numFmtId="0" fontId="2" fillId="2" borderId="3" xfId="0" applyFont="1" applyFill="1" applyBorder="1"/>
    <xf numFmtId="0" fontId="4" fillId="13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/>
    </xf>
    <xf numFmtId="14" fontId="7" fillId="6" borderId="9" xfId="0" applyNumberFormat="1" applyFont="1" applyFill="1" applyBorder="1" applyAlignment="1">
      <alignment horizontal="center" vertical="center" wrapText="1"/>
    </xf>
    <xf numFmtId="14" fontId="7" fillId="6" borderId="4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 indent="1"/>
    </xf>
    <xf numFmtId="0" fontId="7" fillId="6" borderId="11" xfId="0" applyFont="1" applyFill="1" applyBorder="1" applyAlignment="1">
      <alignment horizontal="left" vertical="center" wrapText="1" indent="1"/>
    </xf>
    <xf numFmtId="0" fontId="7" fillId="7" borderId="6" xfId="0" applyFont="1" applyFill="1" applyBorder="1" applyAlignment="1">
      <alignment horizontal="left" vertical="center" wrapText="1" indent="1"/>
    </xf>
    <xf numFmtId="0" fontId="7" fillId="7" borderId="11" xfId="0" applyFont="1" applyFill="1" applyBorder="1" applyAlignment="1">
      <alignment horizontal="left" vertical="center" wrapText="1" indent="1"/>
    </xf>
    <xf numFmtId="14" fontId="7" fillId="11" borderId="9" xfId="0" applyNumberFormat="1" applyFont="1" applyFill="1" applyBorder="1" applyAlignment="1">
      <alignment horizontal="center" vertical="center" wrapText="1"/>
    </xf>
    <xf numFmtId="14" fontId="7" fillId="11" borderId="4" xfId="0" applyNumberFormat="1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left" vertical="center" wrapText="1" indent="1"/>
    </xf>
    <xf numFmtId="0" fontId="7" fillId="11" borderId="11" xfId="0" applyFont="1" applyFill="1" applyBorder="1" applyAlignment="1">
      <alignment horizontal="left" vertical="center" wrapText="1" inden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14" fontId="7" fillId="10" borderId="9" xfId="0" applyNumberFormat="1" applyFont="1" applyFill="1" applyBorder="1" applyAlignment="1">
      <alignment horizontal="center" vertical="center" wrapText="1"/>
    </xf>
    <xf numFmtId="14" fontId="7" fillId="10" borderId="4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 indent="1"/>
    </xf>
    <xf numFmtId="0" fontId="7" fillId="10" borderId="11" xfId="0" applyFont="1" applyFill="1" applyBorder="1" applyAlignment="1">
      <alignment horizontal="left" vertical="center" wrapText="1" inden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14" fontId="7" fillId="6" borderId="5" xfId="0" applyNumberFormat="1" applyFont="1" applyFill="1" applyBorder="1" applyAlignment="1">
      <alignment horizontal="center" vertical="center" wrapText="1"/>
    </xf>
    <xf numFmtId="14" fontId="7" fillId="6" borderId="10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14" fontId="7" fillId="10" borderId="5" xfId="0" applyNumberFormat="1" applyFont="1" applyFill="1" applyBorder="1" applyAlignment="1">
      <alignment horizontal="center" vertical="center" wrapText="1"/>
    </xf>
    <xf numFmtId="14" fontId="7" fillId="10" borderId="1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13" borderId="17" xfId="0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5" fillId="3" borderId="0" xfId="1" applyFill="1" applyAlignment="1">
      <alignment horizontal="center"/>
    </xf>
    <xf numFmtId="0" fontId="5" fillId="3" borderId="2" xfId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zoomScale="70" zoomScaleNormal="70" workbookViewId="0">
      <selection activeCell="AF5" sqref="AF5"/>
    </sheetView>
  </sheetViews>
  <sheetFormatPr defaultRowHeight="15" x14ac:dyDescent="0.25"/>
  <cols>
    <col min="22" max="22" width="22.140625" customWidth="1"/>
    <col min="29" max="29" width="12.140625" bestFit="1" customWidth="1"/>
    <col min="31" max="31" width="7.140625" bestFit="1" customWidth="1"/>
    <col min="33" max="33" width="12.140625" bestFit="1" customWidth="1"/>
  </cols>
  <sheetData>
    <row r="1" spans="1:33" ht="75.75" customHeight="1" thickBot="1" x14ac:dyDescent="0.3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"/>
      <c r="O1" s="1"/>
      <c r="P1" s="1"/>
      <c r="Q1" s="1"/>
      <c r="R1" s="1"/>
      <c r="S1" s="75"/>
      <c r="T1" s="75"/>
      <c r="U1" s="75"/>
      <c r="V1" s="49" t="s">
        <v>20</v>
      </c>
      <c r="W1" s="2"/>
      <c r="X1" s="76" t="s">
        <v>22</v>
      </c>
      <c r="Y1" s="77"/>
    </row>
    <row r="2" spans="1:33" ht="19.5" customHeight="1" thickBot="1" x14ac:dyDescent="0.3">
      <c r="A2" s="78"/>
      <c r="B2" s="78"/>
      <c r="C2" s="78"/>
      <c r="D2" s="78"/>
      <c r="E2" s="78"/>
      <c r="F2" s="78"/>
      <c r="G2" s="3"/>
      <c r="H2" s="79"/>
      <c r="I2" s="79"/>
      <c r="J2" s="79"/>
      <c r="K2" s="79"/>
      <c r="L2" s="79"/>
      <c r="M2" s="79"/>
      <c r="N2" s="4"/>
      <c r="O2" s="4"/>
      <c r="P2" s="4"/>
      <c r="Q2" s="4"/>
      <c r="R2" s="4"/>
      <c r="S2" s="5"/>
      <c r="T2" s="6"/>
      <c r="U2" s="6"/>
      <c r="V2" s="80"/>
      <c r="W2" s="81"/>
      <c r="X2" s="82" t="s">
        <v>3</v>
      </c>
      <c r="Y2" s="82" t="s">
        <v>4</v>
      </c>
    </row>
    <row r="3" spans="1:33" ht="15.75" customHeight="1" thickBot="1" x14ac:dyDescent="0.3">
      <c r="A3" s="7"/>
      <c r="B3" s="7"/>
      <c r="C3" s="7"/>
      <c r="D3" s="7"/>
      <c r="E3" s="7"/>
      <c r="F3" s="7"/>
      <c r="G3" s="5"/>
      <c r="H3" s="84" t="s">
        <v>0</v>
      </c>
      <c r="I3" s="84"/>
      <c r="J3" s="84"/>
      <c r="K3" s="84"/>
      <c r="L3" s="84"/>
      <c r="M3" s="84"/>
      <c r="N3" s="8"/>
      <c r="O3" s="9"/>
      <c r="P3" s="10"/>
      <c r="Q3" s="10"/>
      <c r="R3" s="10"/>
      <c r="S3" s="11"/>
      <c r="T3" s="11"/>
      <c r="U3" s="12"/>
      <c r="V3" s="47"/>
      <c r="W3" s="13"/>
      <c r="X3" s="83"/>
      <c r="Y3" s="83"/>
      <c r="AA3" t="s">
        <v>23</v>
      </c>
      <c r="AB3" t="s">
        <v>24</v>
      </c>
      <c r="AC3" t="s">
        <v>25</v>
      </c>
      <c r="AE3" t="s">
        <v>23</v>
      </c>
      <c r="AF3" t="s">
        <v>24</v>
      </c>
      <c r="AG3" t="s">
        <v>25</v>
      </c>
    </row>
    <row r="4" spans="1:33" ht="21.75" thickBot="1" x14ac:dyDescent="0.3">
      <c r="A4" s="14">
        <v>41342</v>
      </c>
      <c r="B4" s="15" t="s">
        <v>1</v>
      </c>
      <c r="C4" s="15" t="s">
        <v>2</v>
      </c>
      <c r="D4" s="16" t="s">
        <v>3</v>
      </c>
      <c r="E4" s="17">
        <v>8.5416666666666655E-2</v>
      </c>
      <c r="F4" s="18"/>
      <c r="G4" s="5"/>
      <c r="H4" s="14">
        <v>41342</v>
      </c>
      <c r="I4" s="15" t="s">
        <v>1</v>
      </c>
      <c r="J4" s="16" t="s">
        <v>4</v>
      </c>
      <c r="K4" s="15" t="s">
        <v>5</v>
      </c>
      <c r="L4" s="17">
        <v>0.125</v>
      </c>
      <c r="M4" s="18"/>
      <c r="N4" s="19"/>
      <c r="O4" s="20"/>
      <c r="P4" s="21"/>
      <c r="Q4" s="20"/>
      <c r="R4" s="21"/>
      <c r="S4" s="11"/>
      <c r="T4" s="11"/>
      <c r="U4" s="22"/>
      <c r="V4" s="48" t="s">
        <v>2</v>
      </c>
      <c r="W4" s="13"/>
      <c r="X4" s="23"/>
      <c r="Y4" s="23"/>
      <c r="AA4">
        <f>IFERROR(HOUR(E4),"")</f>
        <v>2</v>
      </c>
      <c r="AB4">
        <f>IFERROR(MINUTE(E4),"")</f>
        <v>3</v>
      </c>
      <c r="AC4" t="str">
        <f>IF(AA4=AB4, "ничья",IF(AA4&gt;AB4,C4,D4))</f>
        <v>Оттава</v>
      </c>
      <c r="AE4">
        <f>IFERROR(HOUR(L4),"")</f>
        <v>3</v>
      </c>
      <c r="AF4">
        <f>IFERROR(MINUTE(L4),"")</f>
        <v>0</v>
      </c>
      <c r="AG4" t="str">
        <f>IF(AE4=AF4, "ничья",IF(AE4&gt;AF4,J4,K4))</f>
        <v>Бостон</v>
      </c>
    </row>
    <row r="5" spans="1:33" ht="21.75" thickBot="1" x14ac:dyDescent="0.3">
      <c r="A5" s="24">
        <v>41340</v>
      </c>
      <c r="B5" s="25" t="s">
        <v>1</v>
      </c>
      <c r="C5" s="26" t="s">
        <v>6</v>
      </c>
      <c r="D5" s="27" t="s">
        <v>3</v>
      </c>
      <c r="E5" s="28">
        <v>0.21111111111111111</v>
      </c>
      <c r="F5" s="29"/>
      <c r="G5" s="5"/>
      <c r="H5" s="24">
        <v>41341</v>
      </c>
      <c r="I5" s="25" t="s">
        <v>1</v>
      </c>
      <c r="J5" s="16" t="s">
        <v>4</v>
      </c>
      <c r="K5" s="25" t="s">
        <v>6</v>
      </c>
      <c r="L5" s="28">
        <v>0.16805555555555554</v>
      </c>
      <c r="M5" s="29"/>
      <c r="N5" s="19"/>
      <c r="O5" s="20"/>
      <c r="P5" s="21"/>
      <c r="Q5" s="20"/>
      <c r="R5" s="21"/>
      <c r="S5" s="11"/>
      <c r="T5" s="11"/>
      <c r="U5" s="22"/>
      <c r="V5" s="48" t="s">
        <v>6</v>
      </c>
      <c r="W5" s="13"/>
      <c r="X5" s="23" t="s">
        <v>6</v>
      </c>
      <c r="Y5" s="23" t="s">
        <v>4</v>
      </c>
      <c r="AA5">
        <f t="shared" ref="AA5:AA29" si="0">IFERROR(HOUR(E5),"")</f>
        <v>5</v>
      </c>
      <c r="AB5">
        <f t="shared" ref="AB5:AB29" si="1">IFERROR(MINUTE(E5),"")</f>
        <v>4</v>
      </c>
      <c r="AC5" t="str">
        <f t="shared" ref="AC5:AC29" si="2">IF(AA5=AB5, "ничья",IF(AA5&gt;AB5,C5,D5))</f>
        <v>Торонто</v>
      </c>
      <c r="AE5">
        <f t="shared" ref="AE5:AE29" si="3">IFERROR(HOUR(L5),"")</f>
        <v>4</v>
      </c>
      <c r="AF5">
        <f t="shared" ref="AF5:AF29" si="4">IFERROR(MINUTE(L5),"")</f>
        <v>2</v>
      </c>
      <c r="AG5" t="str">
        <f t="shared" ref="AG5:AG29" si="5">IF(AE5=AF5, "ничья",IF(AE5&gt;AF5,J5,K5))</f>
        <v>Бостон</v>
      </c>
    </row>
    <row r="6" spans="1:33" x14ac:dyDescent="0.25">
      <c r="A6" s="69">
        <v>41336</v>
      </c>
      <c r="B6" s="53" t="s">
        <v>1</v>
      </c>
      <c r="C6" s="53" t="s">
        <v>7</v>
      </c>
      <c r="D6" s="55" t="s">
        <v>3</v>
      </c>
      <c r="E6" s="30">
        <v>0.12638888888888888</v>
      </c>
      <c r="F6" s="71"/>
      <c r="G6" s="5"/>
      <c r="H6" s="51">
        <v>41339</v>
      </c>
      <c r="I6" s="53" t="s">
        <v>1</v>
      </c>
      <c r="J6" s="53" t="s">
        <v>8</v>
      </c>
      <c r="K6" s="55" t="s">
        <v>4</v>
      </c>
      <c r="L6" s="30">
        <v>0.16874999999999998</v>
      </c>
      <c r="M6" s="71"/>
      <c r="N6" s="19"/>
      <c r="O6" s="20"/>
      <c r="P6" s="21"/>
      <c r="Q6" s="20"/>
      <c r="R6" s="21"/>
      <c r="S6" s="11"/>
      <c r="T6" s="11"/>
      <c r="U6" s="22"/>
      <c r="V6" s="48" t="s">
        <v>7</v>
      </c>
      <c r="W6" s="13"/>
      <c r="X6" s="23" t="s">
        <v>7</v>
      </c>
      <c r="Y6" s="23" t="s">
        <v>4</v>
      </c>
      <c r="AA6">
        <f t="shared" si="0"/>
        <v>3</v>
      </c>
      <c r="AB6">
        <f t="shared" si="1"/>
        <v>2</v>
      </c>
      <c r="AC6" t="str">
        <f t="shared" si="2"/>
        <v>Айлендерс</v>
      </c>
      <c r="AE6">
        <f t="shared" si="3"/>
        <v>4</v>
      </c>
      <c r="AF6">
        <f t="shared" si="4"/>
        <v>3</v>
      </c>
      <c r="AG6" t="str">
        <f t="shared" si="5"/>
        <v>Вашингтон</v>
      </c>
    </row>
    <row r="7" spans="1:33" ht="15.75" thickBot="1" x14ac:dyDescent="0.3">
      <c r="A7" s="70"/>
      <c r="B7" s="54"/>
      <c r="C7" s="54"/>
      <c r="D7" s="56"/>
      <c r="E7" s="31" t="s">
        <v>9</v>
      </c>
      <c r="F7" s="72"/>
      <c r="G7" s="6"/>
      <c r="H7" s="52"/>
      <c r="I7" s="54"/>
      <c r="J7" s="54"/>
      <c r="K7" s="56"/>
      <c r="L7" s="31" t="s">
        <v>10</v>
      </c>
      <c r="M7" s="72"/>
      <c r="N7" s="19"/>
      <c r="O7" s="20"/>
      <c r="P7" s="21"/>
      <c r="Q7" s="20"/>
      <c r="R7" s="21"/>
      <c r="S7" s="11"/>
      <c r="T7" s="11"/>
      <c r="U7" s="22"/>
      <c r="V7" s="48">
        <v>0</v>
      </c>
      <c r="W7" s="13"/>
      <c r="X7" s="23"/>
      <c r="Y7" s="23"/>
      <c r="AA7" t="str">
        <f t="shared" si="0"/>
        <v/>
      </c>
      <c r="AB7" t="str">
        <f t="shared" si="1"/>
        <v/>
      </c>
      <c r="AC7" t="str">
        <f t="shared" si="2"/>
        <v>ничья</v>
      </c>
      <c r="AE7" t="str">
        <f t="shared" si="3"/>
        <v/>
      </c>
      <c r="AF7" t="str">
        <f t="shared" si="4"/>
        <v/>
      </c>
      <c r="AG7" t="str">
        <f t="shared" si="5"/>
        <v>ничья</v>
      </c>
    </row>
    <row r="8" spans="1:33" ht="21.75" thickBot="1" x14ac:dyDescent="0.3">
      <c r="A8" s="24">
        <v>41335</v>
      </c>
      <c r="B8" s="25" t="s">
        <v>1</v>
      </c>
      <c r="C8" s="26" t="s">
        <v>5</v>
      </c>
      <c r="D8" s="27" t="s">
        <v>3</v>
      </c>
      <c r="E8" s="28">
        <v>8.4027777777777771E-2</v>
      </c>
      <c r="F8" s="29"/>
      <c r="G8" s="6"/>
      <c r="H8" s="24">
        <v>41337</v>
      </c>
      <c r="I8" s="25" t="s">
        <v>1</v>
      </c>
      <c r="J8" s="27" t="s">
        <v>4</v>
      </c>
      <c r="K8" s="26" t="s">
        <v>11</v>
      </c>
      <c r="L8" s="28">
        <v>0.1277777777777778</v>
      </c>
      <c r="M8" s="29"/>
      <c r="N8" s="19"/>
      <c r="O8" s="20"/>
      <c r="P8" s="21"/>
      <c r="Q8" s="20"/>
      <c r="R8" s="21"/>
      <c r="S8" s="11"/>
      <c r="T8" s="11"/>
      <c r="U8" s="22"/>
      <c r="V8" s="48" t="s">
        <v>5</v>
      </c>
      <c r="W8" s="13"/>
      <c r="X8" s="23" t="s">
        <v>5</v>
      </c>
      <c r="Y8" s="23" t="s">
        <v>4</v>
      </c>
      <c r="AA8">
        <f t="shared" si="0"/>
        <v>2</v>
      </c>
      <c r="AB8">
        <f t="shared" si="1"/>
        <v>1</v>
      </c>
      <c r="AC8" t="str">
        <f t="shared" si="2"/>
        <v>Филадельфия</v>
      </c>
      <c r="AE8">
        <f t="shared" si="3"/>
        <v>3</v>
      </c>
      <c r="AF8">
        <f t="shared" si="4"/>
        <v>4</v>
      </c>
      <c r="AG8" t="str">
        <f t="shared" si="5"/>
        <v>Монреаль</v>
      </c>
    </row>
    <row r="9" spans="1:33" ht="21.75" thickBot="1" x14ac:dyDescent="0.3">
      <c r="A9" s="69">
        <v>41334</v>
      </c>
      <c r="B9" s="53" t="s">
        <v>1</v>
      </c>
      <c r="C9" s="53" t="s">
        <v>4</v>
      </c>
      <c r="D9" s="55" t="s">
        <v>3</v>
      </c>
      <c r="E9" s="30">
        <v>8.4027777777777771E-2</v>
      </c>
      <c r="F9" s="71"/>
      <c r="G9" s="6"/>
      <c r="H9" s="14">
        <v>41335</v>
      </c>
      <c r="I9" s="15" t="s">
        <v>1</v>
      </c>
      <c r="J9" s="16" t="s">
        <v>4</v>
      </c>
      <c r="K9" s="15" t="s">
        <v>12</v>
      </c>
      <c r="L9" s="17">
        <v>0.12638888888888888</v>
      </c>
      <c r="M9" s="18"/>
      <c r="N9" s="19"/>
      <c r="O9" s="20"/>
      <c r="P9" s="21"/>
      <c r="Q9" s="20"/>
      <c r="R9" s="21"/>
      <c r="S9" s="11"/>
      <c r="T9" s="11"/>
      <c r="U9" s="22"/>
      <c r="V9" s="48" t="s">
        <v>4</v>
      </c>
      <c r="W9" s="13"/>
      <c r="X9" s="23"/>
      <c r="Y9" s="23"/>
      <c r="AA9">
        <f t="shared" si="0"/>
        <v>2</v>
      </c>
      <c r="AB9">
        <f t="shared" si="1"/>
        <v>1</v>
      </c>
      <c r="AC9" t="str">
        <f t="shared" si="2"/>
        <v>Бостон</v>
      </c>
      <c r="AE9">
        <f t="shared" si="3"/>
        <v>3</v>
      </c>
      <c r="AF9">
        <f t="shared" si="4"/>
        <v>2</v>
      </c>
      <c r="AG9" t="str">
        <f t="shared" si="5"/>
        <v>Бостон</v>
      </c>
    </row>
    <row r="10" spans="1:33" ht="15.75" thickBot="1" x14ac:dyDescent="0.3">
      <c r="A10" s="70"/>
      <c r="B10" s="54"/>
      <c r="C10" s="54"/>
      <c r="D10" s="56"/>
      <c r="E10" s="31" t="s">
        <v>13</v>
      </c>
      <c r="F10" s="72"/>
      <c r="G10" s="6"/>
      <c r="H10" s="63">
        <v>41334</v>
      </c>
      <c r="I10" s="65" t="s">
        <v>1</v>
      </c>
      <c r="J10" s="55" t="s">
        <v>4</v>
      </c>
      <c r="K10" s="65" t="s">
        <v>3</v>
      </c>
      <c r="L10" s="32">
        <v>8.4027777777777771E-2</v>
      </c>
      <c r="M10" s="67"/>
      <c r="N10" s="19"/>
      <c r="O10" s="20"/>
      <c r="P10" s="21"/>
      <c r="Q10" s="20"/>
      <c r="R10" s="21"/>
      <c r="S10" s="11"/>
      <c r="T10" s="11"/>
      <c r="U10" s="22"/>
      <c r="V10" s="48">
        <v>0</v>
      </c>
      <c r="W10" s="13"/>
      <c r="X10" s="23"/>
      <c r="Y10" s="23"/>
      <c r="AA10" t="str">
        <f t="shared" si="0"/>
        <v/>
      </c>
      <c r="AB10" t="str">
        <f t="shared" si="1"/>
        <v/>
      </c>
      <c r="AC10" t="str">
        <f t="shared" si="2"/>
        <v>ничья</v>
      </c>
      <c r="AE10">
        <f t="shared" si="3"/>
        <v>2</v>
      </c>
      <c r="AF10">
        <f t="shared" si="4"/>
        <v>1</v>
      </c>
      <c r="AG10" t="str">
        <f t="shared" si="5"/>
        <v>Бостон</v>
      </c>
    </row>
    <row r="11" spans="1:33" ht="15.75" thickBot="1" x14ac:dyDescent="0.3">
      <c r="A11" s="73">
        <v>41331</v>
      </c>
      <c r="B11" s="65" t="s">
        <v>1</v>
      </c>
      <c r="C11" s="55" t="s">
        <v>3</v>
      </c>
      <c r="D11" s="65" t="s">
        <v>11</v>
      </c>
      <c r="E11" s="32">
        <v>8.4027777777777771E-2</v>
      </c>
      <c r="F11" s="67"/>
      <c r="G11" s="6"/>
      <c r="H11" s="64"/>
      <c r="I11" s="66"/>
      <c r="J11" s="56"/>
      <c r="K11" s="66"/>
      <c r="L11" s="33" t="s">
        <v>13</v>
      </c>
      <c r="M11" s="68"/>
      <c r="N11" s="19"/>
      <c r="O11" s="20"/>
      <c r="P11" s="21"/>
      <c r="Q11" s="20"/>
      <c r="R11" s="21"/>
      <c r="S11" s="11"/>
      <c r="T11" s="11"/>
      <c r="U11" s="22"/>
      <c r="V11" s="48" t="s">
        <v>11</v>
      </c>
      <c r="W11" s="13"/>
      <c r="X11" s="23" t="s">
        <v>3</v>
      </c>
      <c r="Y11" s="23" t="s">
        <v>4</v>
      </c>
      <c r="AA11">
        <f t="shared" si="0"/>
        <v>2</v>
      </c>
      <c r="AB11">
        <f t="shared" si="1"/>
        <v>1</v>
      </c>
      <c r="AC11" t="str">
        <f t="shared" si="2"/>
        <v>Оттава</v>
      </c>
      <c r="AE11" t="str">
        <f t="shared" si="3"/>
        <v/>
      </c>
      <c r="AF11" t="str">
        <f t="shared" si="4"/>
        <v/>
      </c>
      <c r="AG11" t="str">
        <f t="shared" si="5"/>
        <v>ничья</v>
      </c>
    </row>
    <row r="12" spans="1:33" ht="21.75" thickBot="1" x14ac:dyDescent="0.3">
      <c r="A12" s="74"/>
      <c r="B12" s="66"/>
      <c r="C12" s="56"/>
      <c r="D12" s="66"/>
      <c r="E12" s="33" t="s">
        <v>13</v>
      </c>
      <c r="F12" s="68"/>
      <c r="G12" s="6"/>
      <c r="H12" s="14">
        <v>41332</v>
      </c>
      <c r="I12" s="15" t="s">
        <v>1</v>
      </c>
      <c r="J12" s="15" t="s">
        <v>7</v>
      </c>
      <c r="K12" s="16" t="s">
        <v>4</v>
      </c>
      <c r="L12" s="17">
        <v>4.4444444444444446E-2</v>
      </c>
      <c r="M12" s="18"/>
      <c r="N12" s="19"/>
      <c r="O12" s="20"/>
      <c r="P12" s="21"/>
      <c r="Q12" s="20"/>
      <c r="R12" s="21"/>
      <c r="S12" s="11"/>
      <c r="T12" s="11"/>
      <c r="U12" s="22"/>
      <c r="V12" s="48">
        <v>0</v>
      </c>
      <c r="W12" s="13"/>
      <c r="X12" s="23"/>
      <c r="Y12" s="23"/>
      <c r="AA12" t="str">
        <f t="shared" si="0"/>
        <v/>
      </c>
      <c r="AB12" t="str">
        <f t="shared" si="1"/>
        <v/>
      </c>
      <c r="AC12" t="str">
        <f t="shared" si="2"/>
        <v>ничья</v>
      </c>
      <c r="AE12">
        <f t="shared" si="3"/>
        <v>1</v>
      </c>
      <c r="AF12">
        <f t="shared" si="4"/>
        <v>4</v>
      </c>
      <c r="AG12" t="str">
        <f t="shared" si="5"/>
        <v>Бостон</v>
      </c>
    </row>
    <row r="13" spans="1:33" ht="15.75" thickBot="1" x14ac:dyDescent="0.3">
      <c r="A13" s="14">
        <v>41329</v>
      </c>
      <c r="B13" s="15" t="s">
        <v>1</v>
      </c>
      <c r="C13" s="16" t="s">
        <v>3</v>
      </c>
      <c r="D13" s="15" t="s">
        <v>6</v>
      </c>
      <c r="E13" s="17">
        <v>0.12638888888888888</v>
      </c>
      <c r="F13" s="18"/>
      <c r="G13" s="6"/>
      <c r="H13" s="24">
        <v>41329</v>
      </c>
      <c r="I13" s="25" t="s">
        <v>1</v>
      </c>
      <c r="J13" s="25" t="s">
        <v>14</v>
      </c>
      <c r="K13" s="16" t="s">
        <v>4</v>
      </c>
      <c r="L13" s="28">
        <v>4.4444444444444446E-2</v>
      </c>
      <c r="M13" s="29"/>
      <c r="N13" s="19"/>
      <c r="O13" s="20"/>
      <c r="P13" s="21"/>
      <c r="Q13" s="20"/>
      <c r="R13" s="21"/>
      <c r="S13" s="11"/>
      <c r="T13" s="11"/>
      <c r="U13" s="22"/>
      <c r="V13" s="48" t="s">
        <v>6</v>
      </c>
      <c r="W13" s="13"/>
      <c r="X13" s="23" t="s">
        <v>3</v>
      </c>
      <c r="Y13" s="23" t="s">
        <v>4</v>
      </c>
      <c r="AA13">
        <f t="shared" si="0"/>
        <v>3</v>
      </c>
      <c r="AB13">
        <f t="shared" si="1"/>
        <v>2</v>
      </c>
      <c r="AC13" t="str">
        <f t="shared" si="2"/>
        <v>Оттава</v>
      </c>
      <c r="AE13">
        <f t="shared" si="3"/>
        <v>1</v>
      </c>
      <c r="AF13">
        <f t="shared" si="4"/>
        <v>4</v>
      </c>
      <c r="AG13" t="str">
        <f t="shared" si="5"/>
        <v>Бостон</v>
      </c>
    </row>
    <row r="14" spans="1:33" ht="21.75" thickBot="1" x14ac:dyDescent="0.3">
      <c r="A14" s="73">
        <v>41327</v>
      </c>
      <c r="B14" s="65" t="s">
        <v>1</v>
      </c>
      <c r="C14" s="55" t="s">
        <v>3</v>
      </c>
      <c r="D14" s="65" t="s">
        <v>2</v>
      </c>
      <c r="E14" s="32">
        <v>0.12638888888888888</v>
      </c>
      <c r="F14" s="67"/>
      <c r="G14" s="6"/>
      <c r="H14" s="14">
        <v>41327</v>
      </c>
      <c r="I14" s="15" t="s">
        <v>1</v>
      </c>
      <c r="J14" s="15" t="s">
        <v>12</v>
      </c>
      <c r="K14" s="16" t="s">
        <v>4</v>
      </c>
      <c r="L14" s="17">
        <v>8.6111111111111124E-2</v>
      </c>
      <c r="M14" s="18"/>
      <c r="N14" s="19"/>
      <c r="O14" s="20"/>
      <c r="P14" s="21"/>
      <c r="Q14" s="20"/>
      <c r="R14" s="21"/>
      <c r="S14" s="11"/>
      <c r="T14" s="11"/>
      <c r="U14" s="22"/>
      <c r="V14" s="48" t="s">
        <v>2</v>
      </c>
      <c r="W14" s="13"/>
      <c r="X14" s="23" t="s">
        <v>3</v>
      </c>
      <c r="Y14" s="23" t="s">
        <v>2</v>
      </c>
      <c r="AA14">
        <f t="shared" si="0"/>
        <v>3</v>
      </c>
      <c r="AB14">
        <f t="shared" si="1"/>
        <v>2</v>
      </c>
      <c r="AC14" t="str">
        <f t="shared" si="2"/>
        <v>Оттава</v>
      </c>
      <c r="AE14">
        <f t="shared" si="3"/>
        <v>2</v>
      </c>
      <c r="AF14">
        <f t="shared" si="4"/>
        <v>4</v>
      </c>
      <c r="AG14" t="str">
        <f t="shared" si="5"/>
        <v>Бостон</v>
      </c>
    </row>
    <row r="15" spans="1:33" ht="15.75" customHeight="1" thickBot="1" x14ac:dyDescent="0.3">
      <c r="A15" s="74"/>
      <c r="B15" s="66"/>
      <c r="C15" s="56"/>
      <c r="D15" s="66"/>
      <c r="E15" s="33" t="s">
        <v>9</v>
      </c>
      <c r="F15" s="68"/>
      <c r="G15" s="6"/>
      <c r="H15" s="24">
        <v>41323</v>
      </c>
      <c r="I15" s="25" t="s">
        <v>1</v>
      </c>
      <c r="J15" s="25" t="s">
        <v>15</v>
      </c>
      <c r="K15" s="16" t="s">
        <v>4</v>
      </c>
      <c r="L15" s="28">
        <v>8.5416666666666655E-2</v>
      </c>
      <c r="M15" s="29"/>
      <c r="N15" s="19"/>
      <c r="O15" s="20"/>
      <c r="P15" s="21"/>
      <c r="Q15" s="20"/>
      <c r="R15" s="21"/>
      <c r="S15" s="11"/>
      <c r="T15" s="11"/>
      <c r="U15" s="22"/>
      <c r="V15" s="48">
        <v>0</v>
      </c>
      <c r="W15" s="13"/>
      <c r="X15" s="23"/>
      <c r="Y15" s="23"/>
      <c r="AA15" t="str">
        <f t="shared" si="0"/>
        <v/>
      </c>
      <c r="AB15" t="str">
        <f t="shared" si="1"/>
        <v/>
      </c>
      <c r="AC15" t="str">
        <f t="shared" si="2"/>
        <v>ничья</v>
      </c>
      <c r="AE15">
        <f t="shared" si="3"/>
        <v>2</v>
      </c>
      <c r="AF15">
        <f t="shared" si="4"/>
        <v>3</v>
      </c>
      <c r="AG15" t="str">
        <f t="shared" si="5"/>
        <v>Бостон</v>
      </c>
    </row>
    <row r="16" spans="1:33" ht="21.75" thickBot="1" x14ac:dyDescent="0.3">
      <c r="A16" s="14">
        <v>41325</v>
      </c>
      <c r="B16" s="15" t="s">
        <v>1</v>
      </c>
      <c r="C16" s="16" t="s">
        <v>3</v>
      </c>
      <c r="D16" s="15" t="s">
        <v>7</v>
      </c>
      <c r="E16" s="17">
        <v>0.12569444444444444</v>
      </c>
      <c r="F16" s="18"/>
      <c r="G16" s="6"/>
      <c r="H16" s="14">
        <v>41321</v>
      </c>
      <c r="I16" s="15" t="s">
        <v>1</v>
      </c>
      <c r="J16" s="34" t="s">
        <v>16</v>
      </c>
      <c r="K16" s="27" t="s">
        <v>4</v>
      </c>
      <c r="L16" s="17">
        <v>0.16805555555555554</v>
      </c>
      <c r="M16" s="18"/>
      <c r="N16" s="19"/>
      <c r="O16" s="20"/>
      <c r="P16" s="21"/>
      <c r="Q16" s="20"/>
      <c r="R16" s="21"/>
      <c r="S16" s="11"/>
      <c r="T16" s="11"/>
      <c r="U16" s="22"/>
      <c r="V16" s="48" t="s">
        <v>7</v>
      </c>
      <c r="W16" s="13"/>
      <c r="X16" s="23" t="s">
        <v>3</v>
      </c>
      <c r="Y16" s="23" t="s">
        <v>4</v>
      </c>
      <c r="AA16">
        <f t="shared" si="0"/>
        <v>3</v>
      </c>
      <c r="AB16">
        <f t="shared" si="1"/>
        <v>1</v>
      </c>
      <c r="AC16" t="str">
        <f t="shared" si="2"/>
        <v>Оттава</v>
      </c>
      <c r="AE16">
        <f t="shared" si="3"/>
        <v>4</v>
      </c>
      <c r="AF16">
        <f t="shared" si="4"/>
        <v>2</v>
      </c>
      <c r="AG16" t="str">
        <f t="shared" si="5"/>
        <v>Баффало</v>
      </c>
    </row>
    <row r="17" spans="1:33" x14ac:dyDescent="0.25">
      <c r="A17" s="73">
        <v>41323</v>
      </c>
      <c r="B17" s="65" t="s">
        <v>1</v>
      </c>
      <c r="C17" s="65" t="s">
        <v>17</v>
      </c>
      <c r="D17" s="55" t="s">
        <v>3</v>
      </c>
      <c r="E17" s="32">
        <v>4.3055555555555562E-2</v>
      </c>
      <c r="F17" s="67"/>
      <c r="G17" s="6"/>
      <c r="H17" s="63">
        <v>41318</v>
      </c>
      <c r="I17" s="65" t="s">
        <v>1</v>
      </c>
      <c r="J17" s="55" t="s">
        <v>4</v>
      </c>
      <c r="K17" s="65" t="s">
        <v>2</v>
      </c>
      <c r="L17" s="32">
        <v>0.1277777777777778</v>
      </c>
      <c r="M17" s="67"/>
      <c r="N17" s="19"/>
      <c r="O17" s="20"/>
      <c r="P17" s="21"/>
      <c r="Q17" s="20"/>
      <c r="R17" s="21"/>
      <c r="S17" s="11"/>
      <c r="T17" s="11"/>
      <c r="U17" s="22"/>
      <c r="V17" s="48" t="s">
        <v>17</v>
      </c>
      <c r="W17" s="13"/>
      <c r="X17" s="23" t="s">
        <v>3</v>
      </c>
      <c r="Y17" s="23" t="s">
        <v>4</v>
      </c>
      <c r="AA17">
        <f t="shared" si="0"/>
        <v>1</v>
      </c>
      <c r="AB17">
        <f t="shared" si="1"/>
        <v>2</v>
      </c>
      <c r="AC17" t="str">
        <f t="shared" si="2"/>
        <v>Оттава</v>
      </c>
      <c r="AE17">
        <f t="shared" si="3"/>
        <v>3</v>
      </c>
      <c r="AF17">
        <f t="shared" si="4"/>
        <v>4</v>
      </c>
      <c r="AG17" t="str">
        <f t="shared" si="5"/>
        <v>Рейнджерс</v>
      </c>
    </row>
    <row r="18" spans="1:33" ht="15.75" thickBot="1" x14ac:dyDescent="0.3">
      <c r="A18" s="74"/>
      <c r="B18" s="66"/>
      <c r="C18" s="66"/>
      <c r="D18" s="56"/>
      <c r="E18" s="33" t="s">
        <v>13</v>
      </c>
      <c r="F18" s="68"/>
      <c r="G18" s="6"/>
      <c r="H18" s="64"/>
      <c r="I18" s="66"/>
      <c r="J18" s="56"/>
      <c r="K18" s="66"/>
      <c r="L18" s="33" t="s">
        <v>10</v>
      </c>
      <c r="M18" s="68"/>
      <c r="N18" s="19"/>
      <c r="O18" s="20"/>
      <c r="P18" s="21"/>
      <c r="Q18" s="20"/>
      <c r="R18" s="21"/>
      <c r="S18" s="11"/>
      <c r="T18" s="11"/>
      <c r="U18" s="22"/>
      <c r="V18" s="48">
        <v>0</v>
      </c>
      <c r="W18" s="13"/>
      <c r="X18" s="23"/>
      <c r="Y18" s="23"/>
      <c r="AA18" t="str">
        <f t="shared" si="0"/>
        <v/>
      </c>
      <c r="AB18" t="str">
        <f t="shared" si="1"/>
        <v/>
      </c>
      <c r="AC18" t="str">
        <f t="shared" si="2"/>
        <v>ничья</v>
      </c>
      <c r="AE18" t="str">
        <f t="shared" si="3"/>
        <v/>
      </c>
      <c r="AF18" t="str">
        <f t="shared" si="4"/>
        <v/>
      </c>
      <c r="AG18" t="str">
        <f t="shared" si="5"/>
        <v>ничья</v>
      </c>
    </row>
    <row r="19" spans="1:33" ht="21.75" thickBot="1" x14ac:dyDescent="0.3">
      <c r="A19" s="14">
        <v>41322</v>
      </c>
      <c r="B19" s="15" t="s">
        <v>1</v>
      </c>
      <c r="C19" s="34" t="s">
        <v>6</v>
      </c>
      <c r="D19" s="27" t="s">
        <v>3</v>
      </c>
      <c r="E19" s="17">
        <v>0.125</v>
      </c>
      <c r="F19" s="18"/>
      <c r="G19" s="6"/>
      <c r="H19" s="14">
        <v>41316</v>
      </c>
      <c r="I19" s="15" t="s">
        <v>1</v>
      </c>
      <c r="J19" s="15" t="s">
        <v>16</v>
      </c>
      <c r="K19" s="16" t="s">
        <v>4</v>
      </c>
      <c r="L19" s="17">
        <v>4.3750000000000004E-2</v>
      </c>
      <c r="M19" s="18"/>
      <c r="N19" s="19"/>
      <c r="O19" s="20"/>
      <c r="P19" s="21"/>
      <c r="Q19" s="20"/>
      <c r="R19" s="21"/>
      <c r="S19" s="11"/>
      <c r="T19" s="11"/>
      <c r="U19" s="22"/>
      <c r="V19" s="48" t="s">
        <v>6</v>
      </c>
      <c r="W19" s="13"/>
      <c r="X19" s="23" t="s">
        <v>6</v>
      </c>
      <c r="Y19" s="23" t="s">
        <v>4</v>
      </c>
      <c r="AA19">
        <f t="shared" si="0"/>
        <v>3</v>
      </c>
      <c r="AB19">
        <f t="shared" si="1"/>
        <v>0</v>
      </c>
      <c r="AC19" t="str">
        <f t="shared" si="2"/>
        <v>Торонто</v>
      </c>
      <c r="AE19">
        <f t="shared" si="3"/>
        <v>1</v>
      </c>
      <c r="AF19">
        <f t="shared" si="4"/>
        <v>3</v>
      </c>
      <c r="AG19" t="str">
        <f t="shared" si="5"/>
        <v>Бостон</v>
      </c>
    </row>
    <row r="20" spans="1:33" ht="21.75" thickBot="1" x14ac:dyDescent="0.3">
      <c r="A20" s="24">
        <v>41319</v>
      </c>
      <c r="B20" s="25" t="s">
        <v>1</v>
      </c>
      <c r="C20" s="26" t="s">
        <v>18</v>
      </c>
      <c r="D20" s="27" t="s">
        <v>3</v>
      </c>
      <c r="E20" s="28">
        <v>0.16805555555555554</v>
      </c>
      <c r="F20" s="29"/>
      <c r="G20" s="6"/>
      <c r="H20" s="24">
        <v>41312</v>
      </c>
      <c r="I20" s="25" t="s">
        <v>1</v>
      </c>
      <c r="J20" s="25" t="s">
        <v>11</v>
      </c>
      <c r="K20" s="16" t="s">
        <v>4</v>
      </c>
      <c r="L20" s="28">
        <v>4.3055555555555562E-2</v>
      </c>
      <c r="M20" s="29"/>
      <c r="N20" s="19"/>
      <c r="O20" s="20"/>
      <c r="P20" s="21"/>
      <c r="Q20" s="20"/>
      <c r="R20" s="21"/>
      <c r="S20" s="11"/>
      <c r="T20" s="11"/>
      <c r="U20" s="22"/>
      <c r="V20" s="48">
        <v>0</v>
      </c>
      <c r="W20" s="13"/>
      <c r="X20" s="23"/>
      <c r="Y20" s="23"/>
      <c r="AA20">
        <f t="shared" si="0"/>
        <v>4</v>
      </c>
      <c r="AB20">
        <f t="shared" si="1"/>
        <v>2</v>
      </c>
      <c r="AC20" t="str">
        <f t="shared" si="2"/>
        <v>Питтсбург</v>
      </c>
      <c r="AE20">
        <f t="shared" si="3"/>
        <v>1</v>
      </c>
      <c r="AF20">
        <f t="shared" si="4"/>
        <v>2</v>
      </c>
      <c r="AG20" t="str">
        <f t="shared" si="5"/>
        <v>Бостон</v>
      </c>
    </row>
    <row r="21" spans="1:33" ht="15.75" customHeight="1" thickBot="1" x14ac:dyDescent="0.3">
      <c r="A21" s="14">
        <v>41318</v>
      </c>
      <c r="B21" s="15" t="s">
        <v>1</v>
      </c>
      <c r="C21" s="16" t="s">
        <v>3</v>
      </c>
      <c r="D21" s="15" t="s">
        <v>16</v>
      </c>
      <c r="E21" s="17">
        <v>8.3333333333333329E-2</v>
      </c>
      <c r="F21" s="18"/>
      <c r="G21" s="6"/>
      <c r="H21" s="14">
        <v>41308</v>
      </c>
      <c r="I21" s="15" t="s">
        <v>1</v>
      </c>
      <c r="J21" s="15" t="s">
        <v>6</v>
      </c>
      <c r="K21" s="16" t="s">
        <v>4</v>
      </c>
      <c r="L21" s="17">
        <v>6.9444444444444447E-4</v>
      </c>
      <c r="M21" s="18"/>
      <c r="N21" s="19"/>
      <c r="O21" s="20"/>
      <c r="P21" s="21"/>
      <c r="Q21" s="20"/>
      <c r="R21" s="21"/>
      <c r="S21" s="11"/>
      <c r="T21" s="11"/>
      <c r="U21" s="22"/>
      <c r="V21" s="48" t="s">
        <v>16</v>
      </c>
      <c r="W21" s="13"/>
      <c r="X21" s="23" t="s">
        <v>3</v>
      </c>
      <c r="Y21" s="23" t="s">
        <v>4</v>
      </c>
      <c r="AA21">
        <f t="shared" si="0"/>
        <v>2</v>
      </c>
      <c r="AB21">
        <f t="shared" si="1"/>
        <v>0</v>
      </c>
      <c r="AC21" t="str">
        <f t="shared" si="2"/>
        <v>Оттава</v>
      </c>
      <c r="AE21">
        <f t="shared" si="3"/>
        <v>0</v>
      </c>
      <c r="AF21">
        <f t="shared" si="4"/>
        <v>1</v>
      </c>
      <c r="AG21" t="str">
        <f t="shared" si="5"/>
        <v>Бостон</v>
      </c>
    </row>
    <row r="22" spans="1:33" ht="21.75" thickBot="1" x14ac:dyDescent="0.3">
      <c r="A22" s="24">
        <v>41314</v>
      </c>
      <c r="B22" s="25" t="s">
        <v>1</v>
      </c>
      <c r="C22" s="27" t="s">
        <v>3</v>
      </c>
      <c r="D22" s="26" t="s">
        <v>15</v>
      </c>
      <c r="E22" s="28">
        <v>6.9444444444444447E-4</v>
      </c>
      <c r="F22" s="29"/>
      <c r="G22" s="6"/>
      <c r="H22" s="24">
        <v>41306</v>
      </c>
      <c r="I22" s="25" t="s">
        <v>1</v>
      </c>
      <c r="J22" s="27" t="s">
        <v>4</v>
      </c>
      <c r="K22" s="26" t="s">
        <v>16</v>
      </c>
      <c r="L22" s="28">
        <v>0.17152777777777775</v>
      </c>
      <c r="M22" s="29"/>
      <c r="N22" s="19"/>
      <c r="O22" s="20"/>
      <c r="P22" s="21"/>
      <c r="Q22" s="20"/>
      <c r="R22" s="21"/>
      <c r="S22" s="11"/>
      <c r="T22" s="11"/>
      <c r="U22" s="22"/>
      <c r="V22" s="48" t="s">
        <v>15</v>
      </c>
      <c r="W22" s="13"/>
      <c r="X22" s="23" t="s">
        <v>15</v>
      </c>
      <c r="Y22" s="23" t="s">
        <v>4</v>
      </c>
      <c r="AA22">
        <f t="shared" si="0"/>
        <v>0</v>
      </c>
      <c r="AB22">
        <f t="shared" si="1"/>
        <v>1</v>
      </c>
      <c r="AC22" t="str">
        <f t="shared" si="2"/>
        <v>Виннипег</v>
      </c>
      <c r="AE22">
        <f t="shared" si="3"/>
        <v>4</v>
      </c>
      <c r="AF22">
        <f t="shared" si="4"/>
        <v>7</v>
      </c>
      <c r="AG22" t="str">
        <f t="shared" si="5"/>
        <v>Баффало</v>
      </c>
    </row>
    <row r="23" spans="1:33" x14ac:dyDescent="0.25">
      <c r="A23" s="69">
        <v>41313</v>
      </c>
      <c r="B23" s="53" t="s">
        <v>1</v>
      </c>
      <c r="C23" s="55" t="s">
        <v>3</v>
      </c>
      <c r="D23" s="53" t="s">
        <v>19</v>
      </c>
      <c r="E23" s="30">
        <v>8.5416666666666655E-2</v>
      </c>
      <c r="F23" s="71"/>
      <c r="G23" s="6"/>
      <c r="H23" s="57">
        <v>41304</v>
      </c>
      <c r="I23" s="59" t="s">
        <v>1</v>
      </c>
      <c r="J23" s="59" t="s">
        <v>4</v>
      </c>
      <c r="K23" s="59" t="s">
        <v>17</v>
      </c>
      <c r="L23" s="35">
        <v>8.4027777777777771E-2</v>
      </c>
      <c r="M23" s="61"/>
      <c r="N23" s="19"/>
      <c r="O23" s="20"/>
      <c r="P23" s="21"/>
      <c r="Q23" s="20"/>
      <c r="R23" s="21"/>
      <c r="S23" s="11"/>
      <c r="T23" s="11"/>
      <c r="U23" s="22"/>
      <c r="V23" s="48" t="s">
        <v>19</v>
      </c>
      <c r="W23" s="13"/>
      <c r="X23" s="23" t="s">
        <v>19</v>
      </c>
      <c r="Y23" s="23" t="s">
        <v>4</v>
      </c>
      <c r="AA23">
        <f t="shared" si="0"/>
        <v>2</v>
      </c>
      <c r="AB23">
        <f t="shared" si="1"/>
        <v>3</v>
      </c>
      <c r="AC23" t="str">
        <f t="shared" si="2"/>
        <v>Каролина</v>
      </c>
      <c r="AE23">
        <f t="shared" si="3"/>
        <v>2</v>
      </c>
      <c r="AF23">
        <f t="shared" si="4"/>
        <v>1</v>
      </c>
      <c r="AG23" t="str">
        <f t="shared" si="5"/>
        <v>Бостон</v>
      </c>
    </row>
    <row r="24" spans="1:33" ht="15.75" thickBot="1" x14ac:dyDescent="0.3">
      <c r="A24" s="70"/>
      <c r="B24" s="54"/>
      <c r="C24" s="56"/>
      <c r="D24" s="54"/>
      <c r="E24" s="31" t="s">
        <v>9</v>
      </c>
      <c r="F24" s="72"/>
      <c r="G24" s="6"/>
      <c r="H24" s="58"/>
      <c r="I24" s="60"/>
      <c r="J24" s="60"/>
      <c r="K24" s="60"/>
      <c r="L24" s="36" t="s">
        <v>13</v>
      </c>
      <c r="M24" s="62"/>
      <c r="N24" s="19"/>
      <c r="O24" s="20"/>
      <c r="P24" s="21"/>
      <c r="Q24" s="20"/>
      <c r="R24" s="21"/>
      <c r="S24" s="11"/>
      <c r="T24" s="11"/>
      <c r="U24" s="22"/>
      <c r="V24" s="48">
        <v>0</v>
      </c>
      <c r="W24" s="13"/>
      <c r="X24" s="23"/>
      <c r="Y24" s="23"/>
      <c r="AA24" t="str">
        <f t="shared" si="0"/>
        <v/>
      </c>
      <c r="AB24" t="str">
        <f t="shared" si="1"/>
        <v/>
      </c>
      <c r="AC24" t="str">
        <f t="shared" si="2"/>
        <v>ничья</v>
      </c>
      <c r="AE24" t="str">
        <f t="shared" si="3"/>
        <v/>
      </c>
      <c r="AF24" t="str">
        <f t="shared" si="4"/>
        <v/>
      </c>
      <c r="AG24" t="str">
        <f t="shared" si="5"/>
        <v>ничья</v>
      </c>
    </row>
    <row r="25" spans="1:33" ht="21.75" customHeight="1" thickBot="1" x14ac:dyDescent="0.3">
      <c r="A25" s="24">
        <v>41311</v>
      </c>
      <c r="B25" s="25" t="s">
        <v>1</v>
      </c>
      <c r="C25" s="16" t="s">
        <v>3</v>
      </c>
      <c r="D25" s="25" t="s">
        <v>16</v>
      </c>
      <c r="E25" s="28">
        <v>0.16874999999999998</v>
      </c>
      <c r="F25" s="29"/>
      <c r="G25" s="6"/>
      <c r="H25" s="24">
        <v>41303</v>
      </c>
      <c r="I25" s="25" t="s">
        <v>1</v>
      </c>
      <c r="J25" s="25" t="s">
        <v>19</v>
      </c>
      <c r="K25" s="16" t="s">
        <v>4</v>
      </c>
      <c r="L25" s="28">
        <v>0.12847222222222224</v>
      </c>
      <c r="M25" s="29"/>
      <c r="N25" s="6"/>
      <c r="O25" s="20"/>
      <c r="P25" s="21"/>
      <c r="Q25" s="20"/>
      <c r="R25" s="21"/>
      <c r="S25" s="11"/>
      <c r="T25" s="11"/>
      <c r="U25" s="37"/>
      <c r="V25" s="48" t="s">
        <v>16</v>
      </c>
      <c r="W25" s="13"/>
      <c r="X25" s="23"/>
      <c r="Y25" s="23"/>
      <c r="AA25">
        <f t="shared" si="0"/>
        <v>4</v>
      </c>
      <c r="AB25">
        <f t="shared" si="1"/>
        <v>3</v>
      </c>
      <c r="AC25" t="str">
        <f t="shared" si="2"/>
        <v>Оттава</v>
      </c>
      <c r="AE25">
        <f t="shared" si="3"/>
        <v>3</v>
      </c>
      <c r="AF25">
        <f t="shared" si="4"/>
        <v>5</v>
      </c>
      <c r="AG25" t="str">
        <f t="shared" si="5"/>
        <v>Бостон</v>
      </c>
    </row>
    <row r="26" spans="1:33" ht="21.75" thickBot="1" x14ac:dyDescent="0.3">
      <c r="A26" s="14">
        <v>41308</v>
      </c>
      <c r="B26" s="15" t="s">
        <v>1</v>
      </c>
      <c r="C26" s="34" t="s">
        <v>11</v>
      </c>
      <c r="D26" s="27" t="s">
        <v>3</v>
      </c>
      <c r="E26" s="17">
        <v>8.4027777777777771E-2</v>
      </c>
      <c r="F26" s="18"/>
      <c r="G26" s="6"/>
      <c r="H26" s="14">
        <v>41300</v>
      </c>
      <c r="I26" s="15" t="s">
        <v>1</v>
      </c>
      <c r="J26" s="16" t="s">
        <v>4</v>
      </c>
      <c r="K26" s="15" t="s">
        <v>7</v>
      </c>
      <c r="L26" s="17">
        <v>0.16805555555555554</v>
      </c>
      <c r="M26" s="18"/>
      <c r="N26" s="6"/>
      <c r="O26" s="20"/>
      <c r="P26" s="21"/>
      <c r="Q26" s="20"/>
      <c r="R26" s="21"/>
      <c r="S26" s="11"/>
      <c r="T26" s="11"/>
      <c r="U26" s="37"/>
      <c r="V26" s="48">
        <v>0</v>
      </c>
      <c r="W26" s="13"/>
      <c r="X26" s="23"/>
      <c r="Y26" s="23"/>
      <c r="AA26">
        <f t="shared" si="0"/>
        <v>2</v>
      </c>
      <c r="AB26">
        <f t="shared" si="1"/>
        <v>1</v>
      </c>
      <c r="AC26" t="str">
        <f t="shared" si="2"/>
        <v>Монреаль</v>
      </c>
      <c r="AE26">
        <f t="shared" si="3"/>
        <v>4</v>
      </c>
      <c r="AF26">
        <f t="shared" si="4"/>
        <v>2</v>
      </c>
      <c r="AG26" t="str">
        <f t="shared" si="5"/>
        <v>Бостон</v>
      </c>
    </row>
    <row r="27" spans="1:33" ht="21.75" thickBot="1" x14ac:dyDescent="0.3">
      <c r="A27" s="24">
        <v>41307</v>
      </c>
      <c r="B27" s="25" t="s">
        <v>1</v>
      </c>
      <c r="C27" s="26" t="s">
        <v>19</v>
      </c>
      <c r="D27" s="27" t="s">
        <v>3</v>
      </c>
      <c r="E27" s="28">
        <v>4.1666666666666664E-2</v>
      </c>
      <c r="F27" s="29"/>
      <c r="G27" s="6"/>
      <c r="H27" s="63">
        <v>41298</v>
      </c>
      <c r="I27" s="65" t="s">
        <v>1</v>
      </c>
      <c r="J27" s="65" t="s">
        <v>2</v>
      </c>
      <c r="K27" s="55" t="s">
        <v>4</v>
      </c>
      <c r="L27" s="32">
        <v>0.16874999999999998</v>
      </c>
      <c r="M27" s="67"/>
      <c r="N27" s="19"/>
      <c r="O27" s="20"/>
      <c r="P27" s="21"/>
      <c r="Q27" s="20"/>
      <c r="R27" s="21"/>
      <c r="S27" s="11"/>
      <c r="T27" s="11"/>
      <c r="U27" s="37"/>
      <c r="V27" s="48">
        <v>0</v>
      </c>
      <c r="W27" s="13"/>
      <c r="X27" s="23"/>
      <c r="Y27" s="23"/>
      <c r="AA27">
        <f t="shared" si="0"/>
        <v>1</v>
      </c>
      <c r="AB27">
        <f t="shared" si="1"/>
        <v>0</v>
      </c>
      <c r="AC27" t="str">
        <f t="shared" si="2"/>
        <v>Каролина</v>
      </c>
      <c r="AE27">
        <f t="shared" si="3"/>
        <v>4</v>
      </c>
      <c r="AF27">
        <f t="shared" si="4"/>
        <v>3</v>
      </c>
      <c r="AG27" t="str">
        <f t="shared" si="5"/>
        <v>Рейнджерс</v>
      </c>
    </row>
    <row r="28" spans="1:33" ht="21.75" thickBot="1" x14ac:dyDescent="0.3">
      <c r="A28" s="38">
        <v>41305</v>
      </c>
      <c r="B28" s="39" t="s">
        <v>1</v>
      </c>
      <c r="C28" s="40" t="s">
        <v>3</v>
      </c>
      <c r="D28" s="39" t="s">
        <v>11</v>
      </c>
      <c r="E28" s="41">
        <v>0.20902777777777778</v>
      </c>
      <c r="F28" s="42"/>
      <c r="G28" s="6"/>
      <c r="H28" s="64"/>
      <c r="I28" s="66"/>
      <c r="J28" s="66"/>
      <c r="K28" s="56"/>
      <c r="L28" s="33" t="s">
        <v>10</v>
      </c>
      <c r="M28" s="68"/>
      <c r="N28" s="6"/>
      <c r="O28" s="20"/>
      <c r="P28" s="21"/>
      <c r="Q28" s="20"/>
      <c r="R28" s="21"/>
      <c r="S28" s="11"/>
      <c r="T28" s="11"/>
      <c r="U28" s="37"/>
      <c r="V28" s="48" t="s">
        <v>11</v>
      </c>
      <c r="W28" s="13"/>
      <c r="X28" s="23" t="s">
        <v>3</v>
      </c>
      <c r="Y28" s="23" t="s">
        <v>4</v>
      </c>
      <c r="AA28">
        <f t="shared" si="0"/>
        <v>5</v>
      </c>
      <c r="AB28">
        <f t="shared" si="1"/>
        <v>1</v>
      </c>
      <c r="AC28" t="str">
        <f t="shared" si="2"/>
        <v>Оттава</v>
      </c>
      <c r="AE28" t="str">
        <f t="shared" si="3"/>
        <v/>
      </c>
      <c r="AF28" t="str">
        <f t="shared" si="4"/>
        <v/>
      </c>
      <c r="AG28" t="str">
        <f t="shared" si="5"/>
        <v>ничья</v>
      </c>
    </row>
    <row r="29" spans="1:33" ht="21.75" thickBot="1" x14ac:dyDescent="0.3">
      <c r="A29" s="24">
        <v>41304</v>
      </c>
      <c r="B29" s="25" t="s">
        <v>1</v>
      </c>
      <c r="C29" s="16" t="s">
        <v>3</v>
      </c>
      <c r="D29" s="25" t="s">
        <v>8</v>
      </c>
      <c r="E29" s="28">
        <v>0.12638888888888888</v>
      </c>
      <c r="F29" s="43"/>
      <c r="G29" s="6"/>
      <c r="H29" s="51">
        <v>41295</v>
      </c>
      <c r="I29" s="53" t="s">
        <v>1</v>
      </c>
      <c r="J29" s="55" t="s">
        <v>4</v>
      </c>
      <c r="K29" s="53" t="s">
        <v>15</v>
      </c>
      <c r="L29" s="30">
        <v>8.4027777777777771E-2</v>
      </c>
      <c r="M29" s="43"/>
      <c r="N29" s="44"/>
      <c r="O29" s="20"/>
      <c r="P29" s="21"/>
      <c r="Q29" s="20"/>
      <c r="R29" s="21"/>
      <c r="S29" s="11"/>
      <c r="T29" s="11"/>
      <c r="U29" s="37"/>
      <c r="V29" s="48" t="s">
        <v>8</v>
      </c>
      <c r="W29" s="13"/>
      <c r="X29" s="23" t="s">
        <v>3</v>
      </c>
      <c r="Y29" s="23" t="s">
        <v>8</v>
      </c>
      <c r="AA29">
        <f t="shared" si="0"/>
        <v>3</v>
      </c>
      <c r="AB29">
        <f t="shared" si="1"/>
        <v>2</v>
      </c>
      <c r="AC29" t="str">
        <f t="shared" si="2"/>
        <v>Оттава</v>
      </c>
      <c r="AE29">
        <f t="shared" si="3"/>
        <v>2</v>
      </c>
      <c r="AF29">
        <f t="shared" si="4"/>
        <v>1</v>
      </c>
      <c r="AG29" t="str">
        <f t="shared" si="5"/>
        <v>Бостон</v>
      </c>
    </row>
    <row r="30" spans="1:33" ht="15.75" thickBot="1" x14ac:dyDescent="0.3">
      <c r="A30" s="6"/>
      <c r="B30" s="6"/>
      <c r="C30" s="6"/>
      <c r="D30" s="6"/>
      <c r="E30" s="6"/>
      <c r="F30" s="6"/>
      <c r="G30" s="6"/>
      <c r="H30" s="52"/>
      <c r="I30" s="54"/>
      <c r="J30" s="56"/>
      <c r="K30" s="54"/>
      <c r="L30" s="31" t="s">
        <v>13</v>
      </c>
      <c r="M30" s="43"/>
      <c r="N30" s="5"/>
      <c r="O30" s="20"/>
      <c r="P30" s="21"/>
      <c r="Q30" s="20"/>
      <c r="R30" s="21"/>
      <c r="S30" s="11"/>
      <c r="T30" s="11"/>
      <c r="U30" s="45"/>
      <c r="V30" s="46"/>
      <c r="W30" s="46"/>
      <c r="X30" s="3"/>
      <c r="Y30" s="3"/>
    </row>
  </sheetData>
  <mergeCells count="68">
    <mergeCell ref="S1:U1"/>
    <mergeCell ref="X1:Y1"/>
    <mergeCell ref="A2:F2"/>
    <mergeCell ref="H2:M2"/>
    <mergeCell ref="V2:W2"/>
    <mergeCell ref="X2:X3"/>
    <mergeCell ref="Y2:Y3"/>
    <mergeCell ref="H3:M3"/>
    <mergeCell ref="I6:I7"/>
    <mergeCell ref="J6:J7"/>
    <mergeCell ref="K6:K7"/>
    <mergeCell ref="M6:M7"/>
    <mergeCell ref="A9:A10"/>
    <mergeCell ref="B9:B10"/>
    <mergeCell ref="C9:C10"/>
    <mergeCell ref="D9:D10"/>
    <mergeCell ref="F9:F10"/>
    <mergeCell ref="H10:H11"/>
    <mergeCell ref="A6:A7"/>
    <mergeCell ref="B6:B7"/>
    <mergeCell ref="C6:C7"/>
    <mergeCell ref="D6:D7"/>
    <mergeCell ref="F6:F7"/>
    <mergeCell ref="H6:H7"/>
    <mergeCell ref="I10:I11"/>
    <mergeCell ref="J10:J11"/>
    <mergeCell ref="K10:K11"/>
    <mergeCell ref="M10:M11"/>
    <mergeCell ref="A11:A12"/>
    <mergeCell ref="B11:B12"/>
    <mergeCell ref="C11:C12"/>
    <mergeCell ref="D11:D12"/>
    <mergeCell ref="F11:F12"/>
    <mergeCell ref="A14:A15"/>
    <mergeCell ref="B14:B15"/>
    <mergeCell ref="C14:C15"/>
    <mergeCell ref="D14:D15"/>
    <mergeCell ref="F14:F15"/>
    <mergeCell ref="I17:I18"/>
    <mergeCell ref="J17:J18"/>
    <mergeCell ref="K17:K18"/>
    <mergeCell ref="M17:M18"/>
    <mergeCell ref="A23:A24"/>
    <mergeCell ref="B23:B24"/>
    <mergeCell ref="C23:C24"/>
    <mergeCell ref="D23:D24"/>
    <mergeCell ref="F23:F24"/>
    <mergeCell ref="A17:A18"/>
    <mergeCell ref="B17:B18"/>
    <mergeCell ref="C17:C18"/>
    <mergeCell ref="D17:D18"/>
    <mergeCell ref="F17:F18"/>
    <mergeCell ref="A1:M1"/>
    <mergeCell ref="H29:H30"/>
    <mergeCell ref="I29:I30"/>
    <mergeCell ref="J29:J30"/>
    <mergeCell ref="K29:K30"/>
    <mergeCell ref="H23:H24"/>
    <mergeCell ref="I23:I24"/>
    <mergeCell ref="J23:J24"/>
    <mergeCell ref="K23:K24"/>
    <mergeCell ref="M23:M24"/>
    <mergeCell ref="H27:H28"/>
    <mergeCell ref="I27:I28"/>
    <mergeCell ref="J27:J28"/>
    <mergeCell ref="K27:K28"/>
    <mergeCell ref="M27:M28"/>
    <mergeCell ref="H17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dfobos</dc:creator>
  <cp:lastModifiedBy>Konstantin Kulvinov (NW)</cp:lastModifiedBy>
  <dcterms:created xsi:type="dcterms:W3CDTF">2013-03-12T16:50:26Z</dcterms:created>
  <dcterms:modified xsi:type="dcterms:W3CDTF">2013-03-13T06:47:39Z</dcterms:modified>
</cp:coreProperties>
</file>