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320" windowHeight="7425" tabRatio="213"/>
  </bookViews>
  <sheets>
    <sheet name="Лист1" sheetId="1" r:id="rId1"/>
  </sheets>
  <definedNames>
    <definedName name="_xlnm.Print_Titles" localSheetId="0">Лист1!$1:$1</definedName>
    <definedName name="_xlnm.Print_Area" localSheetId="0">Лист1!$A$1:$M$275</definedName>
  </definedNames>
  <calcPr calcId="145621"/>
</workbook>
</file>

<file path=xl/calcChain.xml><?xml version="1.0" encoding="utf-8"?>
<calcChain xmlns="http://schemas.openxmlformats.org/spreadsheetml/2006/main">
  <c r="G286" i="1" l="1"/>
  <c r="H286" i="1"/>
  <c r="I286" i="1"/>
  <c r="J286" i="1"/>
  <c r="K286" i="1"/>
  <c r="L286" i="1"/>
  <c r="G285" i="1"/>
  <c r="H285" i="1"/>
  <c r="I285" i="1"/>
  <c r="J285" i="1"/>
  <c r="K285" i="1"/>
  <c r="L285" i="1"/>
  <c r="G279" i="1"/>
  <c r="H279" i="1"/>
  <c r="I279" i="1"/>
  <c r="J279" i="1"/>
  <c r="K279" i="1"/>
  <c r="L279" i="1"/>
  <c r="G280" i="1"/>
  <c r="H280" i="1"/>
  <c r="I280" i="1"/>
  <c r="J280" i="1"/>
  <c r="K280" i="1"/>
  <c r="L280" i="1"/>
  <c r="G281" i="1"/>
  <c r="H281" i="1"/>
  <c r="I281" i="1"/>
  <c r="J281" i="1"/>
  <c r="K281" i="1"/>
  <c r="L281" i="1"/>
  <c r="G282" i="1"/>
  <c r="H282" i="1"/>
  <c r="I282" i="1"/>
  <c r="J282" i="1"/>
  <c r="K282" i="1"/>
  <c r="L282" i="1"/>
  <c r="G283" i="1"/>
  <c r="H283" i="1"/>
  <c r="I283" i="1"/>
  <c r="J283" i="1"/>
  <c r="K283" i="1"/>
  <c r="L283" i="1"/>
  <c r="G284" i="1"/>
  <c r="H284" i="1"/>
  <c r="I284" i="1"/>
  <c r="J284" i="1"/>
  <c r="K284" i="1"/>
  <c r="L284" i="1"/>
  <c r="J293" i="1" l="1"/>
  <c r="I293" i="1"/>
  <c r="H293" i="1"/>
  <c r="G293" i="1"/>
  <c r="I292" i="1"/>
  <c r="H292" i="1"/>
  <c r="G292" i="1"/>
  <c r="I291" i="1"/>
  <c r="H291" i="1"/>
  <c r="G291" i="1"/>
  <c r="I290" i="1"/>
  <c r="H290" i="1"/>
  <c r="G290" i="1"/>
  <c r="I289" i="1"/>
  <c r="H289" i="1"/>
  <c r="G289" i="1"/>
  <c r="I288" i="1"/>
  <c r="H288" i="1"/>
  <c r="G288" i="1"/>
  <c r="I276" i="1" l="1"/>
  <c r="H276" i="1"/>
  <c r="G276" i="1"/>
  <c r="J3" i="1"/>
  <c r="J7" i="1"/>
  <c r="K7" i="1" s="1"/>
  <c r="J140" i="1" l="1"/>
  <c r="K140" i="1" s="1"/>
  <c r="L140" i="1" s="1"/>
  <c r="J141" i="1"/>
  <c r="K141" i="1" s="1"/>
  <c r="L141" i="1" s="1"/>
  <c r="J142" i="1"/>
  <c r="K142" i="1" s="1"/>
  <c r="L142" i="1" s="1"/>
  <c r="J143" i="1"/>
  <c r="K143" i="1" s="1"/>
  <c r="L143" i="1" s="1"/>
  <c r="J144" i="1"/>
  <c r="K144" i="1" s="1"/>
  <c r="L144" i="1" s="1"/>
  <c r="J8" i="1"/>
  <c r="J257" i="1"/>
  <c r="K257" i="1" s="1"/>
  <c r="L257" i="1" s="1"/>
  <c r="J258" i="1"/>
  <c r="K258" i="1" s="1"/>
  <c r="L258" i="1" s="1"/>
  <c r="J259" i="1"/>
  <c r="K259" i="1" s="1"/>
  <c r="L259" i="1" s="1"/>
  <c r="J260" i="1"/>
  <c r="K260" i="1" s="1"/>
  <c r="L260" i="1" s="1"/>
  <c r="J261" i="1"/>
  <c r="K261" i="1" s="1"/>
  <c r="L261" i="1" s="1"/>
  <c r="J262" i="1"/>
  <c r="K262" i="1" s="1"/>
  <c r="L262" i="1" s="1"/>
  <c r="J263" i="1"/>
  <c r="K263" i="1" s="1"/>
  <c r="L263" i="1" s="1"/>
  <c r="J264" i="1"/>
  <c r="K264" i="1" s="1"/>
  <c r="L264" i="1" s="1"/>
  <c r="J265" i="1"/>
  <c r="K265" i="1" s="1"/>
  <c r="L265" i="1" s="1"/>
  <c r="J266" i="1"/>
  <c r="K266" i="1" s="1"/>
  <c r="L266" i="1" s="1"/>
  <c r="K275" i="1"/>
  <c r="K293" i="1" s="1"/>
  <c r="L275" i="1" l="1"/>
  <c r="L293" i="1" s="1"/>
  <c r="J191" i="1"/>
  <c r="J192" i="1"/>
  <c r="J193" i="1"/>
  <c r="K193" i="1" s="1"/>
  <c r="L193" i="1" s="1"/>
  <c r="J194" i="1"/>
  <c r="K194" i="1" s="1"/>
  <c r="L194" i="1" s="1"/>
  <c r="J195" i="1"/>
  <c r="K195" i="1" s="1"/>
  <c r="L195" i="1" s="1"/>
  <c r="J196" i="1"/>
  <c r="K196" i="1" s="1"/>
  <c r="L196" i="1" s="1"/>
  <c r="J197" i="1"/>
  <c r="K197" i="1" s="1"/>
  <c r="L197" i="1" s="1"/>
  <c r="J198" i="1"/>
  <c r="K198" i="1" s="1"/>
  <c r="L198" i="1" s="1"/>
  <c r="J199" i="1"/>
  <c r="K199" i="1" s="1"/>
  <c r="L199" i="1" s="1"/>
  <c r="J200" i="1"/>
  <c r="K200" i="1" s="1"/>
  <c r="L200" i="1" s="1"/>
  <c r="J201" i="1"/>
  <c r="K201" i="1" s="1"/>
  <c r="L201" i="1" s="1"/>
  <c r="J202" i="1"/>
  <c r="K202" i="1" s="1"/>
  <c r="L202" i="1" s="1"/>
  <c r="J203" i="1"/>
  <c r="K203" i="1" s="1"/>
  <c r="L203" i="1" s="1"/>
  <c r="J204" i="1"/>
  <c r="J205" i="1"/>
  <c r="K205" i="1" s="1"/>
  <c r="L205" i="1" s="1"/>
  <c r="J206" i="1"/>
  <c r="K206" i="1" s="1"/>
  <c r="L206" i="1" s="1"/>
  <c r="J207" i="1"/>
  <c r="K207" i="1" s="1"/>
  <c r="L207" i="1" s="1"/>
  <c r="J208" i="1"/>
  <c r="K208" i="1" s="1"/>
  <c r="L208" i="1" s="1"/>
  <c r="J209" i="1"/>
  <c r="K209" i="1" s="1"/>
  <c r="L209" i="1" s="1"/>
  <c r="J210" i="1"/>
  <c r="K210" i="1" s="1"/>
  <c r="L210" i="1" s="1"/>
  <c r="J211" i="1"/>
  <c r="K211" i="1" s="1"/>
  <c r="L211" i="1" s="1"/>
  <c r="J212" i="1"/>
  <c r="K212" i="1" s="1"/>
  <c r="L212" i="1" s="1"/>
  <c r="J213" i="1"/>
  <c r="K213" i="1" s="1"/>
  <c r="L213" i="1" s="1"/>
  <c r="J214" i="1"/>
  <c r="K214" i="1" s="1"/>
  <c r="L214" i="1" s="1"/>
  <c r="J215" i="1"/>
  <c r="K215" i="1" s="1"/>
  <c r="L215" i="1" s="1"/>
  <c r="J216" i="1"/>
  <c r="K216" i="1" s="1"/>
  <c r="L216" i="1" s="1"/>
  <c r="J217" i="1"/>
  <c r="K217" i="1" s="1"/>
  <c r="L217" i="1" s="1"/>
  <c r="J218" i="1"/>
  <c r="K218" i="1" s="1"/>
  <c r="L218" i="1" s="1"/>
  <c r="J219" i="1"/>
  <c r="K219" i="1" s="1"/>
  <c r="L219" i="1" s="1"/>
  <c r="J220" i="1"/>
  <c r="K220" i="1" s="1"/>
  <c r="L220" i="1" s="1"/>
  <c r="J221" i="1"/>
  <c r="K221" i="1" s="1"/>
  <c r="L221" i="1" s="1"/>
  <c r="J222" i="1"/>
  <c r="K222" i="1" s="1"/>
  <c r="L222" i="1" s="1"/>
  <c r="J223" i="1"/>
  <c r="K223" i="1" s="1"/>
  <c r="L223" i="1" s="1"/>
  <c r="J224" i="1"/>
  <c r="K224" i="1" s="1"/>
  <c r="L224" i="1" s="1"/>
  <c r="J225" i="1"/>
  <c r="K225" i="1" s="1"/>
  <c r="L225" i="1" s="1"/>
  <c r="J226" i="1"/>
  <c r="K226" i="1" s="1"/>
  <c r="L226" i="1" s="1"/>
  <c r="J227" i="1"/>
  <c r="K227" i="1" s="1"/>
  <c r="L227" i="1" s="1"/>
  <c r="J228" i="1"/>
  <c r="K228" i="1" s="1"/>
  <c r="L228" i="1" s="1"/>
  <c r="J229" i="1"/>
  <c r="K229" i="1" s="1"/>
  <c r="L229" i="1" s="1"/>
  <c r="J230" i="1"/>
  <c r="J231" i="1"/>
  <c r="K231" i="1" s="1"/>
  <c r="L231" i="1" s="1"/>
  <c r="J232" i="1"/>
  <c r="K232" i="1" s="1"/>
  <c r="L232" i="1" s="1"/>
  <c r="J233" i="1"/>
  <c r="K233" i="1" s="1"/>
  <c r="L233" i="1" s="1"/>
  <c r="J234" i="1"/>
  <c r="K234" i="1" s="1"/>
  <c r="L234" i="1" s="1"/>
  <c r="J235" i="1"/>
  <c r="K235" i="1" s="1"/>
  <c r="L235" i="1" s="1"/>
  <c r="J236" i="1"/>
  <c r="K236" i="1" s="1"/>
  <c r="L236" i="1" s="1"/>
  <c r="J237" i="1"/>
  <c r="K237" i="1" s="1"/>
  <c r="L237" i="1" s="1"/>
  <c r="J238" i="1"/>
  <c r="K238" i="1" s="1"/>
  <c r="L238" i="1" s="1"/>
  <c r="J239" i="1"/>
  <c r="K239" i="1" s="1"/>
  <c r="L239" i="1" s="1"/>
  <c r="J240" i="1"/>
  <c r="K240" i="1" s="1"/>
  <c r="L240" i="1" s="1"/>
  <c r="J241" i="1"/>
  <c r="K241" i="1" s="1"/>
  <c r="L241" i="1" s="1"/>
  <c r="J242" i="1"/>
  <c r="K242" i="1" s="1"/>
  <c r="L242" i="1" s="1"/>
  <c r="J243" i="1"/>
  <c r="K243" i="1" s="1"/>
  <c r="L243" i="1" s="1"/>
  <c r="J244" i="1"/>
  <c r="K244" i="1" s="1"/>
  <c r="L244" i="1" s="1"/>
  <c r="J245" i="1"/>
  <c r="K245" i="1" s="1"/>
  <c r="L245" i="1" s="1"/>
  <c r="J246" i="1"/>
  <c r="K246" i="1" s="1"/>
  <c r="L246" i="1" s="1"/>
  <c r="J247" i="1"/>
  <c r="K247" i="1" s="1"/>
  <c r="L247" i="1" s="1"/>
  <c r="J248" i="1"/>
  <c r="K248" i="1" s="1"/>
  <c r="L248" i="1" s="1"/>
  <c r="J249" i="1"/>
  <c r="K249" i="1" s="1"/>
  <c r="L249" i="1" s="1"/>
  <c r="J250" i="1"/>
  <c r="K250" i="1" s="1"/>
  <c r="L250" i="1" s="1"/>
  <c r="J251" i="1"/>
  <c r="K251" i="1" s="1"/>
  <c r="L251" i="1" s="1"/>
  <c r="J252" i="1"/>
  <c r="K252" i="1" s="1"/>
  <c r="L252" i="1" s="1"/>
  <c r="J253" i="1"/>
  <c r="K253" i="1" s="1"/>
  <c r="L253" i="1" s="1"/>
  <c r="J254" i="1"/>
  <c r="K254" i="1" s="1"/>
  <c r="L254" i="1" s="1"/>
  <c r="J255" i="1"/>
  <c r="K255" i="1" s="1"/>
  <c r="L255" i="1" s="1"/>
  <c r="J256" i="1"/>
  <c r="K256" i="1" s="1"/>
  <c r="L256" i="1" s="1"/>
  <c r="K192" i="1" l="1"/>
  <c r="K191" i="1"/>
  <c r="K291" i="1" s="1"/>
  <c r="J291" i="1"/>
  <c r="K204" i="1"/>
  <c r="K230" i="1"/>
  <c r="L191" i="1"/>
  <c r="L291" i="1" s="1"/>
  <c r="J190" i="1"/>
  <c r="K190" i="1" s="1"/>
  <c r="L190" i="1" s="1"/>
  <c r="J189" i="1"/>
  <c r="K189" i="1" s="1"/>
  <c r="L189" i="1" s="1"/>
  <c r="J188" i="1"/>
  <c r="K188" i="1" s="1"/>
  <c r="L188" i="1" s="1"/>
  <c r="J187" i="1"/>
  <c r="K187" i="1" s="1"/>
  <c r="L187" i="1" s="1"/>
  <c r="J186" i="1"/>
  <c r="K186" i="1" s="1"/>
  <c r="L186" i="1" s="1"/>
  <c r="J185" i="1"/>
  <c r="K185" i="1" s="1"/>
  <c r="L185" i="1" s="1"/>
  <c r="J184" i="1"/>
  <c r="K184" i="1" s="1"/>
  <c r="L184" i="1" s="1"/>
  <c r="J183" i="1"/>
  <c r="K183" i="1" s="1"/>
  <c r="L183" i="1" s="1"/>
  <c r="J182" i="1"/>
  <c r="K182" i="1" s="1"/>
  <c r="L182" i="1" s="1"/>
  <c r="J181" i="1"/>
  <c r="K181" i="1" s="1"/>
  <c r="L181" i="1" s="1"/>
  <c r="J180" i="1"/>
  <c r="K180" i="1" s="1"/>
  <c r="L180" i="1" s="1"/>
  <c r="J179" i="1"/>
  <c r="K179" i="1" s="1"/>
  <c r="L179" i="1" s="1"/>
  <c r="J178" i="1"/>
  <c r="K178" i="1" s="1"/>
  <c r="L178" i="1" s="1"/>
  <c r="J177" i="1"/>
  <c r="K177" i="1" s="1"/>
  <c r="L177" i="1" s="1"/>
  <c r="J176" i="1"/>
  <c r="K176" i="1" s="1"/>
  <c r="L176" i="1" s="1"/>
  <c r="J175" i="1"/>
  <c r="K175" i="1" s="1"/>
  <c r="L175" i="1" s="1"/>
  <c r="J174" i="1"/>
  <c r="K174" i="1" s="1"/>
  <c r="L174" i="1" s="1"/>
  <c r="J173" i="1"/>
  <c r="K173" i="1" s="1"/>
  <c r="L173" i="1" s="1"/>
  <c r="J172" i="1"/>
  <c r="K172" i="1" s="1"/>
  <c r="L172" i="1" s="1"/>
  <c r="J171" i="1"/>
  <c r="K171" i="1" s="1"/>
  <c r="L171" i="1" s="1"/>
  <c r="J170" i="1"/>
  <c r="K170" i="1" s="1"/>
  <c r="L170" i="1" s="1"/>
  <c r="J169" i="1"/>
  <c r="K169" i="1" s="1"/>
  <c r="L169" i="1" s="1"/>
  <c r="J168" i="1"/>
  <c r="K168" i="1" s="1"/>
  <c r="L168" i="1" s="1"/>
  <c r="J167" i="1"/>
  <c r="K167" i="1" s="1"/>
  <c r="L167" i="1" s="1"/>
  <c r="J166" i="1"/>
  <c r="K166" i="1" s="1"/>
  <c r="L166" i="1" s="1"/>
  <c r="J165" i="1"/>
  <c r="K165" i="1" s="1"/>
  <c r="L165" i="1" s="1"/>
  <c r="J164" i="1"/>
  <c r="K164" i="1" s="1"/>
  <c r="L164" i="1" s="1"/>
  <c r="J163" i="1"/>
  <c r="K163" i="1" s="1"/>
  <c r="L163" i="1" s="1"/>
  <c r="J162" i="1"/>
  <c r="K162" i="1" s="1"/>
  <c r="L162" i="1" s="1"/>
  <c r="J161" i="1"/>
  <c r="K161" i="1" s="1"/>
  <c r="L161" i="1" s="1"/>
  <c r="J160" i="1"/>
  <c r="K160" i="1" s="1"/>
  <c r="L160" i="1" s="1"/>
  <c r="J159" i="1"/>
  <c r="K159" i="1" s="1"/>
  <c r="L159" i="1" s="1"/>
  <c r="J158" i="1"/>
  <c r="K158" i="1" s="1"/>
  <c r="L158" i="1" s="1"/>
  <c r="J157" i="1"/>
  <c r="K157" i="1" s="1"/>
  <c r="L157" i="1" s="1"/>
  <c r="J156" i="1"/>
  <c r="K156" i="1" s="1"/>
  <c r="L156" i="1" s="1"/>
  <c r="J155" i="1"/>
  <c r="K155" i="1" s="1"/>
  <c r="L155" i="1" s="1"/>
  <c r="J154" i="1"/>
  <c r="K154" i="1" s="1"/>
  <c r="L154" i="1" s="1"/>
  <c r="J153" i="1"/>
  <c r="K153" i="1" s="1"/>
  <c r="L153" i="1" s="1"/>
  <c r="J152" i="1"/>
  <c r="K152" i="1" s="1"/>
  <c r="L152" i="1" s="1"/>
  <c r="J151" i="1"/>
  <c r="K151" i="1" s="1"/>
  <c r="L151" i="1" s="1"/>
  <c r="J150" i="1"/>
  <c r="K150" i="1" s="1"/>
  <c r="L150" i="1" s="1"/>
  <c r="J149" i="1"/>
  <c r="K149" i="1" s="1"/>
  <c r="L149" i="1" s="1"/>
  <c r="J148" i="1"/>
  <c r="K148" i="1" s="1"/>
  <c r="L148" i="1" s="1"/>
  <c r="J147" i="1"/>
  <c r="K147" i="1" s="1"/>
  <c r="L147" i="1" s="1"/>
  <c r="J146" i="1"/>
  <c r="K146" i="1" s="1"/>
  <c r="L146" i="1" s="1"/>
  <c r="J145" i="1"/>
  <c r="K145" i="1" s="1"/>
  <c r="L145" i="1" s="1"/>
  <c r="J68" i="1"/>
  <c r="K68" i="1" s="1"/>
  <c r="L68" i="1" s="1"/>
  <c r="J69" i="1"/>
  <c r="K69" i="1" s="1"/>
  <c r="L69" i="1" s="1"/>
  <c r="J70" i="1"/>
  <c r="K70" i="1" s="1"/>
  <c r="L70" i="1" s="1"/>
  <c r="J71" i="1"/>
  <c r="K71" i="1" s="1"/>
  <c r="L71" i="1" s="1"/>
  <c r="J72" i="1"/>
  <c r="K72" i="1" s="1"/>
  <c r="L72" i="1" s="1"/>
  <c r="J73" i="1"/>
  <c r="K73" i="1" s="1"/>
  <c r="L73" i="1" s="1"/>
  <c r="J74" i="1"/>
  <c r="K74" i="1" s="1"/>
  <c r="L74" i="1" s="1"/>
  <c r="J75" i="1"/>
  <c r="K75" i="1" s="1"/>
  <c r="L75" i="1" s="1"/>
  <c r="J76" i="1"/>
  <c r="K76" i="1" s="1"/>
  <c r="L76" i="1" s="1"/>
  <c r="J77" i="1"/>
  <c r="K77" i="1" s="1"/>
  <c r="L77" i="1" s="1"/>
  <c r="J78" i="1"/>
  <c r="K78" i="1" s="1"/>
  <c r="L78" i="1" s="1"/>
  <c r="J79" i="1"/>
  <c r="K79" i="1" s="1"/>
  <c r="L79" i="1" s="1"/>
  <c r="J80" i="1"/>
  <c r="K80" i="1" s="1"/>
  <c r="L80" i="1" s="1"/>
  <c r="J81" i="1"/>
  <c r="K81" i="1" s="1"/>
  <c r="L81" i="1" s="1"/>
  <c r="J82" i="1"/>
  <c r="K82" i="1" s="1"/>
  <c r="L82" i="1" s="1"/>
  <c r="J83" i="1"/>
  <c r="K83" i="1" s="1"/>
  <c r="L83" i="1" s="1"/>
  <c r="J84" i="1"/>
  <c r="K84" i="1" s="1"/>
  <c r="L84" i="1" s="1"/>
  <c r="J85" i="1"/>
  <c r="K85" i="1" s="1"/>
  <c r="L85" i="1" s="1"/>
  <c r="J86" i="1"/>
  <c r="K86" i="1" s="1"/>
  <c r="L86" i="1" s="1"/>
  <c r="J87" i="1"/>
  <c r="K87" i="1" s="1"/>
  <c r="L87" i="1" s="1"/>
  <c r="J88" i="1"/>
  <c r="K88" i="1" s="1"/>
  <c r="L88" i="1" s="1"/>
  <c r="J89" i="1"/>
  <c r="K89" i="1" s="1"/>
  <c r="L89" i="1" s="1"/>
  <c r="J90" i="1"/>
  <c r="K90" i="1" s="1"/>
  <c r="L90" i="1" s="1"/>
  <c r="J91" i="1"/>
  <c r="K91" i="1" s="1"/>
  <c r="L91" i="1" s="1"/>
  <c r="J92" i="1"/>
  <c r="K92" i="1" s="1"/>
  <c r="L92" i="1" s="1"/>
  <c r="J93" i="1"/>
  <c r="K93" i="1" s="1"/>
  <c r="L93" i="1" s="1"/>
  <c r="J94" i="1"/>
  <c r="K94" i="1" s="1"/>
  <c r="L94" i="1" s="1"/>
  <c r="J95" i="1"/>
  <c r="K95" i="1" s="1"/>
  <c r="L95" i="1" s="1"/>
  <c r="J96" i="1"/>
  <c r="K96" i="1" s="1"/>
  <c r="L96" i="1" s="1"/>
  <c r="J97" i="1"/>
  <c r="K97" i="1" s="1"/>
  <c r="L97" i="1" s="1"/>
  <c r="J98" i="1"/>
  <c r="K98" i="1" s="1"/>
  <c r="L98" i="1" s="1"/>
  <c r="J99" i="1"/>
  <c r="K99" i="1" s="1"/>
  <c r="L99" i="1" s="1"/>
  <c r="J100" i="1"/>
  <c r="K100" i="1" s="1"/>
  <c r="L100" i="1" s="1"/>
  <c r="J101" i="1"/>
  <c r="K101" i="1" s="1"/>
  <c r="L101" i="1" s="1"/>
  <c r="J102" i="1"/>
  <c r="K102" i="1" s="1"/>
  <c r="L102" i="1" s="1"/>
  <c r="J103" i="1"/>
  <c r="K103" i="1" s="1"/>
  <c r="L103" i="1" s="1"/>
  <c r="J104" i="1"/>
  <c r="K104" i="1" s="1"/>
  <c r="L104" i="1" s="1"/>
  <c r="J105" i="1"/>
  <c r="K105" i="1" s="1"/>
  <c r="L105" i="1" s="1"/>
  <c r="J106" i="1"/>
  <c r="K106" i="1" s="1"/>
  <c r="L106" i="1" s="1"/>
  <c r="J107" i="1"/>
  <c r="K107" i="1" s="1"/>
  <c r="L107" i="1" s="1"/>
  <c r="J108" i="1"/>
  <c r="K108" i="1" s="1"/>
  <c r="L108" i="1" s="1"/>
  <c r="J109" i="1"/>
  <c r="K109" i="1" s="1"/>
  <c r="L109" i="1" s="1"/>
  <c r="J110" i="1"/>
  <c r="K110" i="1" s="1"/>
  <c r="L110" i="1" s="1"/>
  <c r="J111" i="1"/>
  <c r="K111" i="1" s="1"/>
  <c r="L111" i="1" s="1"/>
  <c r="J112" i="1"/>
  <c r="K112" i="1" s="1"/>
  <c r="L112" i="1" s="1"/>
  <c r="J113" i="1"/>
  <c r="K113" i="1" s="1"/>
  <c r="L113" i="1" s="1"/>
  <c r="J114" i="1"/>
  <c r="K114" i="1" s="1"/>
  <c r="L114" i="1" s="1"/>
  <c r="J115" i="1"/>
  <c r="K115" i="1" s="1"/>
  <c r="L115" i="1" s="1"/>
  <c r="J116" i="1"/>
  <c r="K116" i="1" s="1"/>
  <c r="L116" i="1" s="1"/>
  <c r="J117" i="1"/>
  <c r="K117" i="1" s="1"/>
  <c r="L117" i="1" s="1"/>
  <c r="J118" i="1"/>
  <c r="K118" i="1" s="1"/>
  <c r="L118" i="1" s="1"/>
  <c r="J119" i="1"/>
  <c r="K119" i="1" s="1"/>
  <c r="L119" i="1" s="1"/>
  <c r="J120" i="1"/>
  <c r="K120" i="1" s="1"/>
  <c r="L120" i="1" s="1"/>
  <c r="J121" i="1"/>
  <c r="K121" i="1" s="1"/>
  <c r="L121" i="1" s="1"/>
  <c r="J122" i="1"/>
  <c r="K122" i="1" s="1"/>
  <c r="L122" i="1" s="1"/>
  <c r="J123" i="1"/>
  <c r="K123" i="1" s="1"/>
  <c r="L123" i="1" s="1"/>
  <c r="J124" i="1"/>
  <c r="K124" i="1" s="1"/>
  <c r="L124" i="1" s="1"/>
  <c r="J125" i="1"/>
  <c r="K125" i="1" s="1"/>
  <c r="L125" i="1" s="1"/>
  <c r="J126" i="1"/>
  <c r="K126" i="1" s="1"/>
  <c r="L126" i="1" s="1"/>
  <c r="J127" i="1"/>
  <c r="K127" i="1" s="1"/>
  <c r="L127" i="1" s="1"/>
  <c r="J128" i="1"/>
  <c r="K128" i="1" s="1"/>
  <c r="L128" i="1" s="1"/>
  <c r="J129" i="1"/>
  <c r="K129" i="1" s="1"/>
  <c r="L129" i="1" s="1"/>
  <c r="J130" i="1"/>
  <c r="K130" i="1" s="1"/>
  <c r="L130" i="1" s="1"/>
  <c r="J131" i="1"/>
  <c r="K131" i="1" s="1"/>
  <c r="L131" i="1" s="1"/>
  <c r="J132" i="1"/>
  <c r="K132" i="1" s="1"/>
  <c r="L132" i="1" s="1"/>
  <c r="J133" i="1"/>
  <c r="K133" i="1" s="1"/>
  <c r="L133" i="1" s="1"/>
  <c r="J134" i="1"/>
  <c r="K134" i="1" s="1"/>
  <c r="L134" i="1" s="1"/>
  <c r="J135" i="1"/>
  <c r="K135" i="1" s="1"/>
  <c r="L135" i="1" s="1"/>
  <c r="J136" i="1"/>
  <c r="K136" i="1" s="1"/>
  <c r="L136" i="1" s="1"/>
  <c r="J137" i="1"/>
  <c r="K137" i="1" s="1"/>
  <c r="L137" i="1" s="1"/>
  <c r="J138" i="1"/>
  <c r="K138" i="1" s="1"/>
  <c r="L138" i="1" s="1"/>
  <c r="J139" i="1"/>
  <c r="K139" i="1" s="1"/>
  <c r="L139" i="1" s="1"/>
  <c r="L192" i="1" l="1"/>
  <c r="L204" i="1"/>
  <c r="L230" i="1"/>
  <c r="K3" i="1" l="1"/>
  <c r="L3" i="1" s="1"/>
  <c r="J4" i="1"/>
  <c r="K4" i="1" s="1"/>
  <c r="L4" i="1" s="1"/>
  <c r="J5" i="1"/>
  <c r="K5" i="1" s="1"/>
  <c r="L5" i="1" s="1"/>
  <c r="J6" i="1"/>
  <c r="K6" i="1" s="1"/>
  <c r="L6" i="1" s="1"/>
  <c r="L7" i="1"/>
  <c r="K8" i="1"/>
  <c r="L8" i="1" s="1"/>
  <c r="J9" i="1"/>
  <c r="J10" i="1"/>
  <c r="K10" i="1" s="1"/>
  <c r="L10" i="1" s="1"/>
  <c r="J11" i="1"/>
  <c r="J12" i="1"/>
  <c r="K12" i="1" s="1"/>
  <c r="L12" i="1" s="1"/>
  <c r="J13" i="1"/>
  <c r="K13" i="1" s="1"/>
  <c r="L13" i="1" s="1"/>
  <c r="J14" i="1"/>
  <c r="K14" i="1" s="1"/>
  <c r="L14" i="1" s="1"/>
  <c r="J15" i="1"/>
  <c r="K15" i="1" s="1"/>
  <c r="L15" i="1" s="1"/>
  <c r="J16" i="1"/>
  <c r="K16" i="1" s="1"/>
  <c r="L16" i="1" s="1"/>
  <c r="J17" i="1"/>
  <c r="K17" i="1" s="1"/>
  <c r="L17" i="1" s="1"/>
  <c r="J18" i="1"/>
  <c r="K18" i="1" s="1"/>
  <c r="L18" i="1" s="1"/>
  <c r="J19" i="1"/>
  <c r="K19" i="1" s="1"/>
  <c r="L19" i="1" s="1"/>
  <c r="J20" i="1"/>
  <c r="K20" i="1" s="1"/>
  <c r="L20" i="1" s="1"/>
  <c r="J21" i="1"/>
  <c r="K21" i="1" s="1"/>
  <c r="L21" i="1" s="1"/>
  <c r="J22" i="1"/>
  <c r="K22" i="1" s="1"/>
  <c r="L22" i="1" s="1"/>
  <c r="J23" i="1"/>
  <c r="K23" i="1" s="1"/>
  <c r="L23" i="1" s="1"/>
  <c r="J24" i="1"/>
  <c r="K24" i="1" s="1"/>
  <c r="L24" i="1" s="1"/>
  <c r="J25" i="1"/>
  <c r="K25" i="1" s="1"/>
  <c r="L25" i="1" s="1"/>
  <c r="J26" i="1"/>
  <c r="K26" i="1" s="1"/>
  <c r="L26" i="1" s="1"/>
  <c r="J27" i="1"/>
  <c r="K27" i="1" s="1"/>
  <c r="L27" i="1" s="1"/>
  <c r="J28" i="1"/>
  <c r="K28" i="1" s="1"/>
  <c r="L28" i="1" s="1"/>
  <c r="J29" i="1"/>
  <c r="K29" i="1" s="1"/>
  <c r="L29" i="1" s="1"/>
  <c r="J30" i="1"/>
  <c r="K30" i="1" s="1"/>
  <c r="L30" i="1" s="1"/>
  <c r="J31" i="1"/>
  <c r="K31" i="1" s="1"/>
  <c r="L31" i="1" s="1"/>
  <c r="J32" i="1"/>
  <c r="K32" i="1" s="1"/>
  <c r="L32" i="1" s="1"/>
  <c r="J33" i="1"/>
  <c r="K33" i="1" s="1"/>
  <c r="L33" i="1" s="1"/>
  <c r="J34" i="1"/>
  <c r="K34" i="1" s="1"/>
  <c r="L34" i="1" s="1"/>
  <c r="J35" i="1"/>
  <c r="K35" i="1" s="1"/>
  <c r="L35" i="1" s="1"/>
  <c r="J36" i="1"/>
  <c r="K36" i="1" s="1"/>
  <c r="L36" i="1" s="1"/>
  <c r="J37" i="1"/>
  <c r="K37" i="1" s="1"/>
  <c r="L37" i="1" s="1"/>
  <c r="J38" i="1"/>
  <c r="K38" i="1" s="1"/>
  <c r="L38" i="1" s="1"/>
  <c r="J39" i="1"/>
  <c r="K39" i="1" s="1"/>
  <c r="L39" i="1" s="1"/>
  <c r="J40" i="1"/>
  <c r="K40" i="1" s="1"/>
  <c r="L40" i="1" s="1"/>
  <c r="J41" i="1"/>
  <c r="K41" i="1" s="1"/>
  <c r="L41" i="1" s="1"/>
  <c r="J42" i="1"/>
  <c r="K42" i="1" s="1"/>
  <c r="L42" i="1" s="1"/>
  <c r="J43" i="1"/>
  <c r="K43" i="1" s="1"/>
  <c r="L43" i="1" s="1"/>
  <c r="J44" i="1"/>
  <c r="K44" i="1" s="1"/>
  <c r="L44" i="1" s="1"/>
  <c r="J45" i="1"/>
  <c r="K45" i="1" s="1"/>
  <c r="L45" i="1" s="1"/>
  <c r="J46" i="1"/>
  <c r="K46" i="1" s="1"/>
  <c r="L46" i="1" s="1"/>
  <c r="J47" i="1"/>
  <c r="K47" i="1" s="1"/>
  <c r="L47" i="1" s="1"/>
  <c r="J48" i="1"/>
  <c r="K48" i="1" s="1"/>
  <c r="L48" i="1" s="1"/>
  <c r="J49" i="1"/>
  <c r="K49" i="1" s="1"/>
  <c r="L49" i="1" s="1"/>
  <c r="J50" i="1"/>
  <c r="K50" i="1" s="1"/>
  <c r="L50" i="1" s="1"/>
  <c r="J51" i="1"/>
  <c r="K51" i="1" s="1"/>
  <c r="L51" i="1" s="1"/>
  <c r="J52" i="1"/>
  <c r="K52" i="1" s="1"/>
  <c r="L52" i="1" s="1"/>
  <c r="J53" i="1"/>
  <c r="K53" i="1" s="1"/>
  <c r="L53" i="1" s="1"/>
  <c r="J54" i="1"/>
  <c r="K54" i="1" s="1"/>
  <c r="L54" i="1" s="1"/>
  <c r="J55" i="1"/>
  <c r="K55" i="1" s="1"/>
  <c r="L55" i="1" s="1"/>
  <c r="J56" i="1"/>
  <c r="K56" i="1" s="1"/>
  <c r="L56" i="1" s="1"/>
  <c r="J57" i="1"/>
  <c r="K57" i="1" s="1"/>
  <c r="L57" i="1" s="1"/>
  <c r="J58" i="1"/>
  <c r="K58" i="1" s="1"/>
  <c r="L58" i="1" s="1"/>
  <c r="J59" i="1"/>
  <c r="K59" i="1" s="1"/>
  <c r="L59" i="1" s="1"/>
  <c r="J60" i="1"/>
  <c r="K60" i="1" s="1"/>
  <c r="L60" i="1" s="1"/>
  <c r="J61" i="1"/>
  <c r="K61" i="1" s="1"/>
  <c r="L61" i="1" s="1"/>
  <c r="J62" i="1"/>
  <c r="K62" i="1" s="1"/>
  <c r="L62" i="1" s="1"/>
  <c r="J63" i="1"/>
  <c r="K63" i="1" s="1"/>
  <c r="L63" i="1" s="1"/>
  <c r="J64" i="1"/>
  <c r="K64" i="1" s="1"/>
  <c r="L64" i="1" s="1"/>
  <c r="J65" i="1"/>
  <c r="K65" i="1" s="1"/>
  <c r="L65" i="1" s="1"/>
  <c r="J66" i="1"/>
  <c r="J67" i="1"/>
  <c r="K67" i="1" s="1"/>
  <c r="L67" i="1" s="1"/>
  <c r="J267" i="1"/>
  <c r="J268" i="1"/>
  <c r="K268" i="1" s="1"/>
  <c r="L268" i="1" s="1"/>
  <c r="J269" i="1"/>
  <c r="K269" i="1" s="1"/>
  <c r="L269" i="1" s="1"/>
  <c r="J270" i="1"/>
  <c r="K270" i="1" s="1"/>
  <c r="L270" i="1" s="1"/>
  <c r="J271" i="1"/>
  <c r="K271" i="1" s="1"/>
  <c r="L271" i="1" s="1"/>
  <c r="J272" i="1"/>
  <c r="K272" i="1" s="1"/>
  <c r="L272" i="1" s="1"/>
  <c r="J273" i="1"/>
  <c r="K273" i="1" s="1"/>
  <c r="L273" i="1" s="1"/>
  <c r="J274" i="1"/>
  <c r="K274" i="1" s="1"/>
  <c r="L274" i="1" s="1"/>
  <c r="J2" i="1"/>
  <c r="J288" i="1" l="1"/>
  <c r="J292" i="1"/>
  <c r="K9" i="1"/>
  <c r="J289" i="1"/>
  <c r="J290" i="1"/>
  <c r="K2" i="1"/>
  <c r="K288" i="1" s="1"/>
  <c r="J276" i="1"/>
  <c r="K277" i="1" s="1"/>
  <c r="K267" i="1"/>
  <c r="K292" i="1" s="1"/>
  <c r="K66" i="1"/>
  <c r="L66" i="1" s="1"/>
  <c r="K11" i="1"/>
  <c r="I295" i="1" l="1"/>
  <c r="L9" i="1"/>
  <c r="L289" i="1" s="1"/>
  <c r="K289" i="1"/>
  <c r="K290" i="1"/>
  <c r="K276" i="1"/>
  <c r="L277" i="1" s="1"/>
  <c r="L11" i="1"/>
  <c r="L290" i="1" s="1"/>
  <c r="L267" i="1"/>
  <c r="L292" i="1" s="1"/>
  <c r="L2" i="1"/>
  <c r="L288" i="1" s="1"/>
  <c r="H300" i="1" l="1"/>
  <c r="G295" i="1"/>
  <c r="G297" i="1"/>
  <c r="J300" i="1"/>
  <c r="L298" i="1"/>
  <c r="K295" i="1"/>
  <c r="J297" i="1"/>
  <c r="L297" i="1"/>
  <c r="H295" i="1"/>
  <c r="K296" i="1"/>
  <c r="J299" i="1"/>
  <c r="L295" i="1"/>
  <c r="L300" i="1"/>
  <c r="H298" i="1"/>
  <c r="I297" i="1"/>
  <c r="J298" i="1"/>
  <c r="K297" i="1"/>
  <c r="L296" i="1"/>
  <c r="J295" i="1"/>
  <c r="K298" i="1"/>
  <c r="L299" i="1"/>
  <c r="G299" i="1"/>
  <c r="H296" i="1"/>
  <c r="G296" i="1"/>
  <c r="J296" i="1"/>
  <c r="I296" i="1"/>
  <c r="G300" i="1"/>
  <c r="H297" i="1"/>
  <c r="I300" i="1"/>
  <c r="H299" i="1"/>
  <c r="K300" i="1"/>
  <c r="I299" i="1"/>
  <c r="K299" i="1"/>
  <c r="G298" i="1"/>
  <c r="I298" i="1"/>
  <c r="L276" i="1"/>
</calcChain>
</file>

<file path=xl/sharedStrings.xml><?xml version="1.0" encoding="utf-8"?>
<sst xmlns="http://schemas.openxmlformats.org/spreadsheetml/2006/main" count="391" uniqueCount="102">
  <si>
    <t xml:space="preserve"> </t>
  </si>
  <si>
    <t>165м2</t>
  </si>
  <si>
    <t>-</t>
  </si>
  <si>
    <t>013 97</t>
  </si>
  <si>
    <t>013 99</t>
  </si>
  <si>
    <t>071 64</t>
  </si>
  <si>
    <t>071 67</t>
  </si>
  <si>
    <t>071 73</t>
  </si>
  <si>
    <t>010</t>
  </si>
  <si>
    <t>011</t>
  </si>
  <si>
    <t>013</t>
  </si>
  <si>
    <t>013 124</t>
  </si>
  <si>
    <t>013/299</t>
  </si>
  <si>
    <t>013167</t>
  </si>
  <si>
    <t>013 100</t>
  </si>
  <si>
    <t>013 105</t>
  </si>
  <si>
    <t>013 174</t>
  </si>
  <si>
    <t>013 177</t>
  </si>
  <si>
    <t>013 249</t>
  </si>
  <si>
    <t>013-</t>
  </si>
  <si>
    <t>013 186</t>
  </si>
  <si>
    <t>013 94</t>
  </si>
  <si>
    <t>013 196</t>
  </si>
  <si>
    <t>013 200</t>
  </si>
  <si>
    <t>013 212</t>
  </si>
  <si>
    <t>013 215</t>
  </si>
  <si>
    <t>013 224</t>
  </si>
  <si>
    <t>013 227</t>
  </si>
  <si>
    <t>013 230</t>
  </si>
  <si>
    <t>013 340</t>
  </si>
  <si>
    <t>013 184</t>
  </si>
  <si>
    <t>013 203</t>
  </si>
  <si>
    <t>013 135</t>
  </si>
  <si>
    <t>015</t>
  </si>
  <si>
    <t>016</t>
  </si>
  <si>
    <t>017/4</t>
  </si>
  <si>
    <t>013/246</t>
  </si>
  <si>
    <t>013/233</t>
  </si>
  <si>
    <t>013,237</t>
  </si>
  <si>
    <t>013/241</t>
  </si>
  <si>
    <t>013/43</t>
  </si>
  <si>
    <t>013,257</t>
  </si>
  <si>
    <t>013/258</t>
  </si>
  <si>
    <t>013/259</t>
  </si>
  <si>
    <t>013/361</t>
  </si>
  <si>
    <t>013/175</t>
  </si>
  <si>
    <t>013/334</t>
  </si>
  <si>
    <t>071/71</t>
  </si>
  <si>
    <t>013/38</t>
  </si>
  <si>
    <t>013/260</t>
  </si>
  <si>
    <t>013/261</t>
  </si>
  <si>
    <t>013/262</t>
  </si>
  <si>
    <t>013/263</t>
  </si>
  <si>
    <t>013/137</t>
  </si>
  <si>
    <t>013/141</t>
  </si>
  <si>
    <t>013/362</t>
  </si>
  <si>
    <t>013/298</t>
  </si>
  <si>
    <t>071/75</t>
  </si>
  <si>
    <t>013/114</t>
  </si>
  <si>
    <t>013/144</t>
  </si>
  <si>
    <t>013/363</t>
  </si>
  <si>
    <t>013/364</t>
  </si>
  <si>
    <t>013/185</t>
  </si>
  <si>
    <t>013/264</t>
  </si>
  <si>
    <t>013/265</t>
  </si>
  <si>
    <t>013/266</t>
  </si>
  <si>
    <t>013/267</t>
  </si>
  <si>
    <t>013/268</t>
  </si>
  <si>
    <t>013/252</t>
  </si>
  <si>
    <t>013/324</t>
  </si>
  <si>
    <t>013/330</t>
  </si>
  <si>
    <t>013/332</t>
  </si>
  <si>
    <t>013/336</t>
  </si>
  <si>
    <t>013/101</t>
  </si>
  <si>
    <t>013/102</t>
  </si>
  <si>
    <t>013/103</t>
  </si>
  <si>
    <t>013/104</t>
  </si>
  <si>
    <t>013/05</t>
  </si>
  <si>
    <t>013/06</t>
  </si>
  <si>
    <t>013/07</t>
  </si>
  <si>
    <t>013/08</t>
  </si>
  <si>
    <t>013/09</t>
  </si>
  <si>
    <t>013/10</t>
  </si>
  <si>
    <t>013/11</t>
  </si>
  <si>
    <t>013/151</t>
  </si>
  <si>
    <t>013/171</t>
  </si>
  <si>
    <t>013/170</t>
  </si>
  <si>
    <t>013/148</t>
  </si>
  <si>
    <t>013/240</t>
  </si>
  <si>
    <t>013/282</t>
  </si>
  <si>
    <t>013/323</t>
  </si>
  <si>
    <t>013/162</t>
  </si>
  <si>
    <t>013/166</t>
  </si>
  <si>
    <t>071/63</t>
  </si>
  <si>
    <t>013/12</t>
  </si>
  <si>
    <t>013/13</t>
  </si>
  <si>
    <t>013/168</t>
  </si>
  <si>
    <t>ЧАМЪ</t>
  </si>
  <si>
    <t>1. по формуле
СУММЕСЛИ</t>
  </si>
  <si>
    <t>2. по формуле
SUM()</t>
  </si>
  <si>
    <t>КАКОГО ЧЕРТА??? Откуда эти разницы??? КАРАУУУУЛ!!!!!!!</t>
  </si>
  <si>
    <t>разница
(2.-1.)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</si>
</sst>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Palatino Linotype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ourier New"/>
      <family val="3"/>
      <charset val="204"/>
    </font>
    <font>
      <sz val="20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3" fillId="0" borderId="0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4" fontId="0" fillId="0" borderId="8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" fontId="1" fillId="3" borderId="13" xfId="0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right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Fill="1" applyBorder="1"/>
    <xf numFmtId="4" fontId="0" fillId="0" borderId="0" xfId="0" applyNumberFormat="1" applyFont="1" applyFill="1" applyBorder="1"/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9" fontId="0" fillId="0" borderId="5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right" vertical="center"/>
    </xf>
    <xf numFmtId="164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right" vertical="center"/>
    </xf>
    <xf numFmtId="4" fontId="0" fillId="5" borderId="0" xfId="0" applyNumberFormat="1" applyFont="1" applyFill="1" applyBorder="1"/>
    <xf numFmtId="49" fontId="0" fillId="0" borderId="0" xfId="0" applyNumberFormat="1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3"/>
  <sheetViews>
    <sheetView tabSelected="1" zoomScale="85" zoomScaleNormal="85" workbookViewId="0">
      <pane ySplit="1" topLeftCell="A268" activePane="bottomLeft" state="frozenSplit"/>
      <selection pane="bottomLeft" activeCell="G286" sqref="G286:L286"/>
    </sheetView>
  </sheetViews>
  <sheetFormatPr defaultColWidth="33.42578125" defaultRowHeight="15" x14ac:dyDescent="0.25"/>
  <cols>
    <col min="1" max="1" width="4" style="2" bestFit="1" customWidth="1"/>
    <col min="2" max="2" width="31.7109375" style="2" bestFit="1" customWidth="1"/>
    <col min="3" max="3" width="6" style="1" customWidth="1"/>
    <col min="4" max="4" width="6.7109375" style="4" bestFit="1" customWidth="1"/>
    <col min="5" max="5" width="9" style="4" bestFit="1" customWidth="1"/>
    <col min="6" max="6" width="7.140625" style="4" bestFit="1" customWidth="1"/>
    <col min="7" max="7" width="15.7109375" style="2" bestFit="1" customWidth="1"/>
    <col min="8" max="8" width="13.5703125" style="2" bestFit="1" customWidth="1"/>
    <col min="9" max="9" width="12.28515625" style="2" bestFit="1" customWidth="1"/>
    <col min="10" max="10" width="12.5703125" style="2" bestFit="1" customWidth="1"/>
    <col min="11" max="11" width="15" style="2" bestFit="1" customWidth="1"/>
    <col min="12" max="12" width="17.85546875" style="2" bestFit="1" customWidth="1"/>
    <col min="13" max="13" width="10.7109375" style="4" bestFit="1" customWidth="1"/>
    <col min="14" max="16384" width="33.42578125" style="2"/>
  </cols>
  <sheetData>
    <row r="1" spans="1:13" s="5" customFormat="1" ht="13.5" x14ac:dyDescent="0.2">
      <c r="A1" s="6">
        <v>1</v>
      </c>
      <c r="B1" s="7">
        <v>2</v>
      </c>
      <c r="C1" s="8"/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9">
        <v>12</v>
      </c>
    </row>
    <row r="2" spans="1:13" x14ac:dyDescent="0.25">
      <c r="A2" s="31">
        <v>1</v>
      </c>
      <c r="B2" s="32"/>
      <c r="C2" s="33" t="s">
        <v>8</v>
      </c>
      <c r="D2" s="34">
        <v>10002</v>
      </c>
      <c r="E2" s="34">
        <v>1992</v>
      </c>
      <c r="F2" s="34">
        <v>3</v>
      </c>
      <c r="G2" s="35">
        <v>3873495.6</v>
      </c>
      <c r="H2" s="35">
        <v>27111.89</v>
      </c>
      <c r="I2" s="36">
        <v>1.2</v>
      </c>
      <c r="J2" s="35">
        <f>ROUND((G2*I2)/100,2)</f>
        <v>46481.95</v>
      </c>
      <c r="K2" s="35">
        <f>H2+J2</f>
        <v>73593.84</v>
      </c>
      <c r="L2" s="35">
        <f>G2-K2</f>
        <v>3799901.7600000002</v>
      </c>
      <c r="M2" s="37">
        <v>1001</v>
      </c>
    </row>
    <row r="3" spans="1:13" x14ac:dyDescent="0.25">
      <c r="A3" s="38">
        <v>2</v>
      </c>
      <c r="B3" s="14"/>
      <c r="C3" s="39" t="s">
        <v>8</v>
      </c>
      <c r="D3" s="40">
        <v>10004</v>
      </c>
      <c r="E3" s="40">
        <v>2008</v>
      </c>
      <c r="F3" s="40">
        <v>1</v>
      </c>
      <c r="G3" s="20">
        <v>190443</v>
      </c>
      <c r="H3" s="20">
        <v>3283.5</v>
      </c>
      <c r="I3" s="18">
        <v>2.5</v>
      </c>
      <c r="J3" s="20">
        <f>ROUND((G3*I3)/100,2)</f>
        <v>4761.08</v>
      </c>
      <c r="K3" s="20">
        <f t="shared" ref="K3:K61" si="0">H3+J3</f>
        <v>8044.58</v>
      </c>
      <c r="L3" s="20">
        <f t="shared" ref="L3:L61" si="1">G3-K3</f>
        <v>182398.42</v>
      </c>
      <c r="M3" s="12">
        <v>1002</v>
      </c>
    </row>
    <row r="4" spans="1:13" x14ac:dyDescent="0.25">
      <c r="A4" s="38">
        <v>3</v>
      </c>
      <c r="B4" s="14"/>
      <c r="C4" s="39" t="s">
        <v>8</v>
      </c>
      <c r="D4" s="40"/>
      <c r="E4" s="40">
        <v>2011</v>
      </c>
      <c r="F4" s="40">
        <v>1</v>
      </c>
      <c r="G4" s="20">
        <v>9506.6299999999992</v>
      </c>
      <c r="H4" s="20"/>
      <c r="I4" s="18">
        <v>2.5</v>
      </c>
      <c r="J4" s="20">
        <f t="shared" ref="J4:J61" si="2">ROUND((G4*I4)/100,2)</f>
        <v>237.67</v>
      </c>
      <c r="K4" s="20">
        <f t="shared" si="0"/>
        <v>237.67</v>
      </c>
      <c r="L4" s="20">
        <f t="shared" si="1"/>
        <v>9268.9599999999991</v>
      </c>
      <c r="M4" s="12"/>
    </row>
    <row r="5" spans="1:13" x14ac:dyDescent="0.25">
      <c r="A5" s="38">
        <v>4</v>
      </c>
      <c r="B5" s="14"/>
      <c r="C5" s="39" t="s">
        <v>8</v>
      </c>
      <c r="D5" s="40"/>
      <c r="E5" s="40">
        <v>2011</v>
      </c>
      <c r="F5" s="40">
        <v>1</v>
      </c>
      <c r="G5" s="20">
        <v>139157.1</v>
      </c>
      <c r="H5" s="20"/>
      <c r="I5" s="18">
        <v>2.5</v>
      </c>
      <c r="J5" s="20">
        <f t="shared" si="2"/>
        <v>3478.93</v>
      </c>
      <c r="K5" s="20">
        <f t="shared" si="0"/>
        <v>3478.93</v>
      </c>
      <c r="L5" s="20">
        <f t="shared" si="1"/>
        <v>135678.17000000001</v>
      </c>
      <c r="M5" s="12"/>
    </row>
    <row r="6" spans="1:13" x14ac:dyDescent="0.25">
      <c r="A6" s="38">
        <v>5</v>
      </c>
      <c r="B6" s="14"/>
      <c r="C6" s="39" t="s">
        <v>8</v>
      </c>
      <c r="D6" s="40"/>
      <c r="E6" s="40">
        <v>2011</v>
      </c>
      <c r="F6" s="40">
        <v>6</v>
      </c>
      <c r="G6" s="20">
        <v>67500</v>
      </c>
      <c r="H6" s="20"/>
      <c r="I6" s="18">
        <v>2.5</v>
      </c>
      <c r="J6" s="20">
        <f t="shared" si="2"/>
        <v>1687.5</v>
      </c>
      <c r="K6" s="20">
        <f t="shared" si="0"/>
        <v>1687.5</v>
      </c>
      <c r="L6" s="20">
        <f t="shared" si="1"/>
        <v>65812.5</v>
      </c>
      <c r="M6" s="12"/>
    </row>
    <row r="7" spans="1:13" x14ac:dyDescent="0.25">
      <c r="A7" s="38">
        <v>6</v>
      </c>
      <c r="B7" s="14"/>
      <c r="C7" s="39" t="s">
        <v>8</v>
      </c>
      <c r="D7" s="40"/>
      <c r="E7" s="40">
        <v>1992</v>
      </c>
      <c r="F7" s="40">
        <v>1</v>
      </c>
      <c r="G7" s="20">
        <v>617370</v>
      </c>
      <c r="H7" s="20">
        <v>81492.84</v>
      </c>
      <c r="I7" s="18">
        <v>1.2</v>
      </c>
      <c r="J7" s="20">
        <f>ROUND((G7*I7)/100,2)</f>
        <v>7408.44</v>
      </c>
      <c r="K7" s="20">
        <f>H7+J7</f>
        <v>88901.28</v>
      </c>
      <c r="L7" s="20">
        <f t="shared" si="1"/>
        <v>528468.72</v>
      </c>
      <c r="M7" s="12"/>
    </row>
    <row r="8" spans="1:13" x14ac:dyDescent="0.25">
      <c r="A8" s="38">
        <v>7</v>
      </c>
      <c r="B8" s="14"/>
      <c r="C8" s="39" t="s">
        <v>8</v>
      </c>
      <c r="D8" s="40"/>
      <c r="E8" s="40">
        <v>2008</v>
      </c>
      <c r="F8" s="40">
        <v>1</v>
      </c>
      <c r="G8" s="20">
        <v>12809</v>
      </c>
      <c r="H8" s="20">
        <v>640.45000000000005</v>
      </c>
      <c r="I8" s="18">
        <v>2.5</v>
      </c>
      <c r="J8" s="41">
        <f>ROUND((G8*I8)/100,2)</f>
        <v>320.23</v>
      </c>
      <c r="K8" s="20">
        <f t="shared" si="0"/>
        <v>960.68000000000006</v>
      </c>
      <c r="L8" s="20">
        <f t="shared" si="1"/>
        <v>11848.32</v>
      </c>
      <c r="M8" s="12"/>
    </row>
    <row r="9" spans="1:13" x14ac:dyDescent="0.25">
      <c r="A9" s="38">
        <v>1</v>
      </c>
      <c r="B9" s="14"/>
      <c r="C9" s="39" t="s">
        <v>9</v>
      </c>
      <c r="D9" s="40">
        <v>20350</v>
      </c>
      <c r="E9" s="40">
        <v>2008</v>
      </c>
      <c r="F9" s="40" t="s">
        <v>1</v>
      </c>
      <c r="G9" s="20">
        <v>172029.46</v>
      </c>
      <c r="H9" s="20">
        <v>2477.81</v>
      </c>
      <c r="I9" s="18">
        <v>2.1</v>
      </c>
      <c r="J9" s="20">
        <f t="shared" si="2"/>
        <v>3612.62</v>
      </c>
      <c r="K9" s="20">
        <f t="shared" si="0"/>
        <v>6090.43</v>
      </c>
      <c r="L9" s="20">
        <f t="shared" si="1"/>
        <v>165939.03</v>
      </c>
      <c r="M9" s="12">
        <v>11.01</v>
      </c>
    </row>
    <row r="10" spans="1:13" ht="16.5" x14ac:dyDescent="0.25">
      <c r="A10" s="38">
        <v>2</v>
      </c>
      <c r="B10" s="42"/>
      <c r="C10" s="43" t="s">
        <v>9</v>
      </c>
      <c r="D10" s="40">
        <v>20372</v>
      </c>
      <c r="E10" s="40">
        <v>2008</v>
      </c>
      <c r="F10" s="40" t="s">
        <v>2</v>
      </c>
      <c r="G10" s="20">
        <v>702492.08</v>
      </c>
      <c r="H10" s="20">
        <v>22019.360000000001</v>
      </c>
      <c r="I10" s="18">
        <v>5</v>
      </c>
      <c r="J10" s="20">
        <f t="shared" si="2"/>
        <v>35124.6</v>
      </c>
      <c r="K10" s="20">
        <f t="shared" si="0"/>
        <v>57143.96</v>
      </c>
      <c r="L10" s="20">
        <f t="shared" si="1"/>
        <v>645348.12</v>
      </c>
      <c r="M10" s="12">
        <v>11.01</v>
      </c>
    </row>
    <row r="11" spans="1:13" x14ac:dyDescent="0.25">
      <c r="A11" s="38">
        <v>1</v>
      </c>
      <c r="B11" s="14"/>
      <c r="C11" s="39" t="s">
        <v>10</v>
      </c>
      <c r="D11" s="40">
        <v>48000</v>
      </c>
      <c r="E11" s="40">
        <v>2007</v>
      </c>
      <c r="F11" s="40">
        <v>1</v>
      </c>
      <c r="G11" s="20">
        <v>3528</v>
      </c>
      <c r="H11" s="20">
        <v>720</v>
      </c>
      <c r="I11" s="18">
        <v>12.5</v>
      </c>
      <c r="J11" s="20">
        <f t="shared" si="2"/>
        <v>441</v>
      </c>
      <c r="K11" s="20">
        <f t="shared" si="0"/>
        <v>1161</v>
      </c>
      <c r="L11" s="20">
        <f t="shared" si="1"/>
        <v>2367</v>
      </c>
      <c r="M11" s="12" t="s">
        <v>3</v>
      </c>
    </row>
    <row r="12" spans="1:13" x14ac:dyDescent="0.25">
      <c r="A12" s="38">
        <v>2</v>
      </c>
      <c r="B12" s="14"/>
      <c r="C12" s="39" t="s">
        <v>10</v>
      </c>
      <c r="D12" s="40">
        <v>48000</v>
      </c>
      <c r="E12" s="40">
        <v>2007</v>
      </c>
      <c r="F12" s="40">
        <v>1</v>
      </c>
      <c r="G12" s="20">
        <v>3528</v>
      </c>
      <c r="H12" s="20">
        <v>720</v>
      </c>
      <c r="I12" s="18">
        <v>12.5</v>
      </c>
      <c r="J12" s="20">
        <f t="shared" si="2"/>
        <v>441</v>
      </c>
      <c r="K12" s="20">
        <f t="shared" si="0"/>
        <v>1161</v>
      </c>
      <c r="L12" s="20">
        <f t="shared" si="1"/>
        <v>2367</v>
      </c>
      <c r="M12" s="12">
        <v>13102</v>
      </c>
    </row>
    <row r="13" spans="1:13" x14ac:dyDescent="0.25">
      <c r="A13" s="38">
        <v>3</v>
      </c>
      <c r="B13" s="14"/>
      <c r="C13" s="39" t="s">
        <v>10</v>
      </c>
      <c r="D13" s="40">
        <v>48000</v>
      </c>
      <c r="E13" s="40">
        <v>2007</v>
      </c>
      <c r="F13" s="40">
        <v>1</v>
      </c>
      <c r="G13" s="20">
        <v>3528</v>
      </c>
      <c r="H13" s="20">
        <v>720</v>
      </c>
      <c r="I13" s="18">
        <v>12.5</v>
      </c>
      <c r="J13" s="20">
        <f t="shared" si="2"/>
        <v>441</v>
      </c>
      <c r="K13" s="20">
        <f t="shared" si="0"/>
        <v>1161</v>
      </c>
      <c r="L13" s="20">
        <f t="shared" si="1"/>
        <v>2367</v>
      </c>
      <c r="M13" s="12">
        <v>13103</v>
      </c>
    </row>
    <row r="14" spans="1:13" x14ac:dyDescent="0.25">
      <c r="A14" s="38">
        <v>4</v>
      </c>
      <c r="B14" s="14"/>
      <c r="C14" s="39" t="s">
        <v>10</v>
      </c>
      <c r="D14" s="40">
        <v>48000</v>
      </c>
      <c r="E14" s="40">
        <v>2007</v>
      </c>
      <c r="F14" s="40">
        <v>1</v>
      </c>
      <c r="G14" s="20">
        <v>3528</v>
      </c>
      <c r="H14" s="20">
        <v>720</v>
      </c>
      <c r="I14" s="18">
        <v>12.5</v>
      </c>
      <c r="J14" s="20">
        <f t="shared" si="2"/>
        <v>441</v>
      </c>
      <c r="K14" s="20">
        <f t="shared" si="0"/>
        <v>1161</v>
      </c>
      <c r="L14" s="20">
        <f t="shared" si="1"/>
        <v>2367</v>
      </c>
      <c r="M14" s="12">
        <v>13116</v>
      </c>
    </row>
    <row r="15" spans="1:13" x14ac:dyDescent="0.25">
      <c r="A15" s="38">
        <v>5</v>
      </c>
      <c r="B15" s="14"/>
      <c r="C15" s="39" t="s">
        <v>10</v>
      </c>
      <c r="D15" s="40">
        <v>48000</v>
      </c>
      <c r="E15" s="40">
        <v>2007</v>
      </c>
      <c r="F15" s="40">
        <v>1</v>
      </c>
      <c r="G15" s="20">
        <v>3528</v>
      </c>
      <c r="H15" s="20">
        <v>720</v>
      </c>
      <c r="I15" s="18">
        <v>12.5</v>
      </c>
      <c r="J15" s="20">
        <f t="shared" si="2"/>
        <v>441</v>
      </c>
      <c r="K15" s="20">
        <f t="shared" si="0"/>
        <v>1161</v>
      </c>
      <c r="L15" s="20">
        <f t="shared" si="1"/>
        <v>2367</v>
      </c>
      <c r="M15" s="12">
        <v>13112</v>
      </c>
    </row>
    <row r="16" spans="1:13" x14ac:dyDescent="0.25">
      <c r="A16" s="38">
        <v>6</v>
      </c>
      <c r="B16" s="14"/>
      <c r="C16" s="39" t="s">
        <v>10</v>
      </c>
      <c r="D16" s="40">
        <v>48000</v>
      </c>
      <c r="E16" s="40">
        <v>2007</v>
      </c>
      <c r="F16" s="40">
        <v>1</v>
      </c>
      <c r="G16" s="20">
        <v>3528</v>
      </c>
      <c r="H16" s="20">
        <v>720</v>
      </c>
      <c r="I16" s="18">
        <v>12.5</v>
      </c>
      <c r="J16" s="20">
        <f t="shared" si="2"/>
        <v>441</v>
      </c>
      <c r="K16" s="20">
        <f t="shared" si="0"/>
        <v>1161</v>
      </c>
      <c r="L16" s="20">
        <f t="shared" si="1"/>
        <v>2367</v>
      </c>
      <c r="M16" s="12">
        <v>13108</v>
      </c>
    </row>
    <row r="17" spans="1:13" x14ac:dyDescent="0.25">
      <c r="A17" s="38">
        <v>7</v>
      </c>
      <c r="B17" s="14"/>
      <c r="C17" s="39" t="s">
        <v>10</v>
      </c>
      <c r="D17" s="40">
        <v>48000</v>
      </c>
      <c r="E17" s="40">
        <v>2007</v>
      </c>
      <c r="F17" s="40">
        <v>1</v>
      </c>
      <c r="G17" s="20">
        <v>3528</v>
      </c>
      <c r="H17" s="20">
        <v>720</v>
      </c>
      <c r="I17" s="18">
        <v>12.5</v>
      </c>
      <c r="J17" s="20">
        <f t="shared" si="2"/>
        <v>441</v>
      </c>
      <c r="K17" s="20">
        <f t="shared" si="0"/>
        <v>1161</v>
      </c>
      <c r="L17" s="20">
        <f t="shared" si="1"/>
        <v>2367</v>
      </c>
      <c r="M17" s="12">
        <v>13109</v>
      </c>
    </row>
    <row r="18" spans="1:13" x14ac:dyDescent="0.25">
      <c r="A18" s="38">
        <v>8</v>
      </c>
      <c r="B18" s="14"/>
      <c r="C18" s="39" t="s">
        <v>10</v>
      </c>
      <c r="D18" s="40">
        <v>48000</v>
      </c>
      <c r="E18" s="40">
        <v>2007</v>
      </c>
      <c r="F18" s="40">
        <v>1</v>
      </c>
      <c r="G18" s="20">
        <v>3528</v>
      </c>
      <c r="H18" s="20">
        <v>720</v>
      </c>
      <c r="I18" s="18">
        <v>12.5</v>
      </c>
      <c r="J18" s="20">
        <f t="shared" si="2"/>
        <v>441</v>
      </c>
      <c r="K18" s="20">
        <f t="shared" si="0"/>
        <v>1161</v>
      </c>
      <c r="L18" s="20">
        <f t="shared" si="1"/>
        <v>2367</v>
      </c>
      <c r="M18" s="12">
        <v>13121</v>
      </c>
    </row>
    <row r="19" spans="1:13" x14ac:dyDescent="0.25">
      <c r="A19" s="38">
        <v>9</v>
      </c>
      <c r="B19" s="14"/>
      <c r="C19" s="39" t="s">
        <v>10</v>
      </c>
      <c r="D19" s="40">
        <v>48000</v>
      </c>
      <c r="E19" s="40">
        <v>2007</v>
      </c>
      <c r="F19" s="40">
        <v>1</v>
      </c>
      <c r="G19" s="20">
        <v>3528</v>
      </c>
      <c r="H19" s="20">
        <v>720</v>
      </c>
      <c r="I19" s="18">
        <v>12.5</v>
      </c>
      <c r="J19" s="20">
        <f t="shared" si="2"/>
        <v>441</v>
      </c>
      <c r="K19" s="20">
        <f t="shared" si="0"/>
        <v>1161</v>
      </c>
      <c r="L19" s="20">
        <f t="shared" si="1"/>
        <v>2367</v>
      </c>
      <c r="M19" s="12">
        <v>13125</v>
      </c>
    </row>
    <row r="20" spans="1:13" x14ac:dyDescent="0.25">
      <c r="A20" s="38">
        <v>10</v>
      </c>
      <c r="B20" s="14"/>
      <c r="C20" s="39" t="s">
        <v>10</v>
      </c>
      <c r="D20" s="40">
        <v>48000</v>
      </c>
      <c r="E20" s="40">
        <v>2007</v>
      </c>
      <c r="F20" s="40">
        <v>1</v>
      </c>
      <c r="G20" s="20">
        <v>3528</v>
      </c>
      <c r="H20" s="20">
        <v>720</v>
      </c>
      <c r="I20" s="18">
        <v>12.5</v>
      </c>
      <c r="J20" s="20">
        <f t="shared" si="2"/>
        <v>441</v>
      </c>
      <c r="K20" s="20">
        <f t="shared" si="0"/>
        <v>1161</v>
      </c>
      <c r="L20" s="20">
        <f t="shared" si="1"/>
        <v>2367</v>
      </c>
      <c r="M20" s="12">
        <v>13128</v>
      </c>
    </row>
    <row r="21" spans="1:13" x14ac:dyDescent="0.25">
      <c r="A21" s="38">
        <v>11</v>
      </c>
      <c r="B21" s="14"/>
      <c r="C21" s="39" t="s">
        <v>10</v>
      </c>
      <c r="D21" s="40">
        <v>48000</v>
      </c>
      <c r="E21" s="40">
        <v>2007</v>
      </c>
      <c r="F21" s="40">
        <v>1</v>
      </c>
      <c r="G21" s="20">
        <v>3528</v>
      </c>
      <c r="H21" s="20">
        <v>720</v>
      </c>
      <c r="I21" s="18">
        <v>12.5</v>
      </c>
      <c r="J21" s="20">
        <f t="shared" si="2"/>
        <v>441</v>
      </c>
      <c r="K21" s="20">
        <f t="shared" si="0"/>
        <v>1161</v>
      </c>
      <c r="L21" s="20">
        <f t="shared" si="1"/>
        <v>2367</v>
      </c>
      <c r="M21" s="12">
        <v>13130</v>
      </c>
    </row>
    <row r="22" spans="1:13" x14ac:dyDescent="0.25">
      <c r="A22" s="38">
        <v>12</v>
      </c>
      <c r="B22" s="14"/>
      <c r="C22" s="39" t="s">
        <v>10</v>
      </c>
      <c r="D22" s="40">
        <v>48000</v>
      </c>
      <c r="E22" s="40">
        <v>2007</v>
      </c>
      <c r="F22" s="40">
        <v>1</v>
      </c>
      <c r="G22" s="20">
        <v>3528</v>
      </c>
      <c r="H22" s="20">
        <v>720</v>
      </c>
      <c r="I22" s="18">
        <v>12.5</v>
      </c>
      <c r="J22" s="20">
        <f t="shared" si="2"/>
        <v>441</v>
      </c>
      <c r="K22" s="20">
        <f t="shared" si="0"/>
        <v>1161</v>
      </c>
      <c r="L22" s="20">
        <f t="shared" si="1"/>
        <v>2367</v>
      </c>
      <c r="M22" s="12">
        <v>13133</v>
      </c>
    </row>
    <row r="23" spans="1:13" x14ac:dyDescent="0.25">
      <c r="A23" s="38">
        <v>13</v>
      </c>
      <c r="B23" s="14"/>
      <c r="C23" s="39" t="s">
        <v>10</v>
      </c>
      <c r="D23" s="40">
        <v>48000</v>
      </c>
      <c r="E23" s="40">
        <v>2007</v>
      </c>
      <c r="F23" s="40">
        <v>1</v>
      </c>
      <c r="G23" s="20">
        <v>3528</v>
      </c>
      <c r="H23" s="20">
        <v>720</v>
      </c>
      <c r="I23" s="18">
        <v>12.5</v>
      </c>
      <c r="J23" s="20">
        <f t="shared" si="2"/>
        <v>441</v>
      </c>
      <c r="K23" s="20">
        <f t="shared" si="0"/>
        <v>1161</v>
      </c>
      <c r="L23" s="20">
        <f t="shared" si="1"/>
        <v>2367</v>
      </c>
      <c r="M23" s="12">
        <v>13136</v>
      </c>
    </row>
    <row r="24" spans="1:13" x14ac:dyDescent="0.25">
      <c r="A24" s="38">
        <v>14</v>
      </c>
      <c r="B24" s="14"/>
      <c r="C24" s="39" t="s">
        <v>10</v>
      </c>
      <c r="D24" s="40">
        <v>48000</v>
      </c>
      <c r="E24" s="40">
        <v>2007</v>
      </c>
      <c r="F24" s="40">
        <v>1</v>
      </c>
      <c r="G24" s="20">
        <v>3528</v>
      </c>
      <c r="H24" s="20">
        <v>720</v>
      </c>
      <c r="I24" s="18">
        <v>12.5</v>
      </c>
      <c r="J24" s="20">
        <f t="shared" si="2"/>
        <v>441</v>
      </c>
      <c r="K24" s="20">
        <f t="shared" si="0"/>
        <v>1161</v>
      </c>
      <c r="L24" s="20">
        <f t="shared" si="1"/>
        <v>2367</v>
      </c>
      <c r="M24" s="12">
        <v>13139</v>
      </c>
    </row>
    <row r="25" spans="1:13" x14ac:dyDescent="0.25">
      <c r="A25" s="38">
        <v>15</v>
      </c>
      <c r="B25" s="14"/>
      <c r="C25" s="39" t="s">
        <v>10</v>
      </c>
      <c r="D25" s="40">
        <v>48000</v>
      </c>
      <c r="E25" s="40">
        <v>2007</v>
      </c>
      <c r="F25" s="40">
        <v>1</v>
      </c>
      <c r="G25" s="20">
        <v>3528</v>
      </c>
      <c r="H25" s="20">
        <v>720</v>
      </c>
      <c r="I25" s="18">
        <v>12.5</v>
      </c>
      <c r="J25" s="20">
        <f t="shared" si="2"/>
        <v>441</v>
      </c>
      <c r="K25" s="20">
        <f t="shared" si="0"/>
        <v>1161</v>
      </c>
      <c r="L25" s="20">
        <f t="shared" si="1"/>
        <v>2367</v>
      </c>
      <c r="M25" s="12">
        <v>13143</v>
      </c>
    </row>
    <row r="26" spans="1:13" x14ac:dyDescent="0.25">
      <c r="A26" s="38">
        <v>16</v>
      </c>
      <c r="B26" s="14"/>
      <c r="C26" s="39" t="s">
        <v>10</v>
      </c>
      <c r="D26" s="40">
        <v>48000</v>
      </c>
      <c r="E26" s="40">
        <v>2007</v>
      </c>
      <c r="F26" s="40">
        <v>1</v>
      </c>
      <c r="G26" s="20">
        <v>3528</v>
      </c>
      <c r="H26" s="20">
        <v>720</v>
      </c>
      <c r="I26" s="18">
        <v>12.5</v>
      </c>
      <c r="J26" s="20">
        <f t="shared" si="2"/>
        <v>441</v>
      </c>
      <c r="K26" s="20">
        <f t="shared" si="0"/>
        <v>1161</v>
      </c>
      <c r="L26" s="20">
        <f t="shared" si="1"/>
        <v>2367</v>
      </c>
      <c r="M26" s="12">
        <v>13149</v>
      </c>
    </row>
    <row r="27" spans="1:13" x14ac:dyDescent="0.25">
      <c r="A27" s="38">
        <v>17</v>
      </c>
      <c r="B27" s="14"/>
      <c r="C27" s="39" t="s">
        <v>10</v>
      </c>
      <c r="D27" s="40">
        <v>48000</v>
      </c>
      <c r="E27" s="40">
        <v>2007</v>
      </c>
      <c r="F27" s="40">
        <v>1</v>
      </c>
      <c r="G27" s="20">
        <v>3528</v>
      </c>
      <c r="H27" s="20">
        <v>720</v>
      </c>
      <c r="I27" s="18">
        <v>12.5</v>
      </c>
      <c r="J27" s="20">
        <f t="shared" si="2"/>
        <v>441</v>
      </c>
      <c r="K27" s="20">
        <f t="shared" si="0"/>
        <v>1161</v>
      </c>
      <c r="L27" s="20">
        <f t="shared" si="1"/>
        <v>2367</v>
      </c>
      <c r="M27" s="12">
        <v>13152</v>
      </c>
    </row>
    <row r="28" spans="1:13" x14ac:dyDescent="0.25">
      <c r="A28" s="38">
        <v>18</v>
      </c>
      <c r="B28" s="14"/>
      <c r="C28" s="39" t="s">
        <v>10</v>
      </c>
      <c r="D28" s="40">
        <v>48000</v>
      </c>
      <c r="E28" s="40">
        <v>2007</v>
      </c>
      <c r="F28" s="40">
        <v>1</v>
      </c>
      <c r="G28" s="20">
        <v>3528</v>
      </c>
      <c r="H28" s="20">
        <v>720</v>
      </c>
      <c r="I28" s="18">
        <v>12.5</v>
      </c>
      <c r="J28" s="20">
        <f t="shared" si="2"/>
        <v>441</v>
      </c>
      <c r="K28" s="20">
        <f t="shared" si="0"/>
        <v>1161</v>
      </c>
      <c r="L28" s="20">
        <f t="shared" si="1"/>
        <v>2367</v>
      </c>
      <c r="M28" s="12">
        <v>13154</v>
      </c>
    </row>
    <row r="29" spans="1:13" x14ac:dyDescent="0.25">
      <c r="A29" s="38">
        <v>19</v>
      </c>
      <c r="B29" s="14"/>
      <c r="C29" s="39" t="s">
        <v>10</v>
      </c>
      <c r="D29" s="40">
        <v>48000</v>
      </c>
      <c r="E29" s="40">
        <v>2007</v>
      </c>
      <c r="F29" s="40">
        <v>1</v>
      </c>
      <c r="G29" s="20">
        <v>3528</v>
      </c>
      <c r="H29" s="20">
        <v>720</v>
      </c>
      <c r="I29" s="18">
        <v>12.5</v>
      </c>
      <c r="J29" s="20">
        <f t="shared" si="2"/>
        <v>441</v>
      </c>
      <c r="K29" s="20">
        <f t="shared" si="0"/>
        <v>1161</v>
      </c>
      <c r="L29" s="20">
        <f t="shared" si="1"/>
        <v>2367</v>
      </c>
      <c r="M29" s="12">
        <v>13156</v>
      </c>
    </row>
    <row r="30" spans="1:13" x14ac:dyDescent="0.25">
      <c r="A30" s="38">
        <v>20</v>
      </c>
      <c r="B30" s="14"/>
      <c r="C30" s="39" t="s">
        <v>10</v>
      </c>
      <c r="D30" s="40">
        <v>48000</v>
      </c>
      <c r="E30" s="40">
        <v>2007</v>
      </c>
      <c r="F30" s="40">
        <v>1</v>
      </c>
      <c r="G30" s="20">
        <v>3528</v>
      </c>
      <c r="H30" s="20">
        <v>720</v>
      </c>
      <c r="I30" s="18">
        <v>12.5</v>
      </c>
      <c r="J30" s="20">
        <f t="shared" si="2"/>
        <v>441</v>
      </c>
      <c r="K30" s="20">
        <f t="shared" si="0"/>
        <v>1161</v>
      </c>
      <c r="L30" s="20">
        <f t="shared" si="1"/>
        <v>2367</v>
      </c>
      <c r="M30" s="12">
        <v>13145</v>
      </c>
    </row>
    <row r="31" spans="1:13" x14ac:dyDescent="0.25">
      <c r="A31" s="38">
        <v>21</v>
      </c>
      <c r="B31" s="14"/>
      <c r="C31" s="39" t="s">
        <v>10</v>
      </c>
      <c r="D31" s="40">
        <v>48000</v>
      </c>
      <c r="E31" s="40">
        <v>2007</v>
      </c>
      <c r="F31" s="40">
        <v>1</v>
      </c>
      <c r="G31" s="20">
        <v>3528</v>
      </c>
      <c r="H31" s="20">
        <v>720</v>
      </c>
      <c r="I31" s="18">
        <v>12.5</v>
      </c>
      <c r="J31" s="20">
        <f t="shared" si="2"/>
        <v>441</v>
      </c>
      <c r="K31" s="20">
        <f t="shared" si="0"/>
        <v>1161</v>
      </c>
      <c r="L31" s="20">
        <f t="shared" si="1"/>
        <v>2367</v>
      </c>
      <c r="M31" s="12">
        <v>13158</v>
      </c>
    </row>
    <row r="32" spans="1:13" x14ac:dyDescent="0.25">
      <c r="A32" s="38">
        <v>22</v>
      </c>
      <c r="B32" s="14"/>
      <c r="C32" s="39" t="s">
        <v>10</v>
      </c>
      <c r="D32" s="40">
        <v>48000</v>
      </c>
      <c r="E32" s="40">
        <v>2007</v>
      </c>
      <c r="F32" s="40">
        <v>1</v>
      </c>
      <c r="G32" s="20">
        <v>3528</v>
      </c>
      <c r="H32" s="20">
        <v>720</v>
      </c>
      <c r="I32" s="18">
        <v>12.5</v>
      </c>
      <c r="J32" s="20">
        <f t="shared" si="2"/>
        <v>441</v>
      </c>
      <c r="K32" s="20">
        <f t="shared" si="0"/>
        <v>1161</v>
      </c>
      <c r="L32" s="20">
        <f t="shared" si="1"/>
        <v>2367</v>
      </c>
      <c r="M32" s="12">
        <v>13160</v>
      </c>
    </row>
    <row r="33" spans="1:13" x14ac:dyDescent="0.25">
      <c r="A33" s="38">
        <v>23</v>
      </c>
      <c r="B33" s="14"/>
      <c r="C33" s="39" t="s">
        <v>10</v>
      </c>
      <c r="D33" s="40">
        <v>48000</v>
      </c>
      <c r="E33" s="40">
        <v>2007</v>
      </c>
      <c r="F33" s="40">
        <v>1</v>
      </c>
      <c r="G33" s="20">
        <v>3528</v>
      </c>
      <c r="H33" s="20">
        <v>720</v>
      </c>
      <c r="I33" s="18">
        <v>12.5</v>
      </c>
      <c r="J33" s="20">
        <f t="shared" si="2"/>
        <v>441</v>
      </c>
      <c r="K33" s="20">
        <f t="shared" si="0"/>
        <v>1161</v>
      </c>
      <c r="L33" s="20">
        <f t="shared" si="1"/>
        <v>2367</v>
      </c>
      <c r="M33" s="12">
        <v>13164</v>
      </c>
    </row>
    <row r="34" spans="1:13" x14ac:dyDescent="0.25">
      <c r="A34" s="38">
        <v>24</v>
      </c>
      <c r="B34" s="14"/>
      <c r="C34" s="39" t="s">
        <v>10</v>
      </c>
      <c r="D34" s="40">
        <v>48000</v>
      </c>
      <c r="E34" s="40">
        <v>2007</v>
      </c>
      <c r="F34" s="40">
        <v>1</v>
      </c>
      <c r="G34" s="20">
        <v>3528</v>
      </c>
      <c r="H34" s="20">
        <v>720</v>
      </c>
      <c r="I34" s="18">
        <v>12.5</v>
      </c>
      <c r="J34" s="20">
        <f t="shared" si="2"/>
        <v>441</v>
      </c>
      <c r="K34" s="20">
        <f t="shared" si="0"/>
        <v>1161</v>
      </c>
      <c r="L34" s="20">
        <f t="shared" si="1"/>
        <v>2367</v>
      </c>
      <c r="M34" s="12" t="s">
        <v>13</v>
      </c>
    </row>
    <row r="35" spans="1:13" x14ac:dyDescent="0.25">
      <c r="A35" s="38">
        <v>25</v>
      </c>
      <c r="B35" s="14"/>
      <c r="C35" s="39" t="s">
        <v>10</v>
      </c>
      <c r="D35" s="40">
        <v>48000</v>
      </c>
      <c r="E35" s="40">
        <v>2007</v>
      </c>
      <c r="F35" s="40">
        <v>1</v>
      </c>
      <c r="G35" s="20">
        <v>911.4</v>
      </c>
      <c r="H35" s="20">
        <v>186</v>
      </c>
      <c r="I35" s="18">
        <v>12.5</v>
      </c>
      <c r="J35" s="20">
        <f t="shared" si="2"/>
        <v>113.93</v>
      </c>
      <c r="K35" s="20">
        <f t="shared" si="0"/>
        <v>299.93</v>
      </c>
      <c r="L35" s="20">
        <f t="shared" si="1"/>
        <v>611.47</v>
      </c>
      <c r="M35" s="12" t="s">
        <v>4</v>
      </c>
    </row>
    <row r="36" spans="1:13" x14ac:dyDescent="0.25">
      <c r="A36" s="38">
        <v>26</v>
      </c>
      <c r="B36" s="14"/>
      <c r="C36" s="39" t="s">
        <v>10</v>
      </c>
      <c r="D36" s="40">
        <v>48000</v>
      </c>
      <c r="E36" s="40">
        <v>2007</v>
      </c>
      <c r="F36" s="40">
        <v>1</v>
      </c>
      <c r="G36" s="20">
        <v>911.4</v>
      </c>
      <c r="H36" s="20">
        <v>186</v>
      </c>
      <c r="I36" s="18">
        <v>12.5</v>
      </c>
      <c r="J36" s="20">
        <f t="shared" si="2"/>
        <v>113.93</v>
      </c>
      <c r="K36" s="20">
        <f t="shared" si="0"/>
        <v>299.93</v>
      </c>
      <c r="L36" s="20">
        <f t="shared" si="1"/>
        <v>611.47</v>
      </c>
      <c r="M36" s="12">
        <v>13118</v>
      </c>
    </row>
    <row r="37" spans="1:13" x14ac:dyDescent="0.25">
      <c r="A37" s="38">
        <v>27</v>
      </c>
      <c r="B37" s="14"/>
      <c r="C37" s="39" t="s">
        <v>10</v>
      </c>
      <c r="D37" s="40">
        <v>48000</v>
      </c>
      <c r="E37" s="40">
        <v>2007</v>
      </c>
      <c r="F37" s="40">
        <v>1</v>
      </c>
      <c r="G37" s="20">
        <v>911.4</v>
      </c>
      <c r="H37" s="20">
        <v>186</v>
      </c>
      <c r="I37" s="18">
        <v>12.5</v>
      </c>
      <c r="J37" s="20">
        <f t="shared" si="2"/>
        <v>113.93</v>
      </c>
      <c r="K37" s="20">
        <f t="shared" si="0"/>
        <v>299.93</v>
      </c>
      <c r="L37" s="20">
        <f t="shared" si="1"/>
        <v>611.47</v>
      </c>
      <c r="M37" s="12">
        <v>13114</v>
      </c>
    </row>
    <row r="38" spans="1:13" x14ac:dyDescent="0.25">
      <c r="A38" s="38">
        <v>28</v>
      </c>
      <c r="B38" s="14"/>
      <c r="C38" s="39" t="s">
        <v>10</v>
      </c>
      <c r="D38" s="40">
        <v>48000</v>
      </c>
      <c r="E38" s="40">
        <v>2007</v>
      </c>
      <c r="F38" s="40">
        <v>1</v>
      </c>
      <c r="G38" s="20">
        <v>911.4</v>
      </c>
      <c r="H38" s="20">
        <v>186</v>
      </c>
      <c r="I38" s="18">
        <v>12.5</v>
      </c>
      <c r="J38" s="20">
        <f t="shared" si="2"/>
        <v>113.93</v>
      </c>
      <c r="K38" s="20">
        <f t="shared" si="0"/>
        <v>299.93</v>
      </c>
      <c r="L38" s="20">
        <f t="shared" si="1"/>
        <v>611.47</v>
      </c>
      <c r="M38" s="12">
        <v>13110</v>
      </c>
    </row>
    <row r="39" spans="1:13" x14ac:dyDescent="0.25">
      <c r="A39" s="38">
        <v>29</v>
      </c>
      <c r="B39" s="14"/>
      <c r="C39" s="39" t="s">
        <v>10</v>
      </c>
      <c r="D39" s="40">
        <v>48000</v>
      </c>
      <c r="E39" s="40">
        <v>2007</v>
      </c>
      <c r="F39" s="40">
        <v>1</v>
      </c>
      <c r="G39" s="20">
        <v>911.4</v>
      </c>
      <c r="H39" s="20">
        <v>186</v>
      </c>
      <c r="I39" s="18">
        <v>12.5</v>
      </c>
      <c r="J39" s="20">
        <f t="shared" si="2"/>
        <v>113.93</v>
      </c>
      <c r="K39" s="20">
        <f t="shared" si="0"/>
        <v>299.93</v>
      </c>
      <c r="L39" s="20">
        <f t="shared" si="1"/>
        <v>611.47</v>
      </c>
      <c r="M39" s="12">
        <v>13111</v>
      </c>
    </row>
    <row r="40" spans="1:13" x14ac:dyDescent="0.25">
      <c r="A40" s="38">
        <v>30</v>
      </c>
      <c r="B40" s="14"/>
      <c r="C40" s="39" t="s">
        <v>10</v>
      </c>
      <c r="D40" s="40">
        <v>48000</v>
      </c>
      <c r="E40" s="40">
        <v>2007</v>
      </c>
      <c r="F40" s="40">
        <v>1</v>
      </c>
      <c r="G40" s="20">
        <v>911.4</v>
      </c>
      <c r="H40" s="20">
        <v>186</v>
      </c>
      <c r="I40" s="18">
        <v>12.5</v>
      </c>
      <c r="J40" s="20">
        <f t="shared" si="2"/>
        <v>113.93</v>
      </c>
      <c r="K40" s="20">
        <f t="shared" si="0"/>
        <v>299.93</v>
      </c>
      <c r="L40" s="20">
        <f t="shared" si="1"/>
        <v>611.47</v>
      </c>
      <c r="M40" s="12">
        <v>13122</v>
      </c>
    </row>
    <row r="41" spans="1:13" x14ac:dyDescent="0.25">
      <c r="A41" s="38">
        <v>31</v>
      </c>
      <c r="B41" s="14"/>
      <c r="C41" s="39" t="s">
        <v>10</v>
      </c>
      <c r="D41" s="40">
        <v>48000</v>
      </c>
      <c r="E41" s="40">
        <v>2007</v>
      </c>
      <c r="F41" s="40">
        <v>1</v>
      </c>
      <c r="G41" s="20">
        <v>911.4</v>
      </c>
      <c r="H41" s="20">
        <v>186</v>
      </c>
      <c r="I41" s="18">
        <v>12.5</v>
      </c>
      <c r="J41" s="20">
        <f t="shared" si="2"/>
        <v>113.93</v>
      </c>
      <c r="K41" s="20">
        <f t="shared" si="0"/>
        <v>299.93</v>
      </c>
      <c r="L41" s="20">
        <f t="shared" si="1"/>
        <v>611.47</v>
      </c>
      <c r="M41" s="12">
        <v>13127</v>
      </c>
    </row>
    <row r="42" spans="1:13" x14ac:dyDescent="0.25">
      <c r="A42" s="38">
        <v>32</v>
      </c>
      <c r="B42" s="14"/>
      <c r="C42" s="39" t="s">
        <v>10</v>
      </c>
      <c r="D42" s="40">
        <v>48000</v>
      </c>
      <c r="E42" s="40">
        <v>2007</v>
      </c>
      <c r="F42" s="40">
        <v>1</v>
      </c>
      <c r="G42" s="20">
        <v>911.4</v>
      </c>
      <c r="H42" s="20">
        <v>186</v>
      </c>
      <c r="I42" s="18">
        <v>12.5</v>
      </c>
      <c r="J42" s="20">
        <f t="shared" si="2"/>
        <v>113.93</v>
      </c>
      <c r="K42" s="20">
        <f t="shared" si="0"/>
        <v>299.93</v>
      </c>
      <c r="L42" s="20">
        <f t="shared" si="1"/>
        <v>611.47</v>
      </c>
      <c r="M42" s="12">
        <v>13132</v>
      </c>
    </row>
    <row r="43" spans="1:13" x14ac:dyDescent="0.25">
      <c r="A43" s="38">
        <v>33</v>
      </c>
      <c r="B43" s="14"/>
      <c r="C43" s="39" t="s">
        <v>10</v>
      </c>
      <c r="D43" s="40">
        <v>45800</v>
      </c>
      <c r="E43" s="40">
        <v>2007</v>
      </c>
      <c r="F43" s="40">
        <v>1</v>
      </c>
      <c r="G43" s="20">
        <v>2278.5</v>
      </c>
      <c r="H43" s="20">
        <v>465</v>
      </c>
      <c r="I43" s="18">
        <v>12.5</v>
      </c>
      <c r="J43" s="20">
        <f t="shared" si="2"/>
        <v>284.81</v>
      </c>
      <c r="K43" s="20">
        <f t="shared" si="0"/>
        <v>749.81</v>
      </c>
      <c r="L43" s="20">
        <f t="shared" si="1"/>
        <v>1528.69</v>
      </c>
      <c r="M43" s="12" t="s">
        <v>5</v>
      </c>
    </row>
    <row r="44" spans="1:13" x14ac:dyDescent="0.25">
      <c r="A44" s="38">
        <v>34</v>
      </c>
      <c r="B44" s="14"/>
      <c r="C44" s="39" t="s">
        <v>10</v>
      </c>
      <c r="D44" s="40">
        <v>45800</v>
      </c>
      <c r="E44" s="40">
        <v>2007</v>
      </c>
      <c r="F44" s="40">
        <v>1</v>
      </c>
      <c r="G44" s="20">
        <v>2278.5</v>
      </c>
      <c r="H44" s="20">
        <v>465</v>
      </c>
      <c r="I44" s="18">
        <v>12.5</v>
      </c>
      <c r="J44" s="20">
        <f t="shared" si="2"/>
        <v>284.81</v>
      </c>
      <c r="K44" s="20">
        <f t="shared" si="0"/>
        <v>749.81</v>
      </c>
      <c r="L44" s="20">
        <f t="shared" si="1"/>
        <v>1528.69</v>
      </c>
      <c r="M44" s="12" t="s">
        <v>6</v>
      </c>
    </row>
    <row r="45" spans="1:13" x14ac:dyDescent="0.25">
      <c r="A45" s="38">
        <v>35</v>
      </c>
      <c r="B45" s="14"/>
      <c r="C45" s="39" t="s">
        <v>10</v>
      </c>
      <c r="D45" s="40">
        <v>45800</v>
      </c>
      <c r="E45" s="40">
        <v>2007</v>
      </c>
      <c r="F45" s="40">
        <v>1</v>
      </c>
      <c r="G45" s="20">
        <v>2278.5</v>
      </c>
      <c r="H45" s="20">
        <v>465</v>
      </c>
      <c r="I45" s="18">
        <v>12.5</v>
      </c>
      <c r="J45" s="20">
        <f t="shared" si="2"/>
        <v>284.81</v>
      </c>
      <c r="K45" s="20">
        <f t="shared" si="0"/>
        <v>749.81</v>
      </c>
      <c r="L45" s="20">
        <f t="shared" si="1"/>
        <v>1528.69</v>
      </c>
      <c r="M45" s="12" t="s">
        <v>7</v>
      </c>
    </row>
    <row r="46" spans="1:13" x14ac:dyDescent="0.25">
      <c r="A46" s="38">
        <v>36</v>
      </c>
      <c r="B46" s="14"/>
      <c r="C46" s="39" t="s">
        <v>10</v>
      </c>
      <c r="D46" s="40">
        <v>45624</v>
      </c>
      <c r="E46" s="40">
        <v>2007</v>
      </c>
      <c r="F46" s="40">
        <v>1</v>
      </c>
      <c r="G46" s="20">
        <v>893.28</v>
      </c>
      <c r="H46" s="20">
        <v>111.2</v>
      </c>
      <c r="I46" s="18">
        <v>7.8</v>
      </c>
      <c r="J46" s="20">
        <f t="shared" si="2"/>
        <v>69.680000000000007</v>
      </c>
      <c r="K46" s="20">
        <f t="shared" si="0"/>
        <v>180.88</v>
      </c>
      <c r="L46" s="20">
        <f t="shared" si="1"/>
        <v>712.4</v>
      </c>
      <c r="M46" s="12">
        <v>13106</v>
      </c>
    </row>
    <row r="47" spans="1:13" x14ac:dyDescent="0.25">
      <c r="A47" s="38">
        <v>37</v>
      </c>
      <c r="B47" s="14"/>
      <c r="C47" s="39" t="s">
        <v>10</v>
      </c>
      <c r="D47" s="40">
        <v>45624</v>
      </c>
      <c r="E47" s="40">
        <v>2007</v>
      </c>
      <c r="F47" s="40">
        <v>1</v>
      </c>
      <c r="G47" s="20">
        <v>893.28</v>
      </c>
      <c r="H47" s="20">
        <v>111.2</v>
      </c>
      <c r="I47" s="18">
        <v>7.8</v>
      </c>
      <c r="J47" s="20">
        <f t="shared" si="2"/>
        <v>69.680000000000007</v>
      </c>
      <c r="K47" s="20">
        <f t="shared" si="0"/>
        <v>180.88</v>
      </c>
      <c r="L47" s="20">
        <f t="shared" si="1"/>
        <v>712.4</v>
      </c>
      <c r="M47" s="12">
        <v>13115</v>
      </c>
    </row>
    <row r="48" spans="1:13" x14ac:dyDescent="0.25">
      <c r="A48" s="38">
        <v>38</v>
      </c>
      <c r="B48" s="14"/>
      <c r="C48" s="39" t="s">
        <v>10</v>
      </c>
      <c r="D48" s="40">
        <v>45624</v>
      </c>
      <c r="E48" s="40">
        <v>2007</v>
      </c>
      <c r="F48" s="40">
        <v>1</v>
      </c>
      <c r="G48" s="20">
        <v>893.28</v>
      </c>
      <c r="H48" s="20">
        <v>111.2</v>
      </c>
      <c r="I48" s="18">
        <v>7.8</v>
      </c>
      <c r="J48" s="20">
        <f t="shared" si="2"/>
        <v>69.680000000000007</v>
      </c>
      <c r="K48" s="20">
        <f t="shared" si="0"/>
        <v>180.88</v>
      </c>
      <c r="L48" s="20">
        <f t="shared" si="1"/>
        <v>712.4</v>
      </c>
      <c r="M48" s="12">
        <v>13147</v>
      </c>
    </row>
    <row r="49" spans="1:13" x14ac:dyDescent="0.25">
      <c r="A49" s="38">
        <v>39</v>
      </c>
      <c r="B49" s="14"/>
      <c r="C49" s="39" t="s">
        <v>10</v>
      </c>
      <c r="D49" s="40">
        <v>45800</v>
      </c>
      <c r="E49" s="40">
        <v>2007</v>
      </c>
      <c r="F49" s="40">
        <v>1</v>
      </c>
      <c r="G49" s="20">
        <v>1488</v>
      </c>
      <c r="H49" s="20">
        <v>240</v>
      </c>
      <c r="I49" s="18">
        <v>7.8</v>
      </c>
      <c r="J49" s="20">
        <f t="shared" si="2"/>
        <v>116.06</v>
      </c>
      <c r="K49" s="20">
        <f t="shared" si="0"/>
        <v>356.06</v>
      </c>
      <c r="L49" s="20">
        <f t="shared" si="1"/>
        <v>1131.94</v>
      </c>
      <c r="M49" s="12" t="s">
        <v>11</v>
      </c>
    </row>
    <row r="50" spans="1:13" x14ac:dyDescent="0.25">
      <c r="A50" s="38">
        <v>40</v>
      </c>
      <c r="B50" s="14"/>
      <c r="C50" s="39" t="s">
        <v>10</v>
      </c>
      <c r="D50" s="40">
        <v>45800</v>
      </c>
      <c r="E50" s="40">
        <v>2007</v>
      </c>
      <c r="F50" s="11">
        <v>1</v>
      </c>
      <c r="G50" s="20">
        <v>1488</v>
      </c>
      <c r="H50" s="20">
        <v>240</v>
      </c>
      <c r="I50" s="18">
        <v>7.8</v>
      </c>
      <c r="J50" s="20">
        <f t="shared" si="2"/>
        <v>116.06</v>
      </c>
      <c r="K50" s="20">
        <f t="shared" si="0"/>
        <v>356.06</v>
      </c>
      <c r="L50" s="20">
        <f t="shared" si="1"/>
        <v>1131.94</v>
      </c>
      <c r="M50" s="12" t="s">
        <v>12</v>
      </c>
    </row>
    <row r="51" spans="1:13" x14ac:dyDescent="0.25">
      <c r="A51" s="38">
        <v>41</v>
      </c>
      <c r="B51" s="14"/>
      <c r="C51" s="39" t="s">
        <v>10</v>
      </c>
      <c r="D51" s="11">
        <v>48000</v>
      </c>
      <c r="E51" s="11">
        <v>2007</v>
      </c>
      <c r="F51" s="11">
        <v>1</v>
      </c>
      <c r="G51" s="19">
        <v>793.8</v>
      </c>
      <c r="H51" s="19">
        <v>162</v>
      </c>
      <c r="I51" s="18">
        <v>12.5</v>
      </c>
      <c r="J51" s="20">
        <f t="shared" si="2"/>
        <v>99.23</v>
      </c>
      <c r="K51" s="20">
        <f t="shared" si="0"/>
        <v>261.23</v>
      </c>
      <c r="L51" s="20">
        <f t="shared" si="1"/>
        <v>532.56999999999994</v>
      </c>
      <c r="M51" s="12" t="s">
        <v>14</v>
      </c>
    </row>
    <row r="52" spans="1:13" x14ac:dyDescent="0.25">
      <c r="A52" s="38">
        <v>42</v>
      </c>
      <c r="B52" s="14"/>
      <c r="C52" s="39" t="s">
        <v>10</v>
      </c>
      <c r="D52" s="11">
        <v>48000</v>
      </c>
      <c r="E52" s="11">
        <v>2007</v>
      </c>
      <c r="F52" s="11">
        <v>1</v>
      </c>
      <c r="G52" s="19">
        <v>793.8</v>
      </c>
      <c r="H52" s="19">
        <v>162</v>
      </c>
      <c r="I52" s="18">
        <v>12.5</v>
      </c>
      <c r="J52" s="20">
        <f t="shared" si="2"/>
        <v>99.23</v>
      </c>
      <c r="K52" s="20">
        <f t="shared" si="0"/>
        <v>261.23</v>
      </c>
      <c r="L52" s="20">
        <f t="shared" si="1"/>
        <v>532.56999999999994</v>
      </c>
      <c r="M52" s="12" t="s">
        <v>15</v>
      </c>
    </row>
    <row r="53" spans="1:13" x14ac:dyDescent="0.25">
      <c r="A53" s="38">
        <v>43</v>
      </c>
      <c r="B53" s="14"/>
      <c r="C53" s="39" t="s">
        <v>10</v>
      </c>
      <c r="D53" s="11">
        <v>48000</v>
      </c>
      <c r="E53" s="11">
        <v>2008</v>
      </c>
      <c r="F53" s="11">
        <v>1</v>
      </c>
      <c r="G53" s="19">
        <v>5358.47</v>
      </c>
      <c r="H53" s="19">
        <v>1246.2</v>
      </c>
      <c r="I53" s="18">
        <v>12.5</v>
      </c>
      <c r="J53" s="20">
        <f t="shared" si="2"/>
        <v>669.81</v>
      </c>
      <c r="K53" s="20">
        <f t="shared" si="0"/>
        <v>1916.01</v>
      </c>
      <c r="L53" s="20">
        <f t="shared" si="1"/>
        <v>3442.46</v>
      </c>
      <c r="M53" s="12" t="s">
        <v>16</v>
      </c>
    </row>
    <row r="54" spans="1:13" x14ac:dyDescent="0.25">
      <c r="A54" s="38">
        <v>44</v>
      </c>
      <c r="B54" s="14"/>
      <c r="C54" s="39" t="s">
        <v>10</v>
      </c>
      <c r="D54" s="11">
        <v>48000</v>
      </c>
      <c r="E54" s="11">
        <v>2008</v>
      </c>
      <c r="F54" s="11">
        <v>1</v>
      </c>
      <c r="G54" s="19">
        <v>5358.47</v>
      </c>
      <c r="H54" s="19">
        <v>1246.2</v>
      </c>
      <c r="I54" s="18">
        <v>12.5</v>
      </c>
      <c r="J54" s="20">
        <f t="shared" si="2"/>
        <v>669.81</v>
      </c>
      <c r="K54" s="20">
        <f t="shared" si="0"/>
        <v>1916.01</v>
      </c>
      <c r="L54" s="20">
        <f t="shared" si="1"/>
        <v>3442.46</v>
      </c>
      <c r="M54" s="12" t="s">
        <v>17</v>
      </c>
    </row>
    <row r="55" spans="1:13" x14ac:dyDescent="0.25">
      <c r="A55" s="38">
        <v>45</v>
      </c>
      <c r="B55" s="14"/>
      <c r="C55" s="39" t="s">
        <v>10</v>
      </c>
      <c r="D55" s="11">
        <v>48000</v>
      </c>
      <c r="E55" s="11">
        <v>2008</v>
      </c>
      <c r="F55" s="11">
        <v>1</v>
      </c>
      <c r="G55" s="19">
        <v>5358.47</v>
      </c>
      <c r="H55" s="19">
        <v>1246.2</v>
      </c>
      <c r="I55" s="18">
        <v>12.5</v>
      </c>
      <c r="J55" s="20">
        <f t="shared" si="2"/>
        <v>669.81</v>
      </c>
      <c r="K55" s="20">
        <f t="shared" si="0"/>
        <v>1916.01</v>
      </c>
      <c r="L55" s="20">
        <f t="shared" si="1"/>
        <v>3442.46</v>
      </c>
      <c r="M55" s="12" t="s">
        <v>18</v>
      </c>
    </row>
    <row r="56" spans="1:13" x14ac:dyDescent="0.25">
      <c r="A56" s="38">
        <v>46</v>
      </c>
      <c r="B56" s="14"/>
      <c r="C56" s="39" t="s">
        <v>10</v>
      </c>
      <c r="D56" s="11">
        <v>4800</v>
      </c>
      <c r="E56" s="11">
        <v>2008</v>
      </c>
      <c r="F56" s="11">
        <v>1</v>
      </c>
      <c r="G56" s="19">
        <v>5358.47</v>
      </c>
      <c r="H56" s="19">
        <v>1246.2</v>
      </c>
      <c r="I56" s="18">
        <v>12.5</v>
      </c>
      <c r="J56" s="20">
        <f t="shared" si="2"/>
        <v>669.81</v>
      </c>
      <c r="K56" s="20">
        <f t="shared" si="0"/>
        <v>1916.01</v>
      </c>
      <c r="L56" s="20">
        <f t="shared" si="1"/>
        <v>3442.46</v>
      </c>
      <c r="M56" s="12" t="s">
        <v>19</v>
      </c>
    </row>
    <row r="57" spans="1:13" x14ac:dyDescent="0.25">
      <c r="A57" s="38">
        <v>47</v>
      </c>
      <c r="B57" s="14"/>
      <c r="C57" s="39" t="s">
        <v>10</v>
      </c>
      <c r="D57" s="11">
        <v>4800</v>
      </c>
      <c r="E57" s="11">
        <v>2008</v>
      </c>
      <c r="F57" s="11">
        <v>1</v>
      </c>
      <c r="G57" s="19">
        <v>5358.47</v>
      </c>
      <c r="H57" s="19">
        <v>1246.2</v>
      </c>
      <c r="I57" s="18">
        <v>12.5</v>
      </c>
      <c r="J57" s="20">
        <f t="shared" si="2"/>
        <v>669.81</v>
      </c>
      <c r="K57" s="20">
        <f t="shared" si="0"/>
        <v>1916.01</v>
      </c>
      <c r="L57" s="20">
        <f t="shared" si="1"/>
        <v>3442.46</v>
      </c>
      <c r="M57" s="12" t="s">
        <v>20</v>
      </c>
    </row>
    <row r="58" spans="1:13" x14ac:dyDescent="0.25">
      <c r="A58" s="38">
        <v>48</v>
      </c>
      <c r="B58" s="14"/>
      <c r="C58" s="39" t="s">
        <v>10</v>
      </c>
      <c r="D58" s="11">
        <v>4800</v>
      </c>
      <c r="E58" s="11">
        <v>2008</v>
      </c>
      <c r="F58" s="11">
        <v>1</v>
      </c>
      <c r="G58" s="19">
        <v>5358.47</v>
      </c>
      <c r="H58" s="19">
        <v>1246.2</v>
      </c>
      <c r="I58" s="18">
        <v>12.5</v>
      </c>
      <c r="J58" s="20">
        <f t="shared" si="2"/>
        <v>669.81</v>
      </c>
      <c r="K58" s="20">
        <f t="shared" si="0"/>
        <v>1916.01</v>
      </c>
      <c r="L58" s="20">
        <f t="shared" si="1"/>
        <v>3442.46</v>
      </c>
      <c r="M58" s="12" t="s">
        <v>21</v>
      </c>
    </row>
    <row r="59" spans="1:13" x14ac:dyDescent="0.25">
      <c r="A59" s="38">
        <v>49</v>
      </c>
      <c r="B59" s="14"/>
      <c r="C59" s="39" t="s">
        <v>10</v>
      </c>
      <c r="D59" s="11">
        <v>4800</v>
      </c>
      <c r="E59" s="11">
        <v>2008</v>
      </c>
      <c r="F59" s="11">
        <v>1</v>
      </c>
      <c r="G59" s="19">
        <v>5358.47</v>
      </c>
      <c r="H59" s="19">
        <v>1246.2</v>
      </c>
      <c r="I59" s="18">
        <v>12.5</v>
      </c>
      <c r="J59" s="20">
        <f t="shared" si="2"/>
        <v>669.81</v>
      </c>
      <c r="K59" s="20">
        <f t="shared" si="0"/>
        <v>1916.01</v>
      </c>
      <c r="L59" s="20">
        <f t="shared" si="1"/>
        <v>3442.46</v>
      </c>
      <c r="M59" s="12" t="s">
        <v>22</v>
      </c>
    </row>
    <row r="60" spans="1:13" x14ac:dyDescent="0.25">
      <c r="A60" s="38">
        <v>50</v>
      </c>
      <c r="B60" s="14"/>
      <c r="C60" s="39" t="s">
        <v>10</v>
      </c>
      <c r="D60" s="11">
        <v>4800</v>
      </c>
      <c r="E60" s="11">
        <v>2008</v>
      </c>
      <c r="F60" s="11">
        <v>1</v>
      </c>
      <c r="G60" s="19">
        <v>5358.47</v>
      </c>
      <c r="H60" s="19">
        <v>1246.2</v>
      </c>
      <c r="I60" s="18">
        <v>12.5</v>
      </c>
      <c r="J60" s="20">
        <f t="shared" si="2"/>
        <v>669.81</v>
      </c>
      <c r="K60" s="20">
        <f t="shared" si="0"/>
        <v>1916.01</v>
      </c>
      <c r="L60" s="20">
        <f t="shared" si="1"/>
        <v>3442.46</v>
      </c>
      <c r="M60" s="12" t="s">
        <v>23</v>
      </c>
    </row>
    <row r="61" spans="1:13" x14ac:dyDescent="0.25">
      <c r="A61" s="38">
        <v>51</v>
      </c>
      <c r="B61" s="14"/>
      <c r="C61" s="39" t="s">
        <v>10</v>
      </c>
      <c r="D61" s="11">
        <v>4800</v>
      </c>
      <c r="E61" s="11">
        <v>2008</v>
      </c>
      <c r="F61" s="11">
        <v>1</v>
      </c>
      <c r="G61" s="19">
        <v>5358.47</v>
      </c>
      <c r="H61" s="19">
        <v>1246.2</v>
      </c>
      <c r="I61" s="18">
        <v>12.5</v>
      </c>
      <c r="J61" s="20">
        <f t="shared" si="2"/>
        <v>669.81</v>
      </c>
      <c r="K61" s="20">
        <f t="shared" si="0"/>
        <v>1916.01</v>
      </c>
      <c r="L61" s="20">
        <f t="shared" si="1"/>
        <v>3442.46</v>
      </c>
      <c r="M61" s="12" t="s">
        <v>24</v>
      </c>
    </row>
    <row r="62" spans="1:13" x14ac:dyDescent="0.25">
      <c r="A62" s="38">
        <v>52</v>
      </c>
      <c r="B62" s="14"/>
      <c r="C62" s="39" t="s">
        <v>10</v>
      </c>
      <c r="D62" s="11">
        <v>4800</v>
      </c>
      <c r="E62" s="11">
        <v>2008</v>
      </c>
      <c r="F62" s="11">
        <v>1</v>
      </c>
      <c r="G62" s="19">
        <v>5358.47</v>
      </c>
      <c r="H62" s="19">
        <v>1246.2</v>
      </c>
      <c r="I62" s="18">
        <v>12.5</v>
      </c>
      <c r="J62" s="20">
        <f t="shared" ref="J62:J67" si="3">ROUND((G62*I62)/100,2)</f>
        <v>669.81</v>
      </c>
      <c r="K62" s="20">
        <f t="shared" ref="K62:K67" si="4">H62+J62</f>
        <v>1916.01</v>
      </c>
      <c r="L62" s="20">
        <f t="shared" ref="L62:L67" si="5">G62-K62</f>
        <v>3442.46</v>
      </c>
      <c r="M62" s="12" t="s">
        <v>25</v>
      </c>
    </row>
    <row r="63" spans="1:13" x14ac:dyDescent="0.25">
      <c r="A63" s="38">
        <v>53</v>
      </c>
      <c r="B63" s="14"/>
      <c r="C63" s="39" t="s">
        <v>10</v>
      </c>
      <c r="D63" s="11">
        <v>45624</v>
      </c>
      <c r="E63" s="11">
        <v>2007</v>
      </c>
      <c r="F63" s="11">
        <v>1</v>
      </c>
      <c r="G63" s="19">
        <v>0</v>
      </c>
      <c r="H63" s="19">
        <v>0</v>
      </c>
      <c r="I63" s="18">
        <v>0</v>
      </c>
      <c r="J63" s="20">
        <f t="shared" si="3"/>
        <v>0</v>
      </c>
      <c r="K63" s="20">
        <f t="shared" si="4"/>
        <v>0</v>
      </c>
      <c r="L63" s="20">
        <f t="shared" si="5"/>
        <v>0</v>
      </c>
      <c r="M63" s="12"/>
    </row>
    <row r="64" spans="1:13" x14ac:dyDescent="0.25">
      <c r="A64" s="38">
        <v>54</v>
      </c>
      <c r="B64" s="14"/>
      <c r="C64" s="39" t="s">
        <v>10</v>
      </c>
      <c r="D64" s="11">
        <v>4800</v>
      </c>
      <c r="E64" s="11">
        <v>2007</v>
      </c>
      <c r="F64" s="11">
        <v>1</v>
      </c>
      <c r="G64" s="19">
        <v>1936.74</v>
      </c>
      <c r="H64" s="19">
        <v>395.2</v>
      </c>
      <c r="I64" s="18">
        <v>12.5</v>
      </c>
      <c r="J64" s="20">
        <f t="shared" si="3"/>
        <v>242.09</v>
      </c>
      <c r="K64" s="20">
        <f t="shared" si="4"/>
        <v>637.29</v>
      </c>
      <c r="L64" s="20">
        <f t="shared" si="5"/>
        <v>1299.45</v>
      </c>
      <c r="M64" s="12" t="s">
        <v>26</v>
      </c>
    </row>
    <row r="65" spans="1:13" x14ac:dyDescent="0.25">
      <c r="A65" s="38">
        <v>55</v>
      </c>
      <c r="B65" s="14"/>
      <c r="C65" s="39" t="s">
        <v>10</v>
      </c>
      <c r="D65" s="11">
        <v>4800</v>
      </c>
      <c r="E65" s="11">
        <v>2007</v>
      </c>
      <c r="F65" s="11">
        <v>1</v>
      </c>
      <c r="G65" s="19">
        <v>1936.74</v>
      </c>
      <c r="H65" s="19">
        <v>395.2</v>
      </c>
      <c r="I65" s="18">
        <v>12.5</v>
      </c>
      <c r="J65" s="20">
        <f t="shared" si="3"/>
        <v>242.09</v>
      </c>
      <c r="K65" s="20">
        <f t="shared" si="4"/>
        <v>637.29</v>
      </c>
      <c r="L65" s="20">
        <f t="shared" si="5"/>
        <v>1299.45</v>
      </c>
      <c r="M65" s="12" t="s">
        <v>27</v>
      </c>
    </row>
    <row r="66" spans="1:13" x14ac:dyDescent="0.25">
      <c r="A66" s="38">
        <v>56</v>
      </c>
      <c r="B66" s="14"/>
      <c r="C66" s="39" t="s">
        <v>10</v>
      </c>
      <c r="D66" s="11">
        <v>4800</v>
      </c>
      <c r="E66" s="11">
        <v>2007</v>
      </c>
      <c r="F66" s="11">
        <v>1</v>
      </c>
      <c r="G66" s="19">
        <v>2278.5</v>
      </c>
      <c r="H66" s="19">
        <v>395.2</v>
      </c>
      <c r="I66" s="18">
        <v>12.5</v>
      </c>
      <c r="J66" s="20">
        <f t="shared" si="3"/>
        <v>284.81</v>
      </c>
      <c r="K66" s="20">
        <f t="shared" si="4"/>
        <v>680.01</v>
      </c>
      <c r="L66" s="20">
        <f t="shared" si="5"/>
        <v>1598.49</v>
      </c>
      <c r="M66" s="12" t="s">
        <v>28</v>
      </c>
    </row>
    <row r="67" spans="1:13" x14ac:dyDescent="0.25">
      <c r="A67" s="38">
        <v>57</v>
      </c>
      <c r="B67" s="14"/>
      <c r="C67" s="39" t="s">
        <v>10</v>
      </c>
      <c r="D67" s="11">
        <v>4800</v>
      </c>
      <c r="E67" s="11">
        <v>2007</v>
      </c>
      <c r="F67" s="11">
        <v>1</v>
      </c>
      <c r="G67" s="19">
        <v>2278.5</v>
      </c>
      <c r="H67" s="19">
        <v>465</v>
      </c>
      <c r="I67" s="18">
        <v>12.5</v>
      </c>
      <c r="J67" s="20">
        <f t="shared" si="3"/>
        <v>284.81</v>
      </c>
      <c r="K67" s="20">
        <f t="shared" si="4"/>
        <v>749.81</v>
      </c>
      <c r="L67" s="20">
        <f t="shared" si="5"/>
        <v>1528.69</v>
      </c>
      <c r="M67" s="12"/>
    </row>
    <row r="68" spans="1:13" x14ac:dyDescent="0.25">
      <c r="A68" s="38">
        <v>58</v>
      </c>
      <c r="B68" s="14"/>
      <c r="C68" s="39" t="s">
        <v>10</v>
      </c>
      <c r="D68" s="11">
        <v>44804</v>
      </c>
      <c r="E68" s="11">
        <v>2007</v>
      </c>
      <c r="F68" s="11">
        <v>1</v>
      </c>
      <c r="G68" s="19">
        <v>6835.5</v>
      </c>
      <c r="H68" s="19">
        <v>465</v>
      </c>
      <c r="I68" s="18">
        <v>12.5</v>
      </c>
      <c r="J68" s="20">
        <f t="shared" ref="J68" si="6">ROUND((G68*I68)/100,2)</f>
        <v>854.44</v>
      </c>
      <c r="K68" s="20">
        <f t="shared" ref="K68" si="7">H68+J68</f>
        <v>1319.44</v>
      </c>
      <c r="L68" s="20">
        <f t="shared" ref="L68" si="8">G68-K68</f>
        <v>5516.0599999999995</v>
      </c>
      <c r="M68" s="12" t="s">
        <v>29</v>
      </c>
    </row>
    <row r="69" spans="1:13" x14ac:dyDescent="0.25">
      <c r="A69" s="38">
        <v>59</v>
      </c>
      <c r="B69" s="14"/>
      <c r="C69" s="39" t="s">
        <v>10</v>
      </c>
      <c r="D69" s="11">
        <v>45624</v>
      </c>
      <c r="E69" s="11">
        <v>2007</v>
      </c>
      <c r="F69" s="11">
        <v>1</v>
      </c>
      <c r="G69" s="19">
        <v>699.3</v>
      </c>
      <c r="H69" s="19">
        <v>1395</v>
      </c>
      <c r="I69" s="18">
        <v>7.8</v>
      </c>
      <c r="J69" s="20">
        <f t="shared" ref="J69" si="9">ROUND((G69*I69)/100,2)</f>
        <v>54.55</v>
      </c>
      <c r="K69" s="20">
        <f t="shared" ref="K69" si="10">H69+J69</f>
        <v>1449.55</v>
      </c>
      <c r="L69" s="20">
        <f t="shared" ref="L69" si="11">G69-K69</f>
        <v>-750.25</v>
      </c>
      <c r="M69" s="12" t="s">
        <v>30</v>
      </c>
    </row>
    <row r="70" spans="1:13" x14ac:dyDescent="0.25">
      <c r="A70" s="38">
        <v>60</v>
      </c>
      <c r="B70" s="14"/>
      <c r="C70" s="39" t="s">
        <v>10</v>
      </c>
      <c r="D70" s="11">
        <v>45621</v>
      </c>
      <c r="E70" s="11">
        <v>2007</v>
      </c>
      <c r="F70" s="11">
        <v>1</v>
      </c>
      <c r="G70" s="19">
        <v>821.7</v>
      </c>
      <c r="H70" s="19">
        <v>87</v>
      </c>
      <c r="I70" s="18">
        <v>10</v>
      </c>
      <c r="J70" s="20">
        <f t="shared" ref="J70" si="12">ROUND((G70*I70)/100,2)</f>
        <v>82.17</v>
      </c>
      <c r="K70" s="20">
        <f t="shared" ref="K70" si="13">H70+J70</f>
        <v>169.17000000000002</v>
      </c>
      <c r="L70" s="20">
        <f t="shared" ref="L70" si="14">G70-K70</f>
        <v>652.53</v>
      </c>
      <c r="M70" s="12" t="s">
        <v>56</v>
      </c>
    </row>
    <row r="71" spans="1:13" x14ac:dyDescent="0.25">
      <c r="A71" s="38">
        <v>61</v>
      </c>
      <c r="B71" s="14"/>
      <c r="C71" s="39" t="s">
        <v>10</v>
      </c>
      <c r="D71" s="11">
        <v>44801</v>
      </c>
      <c r="E71" s="11">
        <v>2007</v>
      </c>
      <c r="F71" s="11">
        <v>1</v>
      </c>
      <c r="G71" s="19">
        <v>0</v>
      </c>
      <c r="H71" s="19">
        <v>0</v>
      </c>
      <c r="I71" s="18">
        <v>0</v>
      </c>
      <c r="J71" s="20">
        <f t="shared" ref="J71" si="15">ROUND((G71*I71)/100,2)</f>
        <v>0</v>
      </c>
      <c r="K71" s="20">
        <f t="shared" ref="K71" si="16">H71+J71</f>
        <v>0</v>
      </c>
      <c r="L71" s="20">
        <f t="shared" ref="L71" si="17">G71-K71</f>
        <v>0</v>
      </c>
      <c r="M71" s="12"/>
    </row>
    <row r="72" spans="1:13" x14ac:dyDescent="0.25">
      <c r="A72" s="38">
        <v>62</v>
      </c>
      <c r="B72" s="14"/>
      <c r="C72" s="39" t="s">
        <v>10</v>
      </c>
      <c r="D72" s="11">
        <v>48000</v>
      </c>
      <c r="E72" s="11">
        <v>2007</v>
      </c>
      <c r="F72" s="11">
        <v>1</v>
      </c>
      <c r="G72" s="19">
        <v>410.1</v>
      </c>
      <c r="H72" s="19">
        <v>74.400000000000006</v>
      </c>
      <c r="I72" s="18">
        <v>12.5</v>
      </c>
      <c r="J72" s="20">
        <f t="shared" ref="J72" si="18">ROUND((G72*I72)/100,2)</f>
        <v>51.26</v>
      </c>
      <c r="K72" s="20">
        <f t="shared" ref="K72" si="19">H72+J72</f>
        <v>125.66</v>
      </c>
      <c r="L72" s="20">
        <f t="shared" ref="L72" si="20">G72-K72</f>
        <v>284.44000000000005</v>
      </c>
      <c r="M72" s="12" t="s">
        <v>31</v>
      </c>
    </row>
    <row r="73" spans="1:13" x14ac:dyDescent="0.25">
      <c r="A73" s="38">
        <v>63</v>
      </c>
      <c r="B73" s="14"/>
      <c r="C73" s="39" t="s">
        <v>10</v>
      </c>
      <c r="D73" s="11">
        <v>48000</v>
      </c>
      <c r="E73" s="11">
        <v>2007</v>
      </c>
      <c r="F73" s="11">
        <v>1</v>
      </c>
      <c r="G73" s="19">
        <v>683.52</v>
      </c>
      <c r="H73" s="19">
        <v>83.8</v>
      </c>
      <c r="I73" s="18">
        <v>12.5</v>
      </c>
      <c r="J73" s="20">
        <f t="shared" ref="J73" si="21">ROUND((G73*I73)/100,2)</f>
        <v>85.44</v>
      </c>
      <c r="K73" s="20">
        <f t="shared" ref="K73" si="22">H73+J73</f>
        <v>169.24</v>
      </c>
      <c r="L73" s="20">
        <f t="shared" ref="L73" si="23">G73-K73</f>
        <v>514.28</v>
      </c>
      <c r="M73" s="12" t="s">
        <v>32</v>
      </c>
    </row>
    <row r="74" spans="1:13" x14ac:dyDescent="0.25">
      <c r="A74" s="38">
        <v>64</v>
      </c>
      <c r="B74" s="14"/>
      <c r="C74" s="39" t="s">
        <v>10</v>
      </c>
      <c r="D74" s="11">
        <v>48000</v>
      </c>
      <c r="E74" s="11">
        <v>2006</v>
      </c>
      <c r="F74" s="11">
        <v>1</v>
      </c>
      <c r="G74" s="19">
        <v>1918.1</v>
      </c>
      <c r="H74" s="19">
        <v>139.6</v>
      </c>
      <c r="I74" s="18">
        <v>12.5</v>
      </c>
      <c r="J74" s="20">
        <f t="shared" ref="J74" si="24">ROUND((G74*I74)/100,2)</f>
        <v>239.76</v>
      </c>
      <c r="K74" s="20">
        <f t="shared" ref="K74" si="25">H74+J74</f>
        <v>379.36</v>
      </c>
      <c r="L74" s="20">
        <f t="shared" ref="L74" si="26">G74-K74</f>
        <v>1538.7399999999998</v>
      </c>
      <c r="M74" s="12" t="s">
        <v>36</v>
      </c>
    </row>
    <row r="75" spans="1:13" x14ac:dyDescent="0.25">
      <c r="A75" s="38">
        <v>65</v>
      </c>
      <c r="B75" s="14"/>
      <c r="C75" s="39" t="s">
        <v>10</v>
      </c>
      <c r="D75" s="11">
        <v>48000</v>
      </c>
      <c r="E75" s="11">
        <v>2006</v>
      </c>
      <c r="F75" s="11">
        <v>1</v>
      </c>
      <c r="G75" s="19">
        <v>1918.1</v>
      </c>
      <c r="H75" s="19">
        <v>348.8</v>
      </c>
      <c r="I75" s="18">
        <v>12.5</v>
      </c>
      <c r="J75" s="20">
        <f t="shared" ref="J75" si="27">ROUND((G75*I75)/100,2)</f>
        <v>239.76</v>
      </c>
      <c r="K75" s="20">
        <f t="shared" ref="K75" si="28">H75+J75</f>
        <v>588.55999999999995</v>
      </c>
      <c r="L75" s="20">
        <f t="shared" ref="L75" si="29">G75-K75</f>
        <v>1329.54</v>
      </c>
      <c r="M75" s="12" t="s">
        <v>37</v>
      </c>
    </row>
    <row r="76" spans="1:13" x14ac:dyDescent="0.25">
      <c r="A76" s="38">
        <v>66</v>
      </c>
      <c r="B76" s="14"/>
      <c r="C76" s="39" t="s">
        <v>10</v>
      </c>
      <c r="D76" s="11">
        <v>48000</v>
      </c>
      <c r="E76" s="11">
        <v>2006</v>
      </c>
      <c r="F76" s="11">
        <v>1</v>
      </c>
      <c r="G76" s="19">
        <v>1918.1</v>
      </c>
      <c r="H76" s="19">
        <v>348.8</v>
      </c>
      <c r="I76" s="18">
        <v>12.5</v>
      </c>
      <c r="J76" s="20">
        <f t="shared" ref="J76" si="30">ROUND((G76*I76)/100,2)</f>
        <v>239.76</v>
      </c>
      <c r="K76" s="20">
        <f t="shared" ref="K76" si="31">H76+J76</f>
        <v>588.55999999999995</v>
      </c>
      <c r="L76" s="20">
        <f t="shared" ref="L76" si="32">G76-K76</f>
        <v>1329.54</v>
      </c>
      <c r="M76" s="12" t="s">
        <v>38</v>
      </c>
    </row>
    <row r="77" spans="1:13" x14ac:dyDescent="0.25">
      <c r="A77" s="38">
        <v>67</v>
      </c>
      <c r="B77" s="14"/>
      <c r="C77" s="39" t="s">
        <v>10</v>
      </c>
      <c r="D77" s="11">
        <v>48000</v>
      </c>
      <c r="E77" s="11">
        <v>2006</v>
      </c>
      <c r="F77" s="11">
        <v>1</v>
      </c>
      <c r="G77" s="19">
        <v>1918.1</v>
      </c>
      <c r="H77" s="19">
        <v>348.8</v>
      </c>
      <c r="I77" s="18">
        <v>12.5</v>
      </c>
      <c r="J77" s="20">
        <f t="shared" ref="J77" si="33">ROUND((G77*I77)/100,2)</f>
        <v>239.76</v>
      </c>
      <c r="K77" s="20">
        <f t="shared" ref="K77" si="34">H77+J77</f>
        <v>588.55999999999995</v>
      </c>
      <c r="L77" s="20">
        <f t="shared" ref="L77" si="35">G77-K77</f>
        <v>1329.54</v>
      </c>
      <c r="M77" s="12" t="s">
        <v>39</v>
      </c>
    </row>
    <row r="78" spans="1:13" x14ac:dyDescent="0.25">
      <c r="A78" s="38">
        <v>68</v>
      </c>
      <c r="B78" s="14"/>
      <c r="C78" s="39" t="s">
        <v>10</v>
      </c>
      <c r="D78" s="11">
        <v>48000</v>
      </c>
      <c r="E78" s="11">
        <v>2006</v>
      </c>
      <c r="F78" s="11">
        <v>1</v>
      </c>
      <c r="G78" s="19">
        <v>1918.1</v>
      </c>
      <c r="H78" s="19">
        <v>348.8</v>
      </c>
      <c r="I78" s="18">
        <v>12.5</v>
      </c>
      <c r="J78" s="20">
        <f t="shared" ref="J78" si="36">ROUND((G78*I78)/100,2)</f>
        <v>239.76</v>
      </c>
      <c r="K78" s="20">
        <f t="shared" ref="K78" si="37">H78+J78</f>
        <v>588.55999999999995</v>
      </c>
      <c r="L78" s="20">
        <f t="shared" ref="L78" si="38">G78-K78</f>
        <v>1329.54</v>
      </c>
      <c r="M78" s="12" t="s">
        <v>40</v>
      </c>
    </row>
    <row r="79" spans="1:13" x14ac:dyDescent="0.25">
      <c r="A79" s="38">
        <v>69</v>
      </c>
      <c r="B79" s="14"/>
      <c r="C79" s="39" t="s">
        <v>10</v>
      </c>
      <c r="D79" s="11">
        <v>48000</v>
      </c>
      <c r="E79" s="11">
        <v>2006</v>
      </c>
      <c r="F79" s="11">
        <v>1</v>
      </c>
      <c r="G79" s="19">
        <v>1918.1</v>
      </c>
      <c r="H79" s="19">
        <v>348.8</v>
      </c>
      <c r="I79" s="18">
        <v>12.5</v>
      </c>
      <c r="J79" s="20">
        <f t="shared" ref="J79" si="39">ROUND((G79*I79)/100,2)</f>
        <v>239.76</v>
      </c>
      <c r="K79" s="20">
        <f t="shared" ref="K79" si="40">H79+J79</f>
        <v>588.55999999999995</v>
      </c>
      <c r="L79" s="20">
        <f t="shared" ref="L79" si="41">G79-K79</f>
        <v>1329.54</v>
      </c>
      <c r="M79" s="12" t="s">
        <v>41</v>
      </c>
    </row>
    <row r="80" spans="1:13" x14ac:dyDescent="0.25">
      <c r="A80" s="38">
        <v>70</v>
      </c>
      <c r="B80" s="14"/>
      <c r="C80" s="39" t="s">
        <v>10</v>
      </c>
      <c r="D80" s="11">
        <v>48000</v>
      </c>
      <c r="E80" s="11">
        <v>2006</v>
      </c>
      <c r="F80" s="11">
        <v>1</v>
      </c>
      <c r="G80" s="19">
        <v>1918.1</v>
      </c>
      <c r="H80" s="19">
        <v>348.8</v>
      </c>
      <c r="I80" s="18">
        <v>12.5</v>
      </c>
      <c r="J80" s="20">
        <f t="shared" ref="J80" si="42">ROUND((G80*I80)/100,2)</f>
        <v>239.76</v>
      </c>
      <c r="K80" s="20">
        <f t="shared" ref="K80" si="43">H80+J80</f>
        <v>588.55999999999995</v>
      </c>
      <c r="L80" s="20">
        <f t="shared" ref="L80" si="44">G80-K80</f>
        <v>1329.54</v>
      </c>
      <c r="M80" s="12" t="s">
        <v>42</v>
      </c>
    </row>
    <row r="81" spans="1:13" x14ac:dyDescent="0.25">
      <c r="A81" s="38">
        <v>71</v>
      </c>
      <c r="B81" s="14"/>
      <c r="C81" s="39" t="s">
        <v>10</v>
      </c>
      <c r="D81" s="11">
        <v>48000</v>
      </c>
      <c r="E81" s="11">
        <v>2006</v>
      </c>
      <c r="F81" s="11">
        <v>1</v>
      </c>
      <c r="G81" s="19">
        <v>1918.1</v>
      </c>
      <c r="H81" s="19">
        <v>348.8</v>
      </c>
      <c r="I81" s="18">
        <v>12.5</v>
      </c>
      <c r="J81" s="20">
        <f t="shared" ref="J81" si="45">ROUND((G81*I81)/100,2)</f>
        <v>239.76</v>
      </c>
      <c r="K81" s="20">
        <f t="shared" ref="K81" si="46">H81+J81</f>
        <v>588.55999999999995</v>
      </c>
      <c r="L81" s="20">
        <f t="shared" ref="L81" si="47">G81-K81</f>
        <v>1329.54</v>
      </c>
      <c r="M81" s="12" t="s">
        <v>43</v>
      </c>
    </row>
    <row r="82" spans="1:13" x14ac:dyDescent="0.25">
      <c r="A82" s="38">
        <v>72</v>
      </c>
      <c r="B82" s="14"/>
      <c r="C82" s="39" t="s">
        <v>10</v>
      </c>
      <c r="D82" s="11">
        <v>48000</v>
      </c>
      <c r="E82" s="11">
        <v>2005</v>
      </c>
      <c r="F82" s="11">
        <v>1</v>
      </c>
      <c r="G82" s="19">
        <v>2386.36</v>
      </c>
      <c r="H82" s="19">
        <v>388.2</v>
      </c>
      <c r="I82" s="18">
        <v>12.5</v>
      </c>
      <c r="J82" s="20">
        <f t="shared" ref="J82" si="48">ROUND((G82*I82)/100,2)</f>
        <v>298.3</v>
      </c>
      <c r="K82" s="20">
        <f t="shared" ref="K82" si="49">H82+J82</f>
        <v>686.5</v>
      </c>
      <c r="L82" s="20">
        <f t="shared" ref="L82" si="50">G82-K82</f>
        <v>1699.8600000000001</v>
      </c>
      <c r="M82" s="12" t="s">
        <v>44</v>
      </c>
    </row>
    <row r="83" spans="1:13" x14ac:dyDescent="0.25">
      <c r="A83" s="38">
        <v>73</v>
      </c>
      <c r="B83" s="14"/>
      <c r="C83" s="39" t="s">
        <v>10</v>
      </c>
      <c r="D83" s="11">
        <v>45624</v>
      </c>
      <c r="E83" s="11">
        <v>2005</v>
      </c>
      <c r="F83" s="11">
        <v>1</v>
      </c>
      <c r="G83" s="19">
        <v>739.68</v>
      </c>
      <c r="H83" s="19">
        <v>72.599999999999994</v>
      </c>
      <c r="I83" s="11">
        <v>7.8</v>
      </c>
      <c r="J83" s="20">
        <f t="shared" ref="J83" si="51">ROUND((G83*I83)/100,2)</f>
        <v>57.7</v>
      </c>
      <c r="K83" s="20">
        <f t="shared" ref="K83" si="52">H83+J83</f>
        <v>130.30000000000001</v>
      </c>
      <c r="L83" s="20">
        <f t="shared" ref="L83" si="53">G83-K83</f>
        <v>609.37999999999988</v>
      </c>
      <c r="M83" s="12" t="s">
        <v>46</v>
      </c>
    </row>
    <row r="84" spans="1:13" x14ac:dyDescent="0.25">
      <c r="A84" s="38">
        <v>74</v>
      </c>
      <c r="B84" s="14"/>
      <c r="C84" s="39" t="s">
        <v>10</v>
      </c>
      <c r="D84" s="11">
        <v>48000</v>
      </c>
      <c r="E84" s="11">
        <v>2006</v>
      </c>
      <c r="F84" s="11">
        <v>1</v>
      </c>
      <c r="G84" s="19">
        <v>383.6</v>
      </c>
      <c r="H84" s="19">
        <v>69.8</v>
      </c>
      <c r="I84" s="11">
        <v>12.5</v>
      </c>
      <c r="J84" s="20">
        <f t="shared" ref="J84" si="54">ROUND((G84*I84)/100,2)</f>
        <v>47.95</v>
      </c>
      <c r="K84" s="20">
        <f t="shared" ref="K84" si="55">H84+J84</f>
        <v>117.75</v>
      </c>
      <c r="L84" s="20">
        <f t="shared" ref="L84" si="56">G84-K84</f>
        <v>265.85000000000002</v>
      </c>
      <c r="M84" s="12" t="s">
        <v>45</v>
      </c>
    </row>
    <row r="85" spans="1:13" x14ac:dyDescent="0.25">
      <c r="A85" s="38">
        <v>75</v>
      </c>
      <c r="B85" s="14"/>
      <c r="C85" s="39" t="s">
        <v>10</v>
      </c>
      <c r="D85" s="11">
        <v>45801</v>
      </c>
      <c r="E85" s="11">
        <v>2005</v>
      </c>
      <c r="F85" s="11">
        <v>1</v>
      </c>
      <c r="G85" s="19">
        <v>1028.6500000000001</v>
      </c>
      <c r="H85" s="19">
        <v>225.2</v>
      </c>
      <c r="I85" s="11">
        <v>12.5</v>
      </c>
      <c r="J85" s="20">
        <f t="shared" ref="J85" si="57">ROUND((G85*I85)/100,2)</f>
        <v>128.58000000000001</v>
      </c>
      <c r="K85" s="20">
        <f t="shared" ref="K85" si="58">H85+J85</f>
        <v>353.78</v>
      </c>
      <c r="L85" s="20">
        <f t="shared" ref="L85" si="59">G85-K85</f>
        <v>674.87000000000012</v>
      </c>
      <c r="M85" s="12" t="s">
        <v>47</v>
      </c>
    </row>
    <row r="86" spans="1:13" x14ac:dyDescent="0.25">
      <c r="A86" s="38">
        <v>76</v>
      </c>
      <c r="B86" s="14"/>
      <c r="C86" s="39" t="s">
        <v>10</v>
      </c>
      <c r="D86" s="11">
        <v>45801</v>
      </c>
      <c r="E86" s="11">
        <v>2005</v>
      </c>
      <c r="F86" s="11">
        <v>1</v>
      </c>
      <c r="G86" s="19">
        <v>850.68</v>
      </c>
      <c r="H86" s="19">
        <v>136.6</v>
      </c>
      <c r="I86" s="11">
        <v>12.5</v>
      </c>
      <c r="J86" s="20">
        <f t="shared" ref="J86" si="60">ROUND((G86*I86)/100,2)</f>
        <v>106.34</v>
      </c>
      <c r="K86" s="20">
        <f t="shared" ref="K86" si="61">H86+J86</f>
        <v>242.94</v>
      </c>
      <c r="L86" s="20">
        <f t="shared" ref="L86" si="62">G86-K86</f>
        <v>607.74</v>
      </c>
      <c r="M86" s="12" t="s">
        <v>57</v>
      </c>
    </row>
    <row r="87" spans="1:13" x14ac:dyDescent="0.25">
      <c r="A87" s="38">
        <v>77</v>
      </c>
      <c r="B87" s="14"/>
      <c r="C87" s="39" t="s">
        <v>10</v>
      </c>
      <c r="D87" s="11">
        <v>45624</v>
      </c>
      <c r="E87" s="11">
        <v>2007</v>
      </c>
      <c r="F87" s="11">
        <v>1</v>
      </c>
      <c r="G87" s="19">
        <v>932.4</v>
      </c>
      <c r="H87" s="19">
        <v>116</v>
      </c>
      <c r="I87" s="11">
        <v>7.8</v>
      </c>
      <c r="J87" s="20">
        <f t="shared" ref="J87" si="63">ROUND((G87*I87)/100,2)</f>
        <v>72.73</v>
      </c>
      <c r="K87" s="20">
        <f t="shared" ref="K87" si="64">H87+J87</f>
        <v>188.73000000000002</v>
      </c>
      <c r="L87" s="20">
        <f t="shared" ref="L87" si="65">G87-K87</f>
        <v>743.67</v>
      </c>
      <c r="M87" s="12" t="s">
        <v>48</v>
      </c>
    </row>
    <row r="88" spans="1:13" x14ac:dyDescent="0.25">
      <c r="A88" s="38">
        <v>78</v>
      </c>
      <c r="B88" s="14"/>
      <c r="C88" s="39" t="s">
        <v>10</v>
      </c>
      <c r="D88" s="11">
        <v>44804</v>
      </c>
      <c r="E88" s="11">
        <v>2005</v>
      </c>
      <c r="F88" s="11">
        <v>1</v>
      </c>
      <c r="G88" s="19">
        <v>1276.46</v>
      </c>
      <c r="H88" s="19">
        <v>209.2</v>
      </c>
      <c r="I88" s="11">
        <v>12.5</v>
      </c>
      <c r="J88" s="20">
        <f t="shared" ref="J88" si="66">ROUND((G88*I88)/100,2)</f>
        <v>159.56</v>
      </c>
      <c r="K88" s="20">
        <f t="shared" ref="K88" si="67">H88+J88</f>
        <v>368.76</v>
      </c>
      <c r="L88" s="20">
        <f t="shared" ref="L88" si="68">G88-K88</f>
        <v>907.7</v>
      </c>
      <c r="M88" s="12" t="s">
        <v>44</v>
      </c>
    </row>
    <row r="89" spans="1:13" x14ac:dyDescent="0.25">
      <c r="A89" s="38">
        <v>79</v>
      </c>
      <c r="B89" s="14"/>
      <c r="C89" s="39" t="s">
        <v>10</v>
      </c>
      <c r="D89" s="11">
        <v>45600</v>
      </c>
      <c r="E89" s="11">
        <v>2008</v>
      </c>
      <c r="F89" s="11">
        <v>1</v>
      </c>
      <c r="G89" s="19">
        <v>900.44</v>
      </c>
      <c r="H89" s="19">
        <v>92.6</v>
      </c>
      <c r="I89" s="11">
        <v>5.6</v>
      </c>
      <c r="J89" s="20">
        <f t="shared" ref="J89" si="69">ROUND((G89*I89)/100,2)</f>
        <v>50.42</v>
      </c>
      <c r="K89" s="20">
        <f t="shared" ref="K89" si="70">H89+J89</f>
        <v>143.01999999999998</v>
      </c>
      <c r="L89" s="20">
        <f t="shared" ref="L89" si="71">G89-K89</f>
        <v>757.42000000000007</v>
      </c>
      <c r="M89" s="12"/>
    </row>
    <row r="90" spans="1:13" x14ac:dyDescent="0.25">
      <c r="A90" s="38">
        <v>80</v>
      </c>
      <c r="B90" s="14"/>
      <c r="C90" s="39" t="s">
        <v>10</v>
      </c>
      <c r="D90" s="11">
        <v>48000</v>
      </c>
      <c r="E90" s="11">
        <v>2008</v>
      </c>
      <c r="F90" s="11">
        <v>1</v>
      </c>
      <c r="G90" s="19">
        <v>2413.38</v>
      </c>
      <c r="H90" s="19">
        <v>561.20000000000005</v>
      </c>
      <c r="I90" s="11">
        <v>12.5</v>
      </c>
      <c r="J90" s="20">
        <f t="shared" ref="J90" si="72">ROUND((G90*I90)/100,2)</f>
        <v>301.67</v>
      </c>
      <c r="K90" s="20">
        <f t="shared" ref="K90" si="73">H90+J90</f>
        <v>862.87000000000012</v>
      </c>
      <c r="L90" s="20">
        <f t="shared" ref="L90" si="74">G90-K90</f>
        <v>1550.51</v>
      </c>
      <c r="M90" s="12" t="s">
        <v>49</v>
      </c>
    </row>
    <row r="91" spans="1:13" x14ac:dyDescent="0.25">
      <c r="A91" s="38">
        <v>81</v>
      </c>
      <c r="B91" s="14"/>
      <c r="C91" s="39" t="s">
        <v>10</v>
      </c>
      <c r="D91" s="11">
        <v>48000</v>
      </c>
      <c r="E91" s="11">
        <v>2008</v>
      </c>
      <c r="F91" s="11">
        <v>1</v>
      </c>
      <c r="G91" s="19">
        <v>2413.38</v>
      </c>
      <c r="H91" s="19">
        <v>561.20000000000005</v>
      </c>
      <c r="I91" s="11">
        <v>12.5</v>
      </c>
      <c r="J91" s="20">
        <f t="shared" ref="J91" si="75">ROUND((G91*I91)/100,2)</f>
        <v>301.67</v>
      </c>
      <c r="K91" s="20">
        <f t="shared" ref="K91" si="76">H91+J91</f>
        <v>862.87000000000012</v>
      </c>
      <c r="L91" s="20">
        <f t="shared" ref="L91" si="77">G91-K91</f>
        <v>1550.51</v>
      </c>
      <c r="M91" s="12" t="s">
        <v>50</v>
      </c>
    </row>
    <row r="92" spans="1:13" x14ac:dyDescent="0.25">
      <c r="A92" s="38">
        <v>82</v>
      </c>
      <c r="B92" s="14"/>
      <c r="C92" s="39" t="s">
        <v>10</v>
      </c>
      <c r="D92" s="11">
        <v>48000</v>
      </c>
      <c r="E92" s="11">
        <v>2008</v>
      </c>
      <c r="F92" s="11">
        <v>1</v>
      </c>
      <c r="G92" s="19">
        <v>2413.38</v>
      </c>
      <c r="H92" s="19">
        <v>561.20000000000005</v>
      </c>
      <c r="I92" s="11">
        <v>12.5</v>
      </c>
      <c r="J92" s="20">
        <f t="shared" ref="J92" si="78">ROUND((G92*I92)/100,2)</f>
        <v>301.67</v>
      </c>
      <c r="K92" s="20">
        <f t="shared" ref="K92" si="79">H92+J92</f>
        <v>862.87000000000012</v>
      </c>
      <c r="L92" s="20">
        <f t="shared" ref="L92" si="80">G92-K92</f>
        <v>1550.51</v>
      </c>
      <c r="M92" s="12" t="s">
        <v>51</v>
      </c>
    </row>
    <row r="93" spans="1:13" x14ac:dyDescent="0.25">
      <c r="A93" s="38">
        <v>83</v>
      </c>
      <c r="B93" s="14"/>
      <c r="C93" s="39" t="s">
        <v>10</v>
      </c>
      <c r="D93" s="11">
        <v>48000</v>
      </c>
      <c r="E93" s="11">
        <v>2008</v>
      </c>
      <c r="F93" s="11">
        <v>1</v>
      </c>
      <c r="G93" s="19">
        <v>2413.38</v>
      </c>
      <c r="H93" s="19">
        <v>561.20000000000005</v>
      </c>
      <c r="I93" s="11">
        <v>12.5</v>
      </c>
      <c r="J93" s="20">
        <f t="shared" ref="J93" si="81">ROUND((G93*I93)/100,2)</f>
        <v>301.67</v>
      </c>
      <c r="K93" s="20">
        <f t="shared" ref="K93" si="82">H93+J93</f>
        <v>862.87000000000012</v>
      </c>
      <c r="L93" s="20">
        <f t="shared" ref="L93" si="83">G93-K93</f>
        <v>1550.51</v>
      </c>
      <c r="M93" s="12" t="s">
        <v>52</v>
      </c>
    </row>
    <row r="94" spans="1:13" x14ac:dyDescent="0.25">
      <c r="A94" s="38">
        <v>84</v>
      </c>
      <c r="B94" s="14"/>
      <c r="C94" s="39" t="s">
        <v>10</v>
      </c>
      <c r="D94" s="11">
        <v>48000</v>
      </c>
      <c r="E94" s="11">
        <v>2008</v>
      </c>
      <c r="F94" s="11">
        <v>1</v>
      </c>
      <c r="G94" s="19">
        <v>747.12</v>
      </c>
      <c r="H94" s="19">
        <v>173.8</v>
      </c>
      <c r="I94" s="11">
        <v>12.5</v>
      </c>
      <c r="J94" s="20">
        <f t="shared" ref="J94" si="84">ROUND((G94*I94)/100,2)</f>
        <v>93.39</v>
      </c>
      <c r="K94" s="20">
        <f t="shared" ref="K94" si="85">H94+J94</f>
        <v>267.19</v>
      </c>
      <c r="L94" s="20">
        <f t="shared" ref="L94" si="86">G94-K94</f>
        <v>479.93</v>
      </c>
      <c r="M94" s="12" t="s">
        <v>53</v>
      </c>
    </row>
    <row r="95" spans="1:13" x14ac:dyDescent="0.25">
      <c r="A95" s="38">
        <v>85</v>
      </c>
      <c r="B95" s="14"/>
      <c r="C95" s="39" t="s">
        <v>10</v>
      </c>
      <c r="D95" s="11">
        <v>48000</v>
      </c>
      <c r="E95" s="11">
        <v>2008</v>
      </c>
      <c r="F95" s="11">
        <v>1</v>
      </c>
      <c r="G95" s="19">
        <v>747.12</v>
      </c>
      <c r="H95" s="19">
        <v>173.8</v>
      </c>
      <c r="I95" s="11">
        <v>12.5</v>
      </c>
      <c r="J95" s="20">
        <f t="shared" ref="J95" si="87">ROUND((G95*I95)/100,2)</f>
        <v>93.39</v>
      </c>
      <c r="K95" s="20">
        <f t="shared" ref="K95" si="88">H95+J95</f>
        <v>267.19</v>
      </c>
      <c r="L95" s="20">
        <f t="shared" ref="L95" si="89">G95-K95</f>
        <v>479.93</v>
      </c>
      <c r="M95" s="12" t="s">
        <v>54</v>
      </c>
    </row>
    <row r="96" spans="1:13" x14ac:dyDescent="0.25">
      <c r="A96" s="38">
        <v>86</v>
      </c>
      <c r="B96" s="14"/>
      <c r="C96" s="39" t="s">
        <v>10</v>
      </c>
      <c r="D96" s="11">
        <v>49026</v>
      </c>
      <c r="E96" s="11">
        <v>2009</v>
      </c>
      <c r="F96" s="11">
        <v>1</v>
      </c>
      <c r="G96" s="19">
        <v>2432.7600000000002</v>
      </c>
      <c r="H96" s="19">
        <v>752.4</v>
      </c>
      <c r="I96" s="11">
        <v>33</v>
      </c>
      <c r="J96" s="20">
        <f t="shared" ref="J96" si="90">ROUND((G96*I96)/100,2)</f>
        <v>802.81</v>
      </c>
      <c r="K96" s="20">
        <f t="shared" ref="K96" si="91">H96+J96</f>
        <v>1555.21</v>
      </c>
      <c r="L96" s="20">
        <f t="shared" ref="L96" si="92">G96-K96</f>
        <v>877.55000000000018</v>
      </c>
      <c r="M96" s="12" t="s">
        <v>55</v>
      </c>
    </row>
    <row r="97" spans="1:13" x14ac:dyDescent="0.25">
      <c r="A97" s="38">
        <v>87</v>
      </c>
      <c r="B97" s="14"/>
      <c r="C97" s="39" t="s">
        <v>10</v>
      </c>
      <c r="D97" s="11">
        <v>48000</v>
      </c>
      <c r="E97" s="11">
        <v>2009</v>
      </c>
      <c r="F97" s="11">
        <v>1</v>
      </c>
      <c r="G97" s="19">
        <v>3190.23</v>
      </c>
      <c r="H97" s="19">
        <v>336.9</v>
      </c>
      <c r="I97" s="11">
        <v>12.5</v>
      </c>
      <c r="J97" s="20">
        <f t="shared" ref="J97" si="93">ROUND((G97*I97)/100,2)</f>
        <v>398.78</v>
      </c>
      <c r="K97" s="20">
        <f t="shared" ref="K97" si="94">H97+J97</f>
        <v>735.68</v>
      </c>
      <c r="L97" s="20">
        <f t="shared" ref="L97" si="95">G97-K97</f>
        <v>2454.5500000000002</v>
      </c>
      <c r="M97" s="12" t="s">
        <v>58</v>
      </c>
    </row>
    <row r="98" spans="1:13" x14ac:dyDescent="0.25">
      <c r="A98" s="38">
        <v>88</v>
      </c>
      <c r="B98" s="14"/>
      <c r="C98" s="39" t="s">
        <v>10</v>
      </c>
      <c r="D98" s="11">
        <v>48000</v>
      </c>
      <c r="E98" s="11">
        <v>2009</v>
      </c>
      <c r="F98" s="11">
        <v>1</v>
      </c>
      <c r="G98" s="19">
        <v>628.62</v>
      </c>
      <c r="H98" s="19">
        <v>72.3</v>
      </c>
      <c r="I98" s="11">
        <v>12.5</v>
      </c>
      <c r="J98" s="20">
        <f t="shared" ref="J98" si="96">ROUND((G98*I98)/100,2)</f>
        <v>78.58</v>
      </c>
      <c r="K98" s="20">
        <f t="shared" ref="K98" si="97">H98+J98</f>
        <v>150.88</v>
      </c>
      <c r="L98" s="20">
        <f t="shared" ref="L98" si="98">G98-K98</f>
        <v>477.74</v>
      </c>
      <c r="M98" s="12" t="s">
        <v>59</v>
      </c>
    </row>
    <row r="99" spans="1:13" x14ac:dyDescent="0.25">
      <c r="A99" s="38">
        <v>89</v>
      </c>
      <c r="B99" s="14"/>
      <c r="C99" s="39" t="s">
        <v>10</v>
      </c>
      <c r="D99" s="11">
        <v>49026</v>
      </c>
      <c r="E99" s="11">
        <v>2009</v>
      </c>
      <c r="F99" s="11">
        <v>1</v>
      </c>
      <c r="G99" s="19">
        <v>4107.95</v>
      </c>
      <c r="H99" s="19">
        <v>1270.5</v>
      </c>
      <c r="I99" s="11">
        <v>33</v>
      </c>
      <c r="J99" s="20">
        <f t="shared" ref="J99" si="99">ROUND((G99*I99)/100,2)</f>
        <v>1355.62</v>
      </c>
      <c r="K99" s="20">
        <f t="shared" ref="K99" si="100">H99+J99</f>
        <v>2626.12</v>
      </c>
      <c r="L99" s="20">
        <f t="shared" ref="L99" si="101">G99-K99</f>
        <v>1481.83</v>
      </c>
      <c r="M99" s="13" t="s">
        <v>60</v>
      </c>
    </row>
    <row r="100" spans="1:13" x14ac:dyDescent="0.25">
      <c r="A100" s="38">
        <v>90</v>
      </c>
      <c r="B100" s="14"/>
      <c r="C100" s="39" t="s">
        <v>10</v>
      </c>
      <c r="D100" s="11">
        <v>48000</v>
      </c>
      <c r="E100" s="11">
        <v>2009</v>
      </c>
      <c r="F100" s="11">
        <v>1</v>
      </c>
      <c r="G100" s="19">
        <v>27731.25</v>
      </c>
      <c r="H100" s="19">
        <v>3187.18</v>
      </c>
      <c r="I100" s="11">
        <v>12.5</v>
      </c>
      <c r="J100" s="20">
        <f t="shared" ref="J100" si="102">ROUND((G100*I100)/100,2)</f>
        <v>3466.41</v>
      </c>
      <c r="K100" s="20">
        <f t="shared" ref="K100" si="103">H100+J100</f>
        <v>6653.59</v>
      </c>
      <c r="L100" s="20">
        <f t="shared" ref="L100" si="104">G100-K100</f>
        <v>21077.66</v>
      </c>
      <c r="M100" s="13" t="s">
        <v>61</v>
      </c>
    </row>
    <row r="101" spans="1:13" x14ac:dyDescent="0.25">
      <c r="A101" s="38">
        <v>91</v>
      </c>
      <c r="B101" s="14"/>
      <c r="C101" s="39" t="s">
        <v>10</v>
      </c>
      <c r="D101" s="11">
        <v>48000</v>
      </c>
      <c r="E101" s="11">
        <v>2009</v>
      </c>
      <c r="F101" s="11">
        <v>1</v>
      </c>
      <c r="G101" s="19">
        <v>5546.25</v>
      </c>
      <c r="H101" s="19">
        <v>637.5</v>
      </c>
      <c r="I101" s="11">
        <v>12.5</v>
      </c>
      <c r="J101" s="20">
        <f t="shared" ref="J101" si="105">ROUND((G101*I101)/100,2)</f>
        <v>693.28</v>
      </c>
      <c r="K101" s="20">
        <f t="shared" ref="K101" si="106">H101+J101</f>
        <v>1330.78</v>
      </c>
      <c r="L101" s="20">
        <f t="shared" ref="L101" si="107">G101-K101</f>
        <v>4215.47</v>
      </c>
      <c r="M101" s="13" t="s">
        <v>62</v>
      </c>
    </row>
    <row r="102" spans="1:13" x14ac:dyDescent="0.25">
      <c r="A102" s="38">
        <v>92</v>
      </c>
      <c r="B102" s="14"/>
      <c r="C102" s="39" t="s">
        <v>10</v>
      </c>
      <c r="D102" s="11">
        <v>48000</v>
      </c>
      <c r="E102" s="11">
        <v>2009</v>
      </c>
      <c r="F102" s="11">
        <v>1</v>
      </c>
      <c r="G102" s="19">
        <v>3166.93</v>
      </c>
      <c r="H102" s="19">
        <v>364</v>
      </c>
      <c r="I102" s="11">
        <v>12.5</v>
      </c>
      <c r="J102" s="20">
        <f t="shared" ref="J102" si="108">ROUND((G102*I102)/100,2)</f>
        <v>395.87</v>
      </c>
      <c r="K102" s="20">
        <f t="shared" ref="K102" si="109">H102+J102</f>
        <v>759.87</v>
      </c>
      <c r="L102" s="20">
        <f t="shared" ref="L102" si="110">G102-K102</f>
        <v>2407.06</v>
      </c>
      <c r="M102" s="13" t="s">
        <v>63</v>
      </c>
    </row>
    <row r="103" spans="1:13" x14ac:dyDescent="0.25">
      <c r="A103" s="38">
        <v>93</v>
      </c>
      <c r="B103" s="14"/>
      <c r="C103" s="39" t="s">
        <v>10</v>
      </c>
      <c r="D103" s="11">
        <v>48000</v>
      </c>
      <c r="E103" s="11">
        <v>2009</v>
      </c>
      <c r="F103" s="11">
        <v>1</v>
      </c>
      <c r="G103" s="19">
        <v>3166.93</v>
      </c>
      <c r="H103" s="19">
        <v>364</v>
      </c>
      <c r="I103" s="11">
        <v>12.5</v>
      </c>
      <c r="J103" s="20">
        <f t="shared" ref="J103" si="111">ROUND((G103*I103)/100,2)</f>
        <v>395.87</v>
      </c>
      <c r="K103" s="20">
        <f t="shared" ref="K103" si="112">H103+J103</f>
        <v>759.87</v>
      </c>
      <c r="L103" s="20">
        <f t="shared" ref="L103" si="113">G103-K103</f>
        <v>2407.06</v>
      </c>
      <c r="M103" s="13" t="s">
        <v>64</v>
      </c>
    </row>
    <row r="104" spans="1:13" x14ac:dyDescent="0.25">
      <c r="A104" s="38">
        <v>94</v>
      </c>
      <c r="B104" s="14"/>
      <c r="C104" s="39" t="s">
        <v>10</v>
      </c>
      <c r="D104" s="11">
        <v>48000</v>
      </c>
      <c r="E104" s="11">
        <v>2009</v>
      </c>
      <c r="F104" s="11">
        <v>1</v>
      </c>
      <c r="G104" s="19">
        <v>3166.93</v>
      </c>
      <c r="H104" s="19">
        <v>364</v>
      </c>
      <c r="I104" s="11">
        <v>12.5</v>
      </c>
      <c r="J104" s="20">
        <f t="shared" ref="J104" si="114">ROUND((G104*I104)/100,2)</f>
        <v>395.87</v>
      </c>
      <c r="K104" s="20">
        <f t="shared" ref="K104" si="115">H104+J104</f>
        <v>759.87</v>
      </c>
      <c r="L104" s="20">
        <f t="shared" ref="L104" si="116">G104-K104</f>
        <v>2407.06</v>
      </c>
      <c r="M104" s="13" t="s">
        <v>65</v>
      </c>
    </row>
    <row r="105" spans="1:13" x14ac:dyDescent="0.25">
      <c r="A105" s="38">
        <v>95</v>
      </c>
      <c r="B105" s="14"/>
      <c r="C105" s="39" t="s">
        <v>10</v>
      </c>
      <c r="D105" s="11">
        <v>48000</v>
      </c>
      <c r="E105" s="11">
        <v>2009</v>
      </c>
      <c r="F105" s="11">
        <v>1</v>
      </c>
      <c r="G105" s="19">
        <v>3166.93</v>
      </c>
      <c r="H105" s="19">
        <v>364</v>
      </c>
      <c r="I105" s="11">
        <v>12.5</v>
      </c>
      <c r="J105" s="20">
        <f t="shared" ref="J105" si="117">ROUND((G105*I105)/100,2)</f>
        <v>395.87</v>
      </c>
      <c r="K105" s="20">
        <f t="shared" ref="K105" si="118">H105+J105</f>
        <v>759.87</v>
      </c>
      <c r="L105" s="20">
        <f t="shared" ref="L105" si="119">G105-K105</f>
        <v>2407.06</v>
      </c>
      <c r="M105" s="13" t="s">
        <v>66</v>
      </c>
    </row>
    <row r="106" spans="1:13" x14ac:dyDescent="0.25">
      <c r="A106" s="38">
        <v>96</v>
      </c>
      <c r="B106" s="14"/>
      <c r="C106" s="39" t="s">
        <v>10</v>
      </c>
      <c r="D106" s="11">
        <v>48000</v>
      </c>
      <c r="E106" s="11">
        <v>2009</v>
      </c>
      <c r="F106" s="11">
        <v>1</v>
      </c>
      <c r="G106" s="19">
        <v>3166.93</v>
      </c>
      <c r="H106" s="19">
        <v>364</v>
      </c>
      <c r="I106" s="11">
        <v>12.5</v>
      </c>
      <c r="J106" s="20">
        <f t="shared" ref="J106" si="120">ROUND((G106*I106)/100,2)</f>
        <v>395.87</v>
      </c>
      <c r="K106" s="20">
        <f t="shared" ref="K106" si="121">H106+J106</f>
        <v>759.87</v>
      </c>
      <c r="L106" s="20">
        <f t="shared" ref="L106" si="122">G106-K106</f>
        <v>2407.06</v>
      </c>
      <c r="M106" s="13" t="s">
        <v>67</v>
      </c>
    </row>
    <row r="107" spans="1:13" x14ac:dyDescent="0.25">
      <c r="A107" s="38">
        <v>97</v>
      </c>
      <c r="B107" s="14"/>
      <c r="C107" s="39" t="s">
        <v>10</v>
      </c>
      <c r="D107" s="11">
        <v>48000</v>
      </c>
      <c r="E107" s="11">
        <v>2009</v>
      </c>
      <c r="F107" s="11">
        <v>1</v>
      </c>
      <c r="G107" s="19">
        <v>3166.93</v>
      </c>
      <c r="H107" s="19">
        <v>364</v>
      </c>
      <c r="I107" s="11">
        <v>12.5</v>
      </c>
      <c r="J107" s="20">
        <f t="shared" ref="J107" si="123">ROUND((G107*I107)/100,2)</f>
        <v>395.87</v>
      </c>
      <c r="K107" s="20">
        <f t="shared" ref="K107" si="124">H107+J107</f>
        <v>759.87</v>
      </c>
      <c r="L107" s="20">
        <f t="shared" ref="L107" si="125">G107-K107</f>
        <v>2407.06</v>
      </c>
      <c r="M107" s="13" t="s">
        <v>68</v>
      </c>
    </row>
    <row r="108" spans="1:13" x14ac:dyDescent="0.25">
      <c r="A108" s="38">
        <v>98</v>
      </c>
      <c r="B108" s="14"/>
      <c r="C108" s="39" t="s">
        <v>10</v>
      </c>
      <c r="D108" s="11">
        <v>48000</v>
      </c>
      <c r="E108" s="11">
        <v>2009</v>
      </c>
      <c r="F108" s="11">
        <v>1</v>
      </c>
      <c r="G108" s="19">
        <v>3166.93</v>
      </c>
      <c r="H108" s="19">
        <v>364</v>
      </c>
      <c r="I108" s="11">
        <v>12.5</v>
      </c>
      <c r="J108" s="20">
        <f t="shared" ref="J108" si="126">ROUND((G108*I108)/100,2)</f>
        <v>395.87</v>
      </c>
      <c r="K108" s="20">
        <f t="shared" ref="K108" si="127">H108+J108</f>
        <v>759.87</v>
      </c>
      <c r="L108" s="20">
        <f t="shared" ref="L108" si="128">G108-K108</f>
        <v>2407.06</v>
      </c>
      <c r="M108" s="13" t="s">
        <v>69</v>
      </c>
    </row>
    <row r="109" spans="1:13" x14ac:dyDescent="0.25">
      <c r="A109" s="38">
        <v>99</v>
      </c>
      <c r="B109" s="14"/>
      <c r="C109" s="39" t="s">
        <v>10</v>
      </c>
      <c r="D109" s="11">
        <v>48000</v>
      </c>
      <c r="E109" s="11">
        <v>2009</v>
      </c>
      <c r="F109" s="11">
        <v>1</v>
      </c>
      <c r="G109" s="19">
        <v>2080.94</v>
      </c>
      <c r="H109" s="19">
        <v>239.2</v>
      </c>
      <c r="I109" s="11">
        <v>12.5</v>
      </c>
      <c r="J109" s="20">
        <f t="shared" ref="J109" si="129">ROUND((G109*I109)/100,2)</f>
        <v>260.12</v>
      </c>
      <c r="K109" s="20">
        <f t="shared" ref="K109" si="130">H109+J109</f>
        <v>499.32</v>
      </c>
      <c r="L109" s="20">
        <f t="shared" ref="L109" si="131">G109-K109</f>
        <v>1581.6200000000001</v>
      </c>
      <c r="M109" s="13" t="s">
        <v>70</v>
      </c>
    </row>
    <row r="110" spans="1:13" x14ac:dyDescent="0.25">
      <c r="A110" s="38">
        <v>100</v>
      </c>
      <c r="B110" s="14"/>
      <c r="C110" s="39" t="s">
        <v>10</v>
      </c>
      <c r="D110" s="11">
        <v>48000</v>
      </c>
      <c r="E110" s="11">
        <v>2009</v>
      </c>
      <c r="F110" s="11">
        <v>1</v>
      </c>
      <c r="G110" s="19">
        <v>2080.94</v>
      </c>
      <c r="H110" s="19">
        <v>239.2</v>
      </c>
      <c r="I110" s="11">
        <v>12.5</v>
      </c>
      <c r="J110" s="20">
        <f t="shared" ref="J110" si="132">ROUND((G110*I110)/100,2)</f>
        <v>260.12</v>
      </c>
      <c r="K110" s="20">
        <f t="shared" ref="K110" si="133">H110+J110</f>
        <v>499.32</v>
      </c>
      <c r="L110" s="20">
        <f t="shared" ref="L110" si="134">G110-K110</f>
        <v>1581.6200000000001</v>
      </c>
      <c r="M110" s="13" t="s">
        <v>71</v>
      </c>
    </row>
    <row r="111" spans="1:13" x14ac:dyDescent="0.25">
      <c r="A111" s="38">
        <v>101</v>
      </c>
      <c r="B111" s="14"/>
      <c r="C111" s="39" t="s">
        <v>10</v>
      </c>
      <c r="D111" s="11">
        <v>48000</v>
      </c>
      <c r="E111" s="11">
        <v>2009</v>
      </c>
      <c r="F111" s="11">
        <v>1</v>
      </c>
      <c r="G111" s="19">
        <v>2080.94</v>
      </c>
      <c r="H111" s="19">
        <v>239.2</v>
      </c>
      <c r="I111" s="11">
        <v>12.5</v>
      </c>
      <c r="J111" s="20">
        <f t="shared" ref="J111" si="135">ROUND((G111*I111)/100,2)</f>
        <v>260.12</v>
      </c>
      <c r="K111" s="20">
        <f t="shared" ref="K111" si="136">H111+J111</f>
        <v>499.32</v>
      </c>
      <c r="L111" s="20">
        <f t="shared" ref="L111" si="137">G111-K111</f>
        <v>1581.6200000000001</v>
      </c>
      <c r="M111" s="13" t="s">
        <v>72</v>
      </c>
    </row>
    <row r="112" spans="1:13" x14ac:dyDescent="0.25">
      <c r="A112" s="38">
        <v>102</v>
      </c>
      <c r="B112" s="14"/>
      <c r="C112" s="39" t="s">
        <v>10</v>
      </c>
      <c r="D112" s="11">
        <v>48000</v>
      </c>
      <c r="E112" s="11">
        <v>2009</v>
      </c>
      <c r="F112" s="11">
        <v>1</v>
      </c>
      <c r="G112" s="19">
        <v>2080.94</v>
      </c>
      <c r="H112" s="19">
        <v>239.2</v>
      </c>
      <c r="I112" s="11">
        <v>12.5</v>
      </c>
      <c r="J112" s="20">
        <f t="shared" ref="J112" si="138">ROUND((G112*I112)/100,2)</f>
        <v>260.12</v>
      </c>
      <c r="K112" s="20">
        <f t="shared" ref="K112" si="139">H112+J112</f>
        <v>499.32</v>
      </c>
      <c r="L112" s="20">
        <f t="shared" ref="L112" si="140">G112-K112</f>
        <v>1581.6200000000001</v>
      </c>
      <c r="M112" s="13" t="s">
        <v>73</v>
      </c>
    </row>
    <row r="113" spans="1:13" x14ac:dyDescent="0.25">
      <c r="A113" s="38">
        <v>103</v>
      </c>
      <c r="B113" s="14"/>
      <c r="C113" s="39" t="s">
        <v>10</v>
      </c>
      <c r="D113" s="11">
        <v>48000</v>
      </c>
      <c r="E113" s="11">
        <v>2009</v>
      </c>
      <c r="F113" s="11">
        <v>1</v>
      </c>
      <c r="G113" s="19">
        <v>2080.94</v>
      </c>
      <c r="H113" s="19">
        <v>239.2</v>
      </c>
      <c r="I113" s="11">
        <v>12.5</v>
      </c>
      <c r="J113" s="20">
        <f t="shared" ref="J113" si="141">ROUND((G113*I113)/100,2)</f>
        <v>260.12</v>
      </c>
      <c r="K113" s="20">
        <f t="shared" ref="K113" si="142">H113+J113</f>
        <v>499.32</v>
      </c>
      <c r="L113" s="20">
        <f t="shared" ref="L113" si="143">G113-K113</f>
        <v>1581.6200000000001</v>
      </c>
      <c r="M113" s="13" t="s">
        <v>74</v>
      </c>
    </row>
    <row r="114" spans="1:13" x14ac:dyDescent="0.25">
      <c r="A114" s="38">
        <v>104</v>
      </c>
      <c r="B114" s="14"/>
      <c r="C114" s="39" t="s">
        <v>10</v>
      </c>
      <c r="D114" s="11">
        <v>48000</v>
      </c>
      <c r="E114" s="11">
        <v>2009</v>
      </c>
      <c r="F114" s="11">
        <v>1</v>
      </c>
      <c r="G114" s="19">
        <v>2080.94</v>
      </c>
      <c r="H114" s="19">
        <v>239.2</v>
      </c>
      <c r="I114" s="11">
        <v>12.5</v>
      </c>
      <c r="J114" s="20">
        <f t="shared" ref="J114" si="144">ROUND((G114*I114)/100,2)</f>
        <v>260.12</v>
      </c>
      <c r="K114" s="20">
        <f t="shared" ref="K114" si="145">H114+J114</f>
        <v>499.32</v>
      </c>
      <c r="L114" s="20">
        <f t="shared" ref="L114" si="146">G114-K114</f>
        <v>1581.6200000000001</v>
      </c>
      <c r="M114" s="13" t="s">
        <v>75</v>
      </c>
    </row>
    <row r="115" spans="1:13" x14ac:dyDescent="0.25">
      <c r="A115" s="38">
        <v>105</v>
      </c>
      <c r="B115" s="14"/>
      <c r="C115" s="39" t="s">
        <v>10</v>
      </c>
      <c r="D115" s="11">
        <v>48000</v>
      </c>
      <c r="E115" s="11">
        <v>2009</v>
      </c>
      <c r="F115" s="11">
        <v>1</v>
      </c>
      <c r="G115" s="19">
        <v>2080.94</v>
      </c>
      <c r="H115" s="19">
        <v>239.2</v>
      </c>
      <c r="I115" s="11">
        <v>12.5</v>
      </c>
      <c r="J115" s="20">
        <f t="shared" ref="J115" si="147">ROUND((G115*I115)/100,2)</f>
        <v>260.12</v>
      </c>
      <c r="K115" s="20">
        <f t="shared" ref="K115" si="148">H115+J115</f>
        <v>499.32</v>
      </c>
      <c r="L115" s="20">
        <f t="shared" ref="L115" si="149">G115-K115</f>
        <v>1581.6200000000001</v>
      </c>
      <c r="M115" s="13" t="s">
        <v>76</v>
      </c>
    </row>
    <row r="116" spans="1:13" x14ac:dyDescent="0.25">
      <c r="A116" s="38">
        <v>106</v>
      </c>
      <c r="B116" s="14"/>
      <c r="C116" s="39" t="s">
        <v>10</v>
      </c>
      <c r="D116" s="11">
        <v>48000</v>
      </c>
      <c r="E116" s="11">
        <v>2009</v>
      </c>
      <c r="F116" s="11">
        <v>1</v>
      </c>
      <c r="G116" s="19">
        <v>2080.94</v>
      </c>
      <c r="H116" s="19">
        <v>239.2</v>
      </c>
      <c r="I116" s="11">
        <v>12.5</v>
      </c>
      <c r="J116" s="20">
        <f t="shared" ref="J116" si="150">ROUND((G116*I116)/100,2)</f>
        <v>260.12</v>
      </c>
      <c r="K116" s="20">
        <f t="shared" ref="K116" si="151">H116+J116</f>
        <v>499.32</v>
      </c>
      <c r="L116" s="20">
        <f t="shared" ref="L116" si="152">G116-K116</f>
        <v>1581.6200000000001</v>
      </c>
      <c r="M116" s="13" t="s">
        <v>77</v>
      </c>
    </row>
    <row r="117" spans="1:13" x14ac:dyDescent="0.25">
      <c r="A117" s="38">
        <v>107</v>
      </c>
      <c r="B117" s="14"/>
      <c r="C117" s="39" t="s">
        <v>10</v>
      </c>
      <c r="D117" s="11">
        <v>48000</v>
      </c>
      <c r="E117" s="11">
        <v>2009</v>
      </c>
      <c r="F117" s="11">
        <v>1</v>
      </c>
      <c r="G117" s="19">
        <v>2080.94</v>
      </c>
      <c r="H117" s="19">
        <v>239.2</v>
      </c>
      <c r="I117" s="11">
        <v>12.5</v>
      </c>
      <c r="J117" s="20">
        <f t="shared" ref="J117" si="153">ROUND((G117*I117)/100,2)</f>
        <v>260.12</v>
      </c>
      <c r="K117" s="20">
        <f t="shared" ref="K117" si="154">H117+J117</f>
        <v>499.32</v>
      </c>
      <c r="L117" s="20">
        <f t="shared" ref="L117" si="155">G117-K117</f>
        <v>1581.6200000000001</v>
      </c>
      <c r="M117" s="13" t="s">
        <v>78</v>
      </c>
    </row>
    <row r="118" spans="1:13" x14ac:dyDescent="0.25">
      <c r="A118" s="38">
        <v>108</v>
      </c>
      <c r="B118" s="14"/>
      <c r="C118" s="39" t="s">
        <v>10</v>
      </c>
      <c r="D118" s="11">
        <v>48000</v>
      </c>
      <c r="E118" s="11">
        <v>2009</v>
      </c>
      <c r="F118" s="11">
        <v>1</v>
      </c>
      <c r="G118" s="19">
        <v>2080.94</v>
      </c>
      <c r="H118" s="19">
        <v>239.2</v>
      </c>
      <c r="I118" s="11">
        <v>12.5</v>
      </c>
      <c r="J118" s="20">
        <f t="shared" ref="J118" si="156">ROUND((G118*I118)/100,2)</f>
        <v>260.12</v>
      </c>
      <c r="K118" s="20">
        <f t="shared" ref="K118" si="157">H118+J118</f>
        <v>499.32</v>
      </c>
      <c r="L118" s="20">
        <f t="shared" ref="L118" si="158">G118-K118</f>
        <v>1581.6200000000001</v>
      </c>
      <c r="M118" s="13" t="s">
        <v>79</v>
      </c>
    </row>
    <row r="119" spans="1:13" x14ac:dyDescent="0.25">
      <c r="A119" s="38">
        <v>109</v>
      </c>
      <c r="B119" s="14"/>
      <c r="C119" s="39" t="s">
        <v>10</v>
      </c>
      <c r="D119" s="11">
        <v>48000</v>
      </c>
      <c r="E119" s="11">
        <v>2009</v>
      </c>
      <c r="F119" s="11">
        <v>1</v>
      </c>
      <c r="G119" s="19">
        <v>2080.94</v>
      </c>
      <c r="H119" s="19">
        <v>239.2</v>
      </c>
      <c r="I119" s="11">
        <v>12.5</v>
      </c>
      <c r="J119" s="20">
        <f t="shared" ref="J119" si="159">ROUND((G119*I119)/100,2)</f>
        <v>260.12</v>
      </c>
      <c r="K119" s="20">
        <f t="shared" ref="K119" si="160">H119+J119</f>
        <v>499.32</v>
      </c>
      <c r="L119" s="20">
        <f t="shared" ref="L119" si="161">G119-K119</f>
        <v>1581.6200000000001</v>
      </c>
      <c r="M119" s="13" t="s">
        <v>80</v>
      </c>
    </row>
    <row r="120" spans="1:13" x14ac:dyDescent="0.25">
      <c r="A120" s="38">
        <v>110</v>
      </c>
      <c r="B120" s="14"/>
      <c r="C120" s="39" t="s">
        <v>10</v>
      </c>
      <c r="D120" s="11">
        <v>48000</v>
      </c>
      <c r="E120" s="11">
        <v>2009</v>
      </c>
      <c r="F120" s="11">
        <v>1</v>
      </c>
      <c r="G120" s="19">
        <v>2080.94</v>
      </c>
      <c r="H120" s="19">
        <v>239.2</v>
      </c>
      <c r="I120" s="11">
        <v>12.5</v>
      </c>
      <c r="J120" s="20">
        <f t="shared" ref="J120" si="162">ROUND((G120*I120)/100,2)</f>
        <v>260.12</v>
      </c>
      <c r="K120" s="20">
        <f t="shared" ref="K120" si="163">H120+J120</f>
        <v>499.32</v>
      </c>
      <c r="L120" s="20">
        <f t="shared" ref="L120" si="164">G120-K120</f>
        <v>1581.6200000000001</v>
      </c>
      <c r="M120" s="13" t="s">
        <v>81</v>
      </c>
    </row>
    <row r="121" spans="1:13" x14ac:dyDescent="0.25">
      <c r="A121" s="38">
        <v>111</v>
      </c>
      <c r="B121" s="14"/>
      <c r="C121" s="39" t="s">
        <v>10</v>
      </c>
      <c r="D121" s="11">
        <v>48000</v>
      </c>
      <c r="E121" s="11">
        <v>2009</v>
      </c>
      <c r="F121" s="11">
        <v>1</v>
      </c>
      <c r="G121" s="19">
        <v>2080.94</v>
      </c>
      <c r="H121" s="19">
        <v>239.2</v>
      </c>
      <c r="I121" s="11">
        <v>12.5</v>
      </c>
      <c r="J121" s="20">
        <f t="shared" ref="J121" si="165">ROUND((G121*I121)/100,2)</f>
        <v>260.12</v>
      </c>
      <c r="K121" s="20">
        <f t="shared" ref="K121" si="166">H121+J121</f>
        <v>499.32</v>
      </c>
      <c r="L121" s="20">
        <f t="shared" ref="L121" si="167">G121-K121</f>
        <v>1581.6200000000001</v>
      </c>
      <c r="M121" s="13" t="s">
        <v>82</v>
      </c>
    </row>
    <row r="122" spans="1:13" x14ac:dyDescent="0.25">
      <c r="A122" s="38">
        <v>112</v>
      </c>
      <c r="B122" s="14"/>
      <c r="C122" s="39" t="s">
        <v>10</v>
      </c>
      <c r="D122" s="11">
        <v>48000</v>
      </c>
      <c r="E122" s="11">
        <v>2009</v>
      </c>
      <c r="F122" s="11">
        <v>1</v>
      </c>
      <c r="G122" s="19">
        <v>2080.94</v>
      </c>
      <c r="H122" s="19">
        <v>239.2</v>
      </c>
      <c r="I122" s="11">
        <v>12.5</v>
      </c>
      <c r="J122" s="20">
        <f t="shared" ref="J122" si="168">ROUND((G122*I122)/100,2)</f>
        <v>260.12</v>
      </c>
      <c r="K122" s="20">
        <f t="shared" ref="K122" si="169">H122+J122</f>
        <v>499.32</v>
      </c>
      <c r="L122" s="20">
        <f t="shared" ref="L122" si="170">G122-K122</f>
        <v>1581.6200000000001</v>
      </c>
      <c r="M122" s="13" t="s">
        <v>83</v>
      </c>
    </row>
    <row r="123" spans="1:13" x14ac:dyDescent="0.25">
      <c r="A123" s="38">
        <v>113</v>
      </c>
      <c r="B123" s="14"/>
      <c r="C123" s="39" t="s">
        <v>10</v>
      </c>
      <c r="D123" s="11">
        <v>48000</v>
      </c>
      <c r="E123" s="11">
        <v>2009</v>
      </c>
      <c r="F123" s="11">
        <v>1</v>
      </c>
      <c r="G123" s="19">
        <v>1946.01</v>
      </c>
      <c r="H123" s="19">
        <v>223.8</v>
      </c>
      <c r="I123" s="11">
        <v>12.5</v>
      </c>
      <c r="J123" s="20">
        <f t="shared" ref="J123" si="171">ROUND((G123*I123)/100,2)</f>
        <v>243.25</v>
      </c>
      <c r="K123" s="20">
        <f t="shared" ref="K123" si="172">H123+J123</f>
        <v>467.05</v>
      </c>
      <c r="L123" s="20">
        <f t="shared" ref="L123" si="173">G123-K123</f>
        <v>1478.96</v>
      </c>
      <c r="M123" s="13" t="s">
        <v>84</v>
      </c>
    </row>
    <row r="124" spans="1:13" x14ac:dyDescent="0.25">
      <c r="A124" s="38">
        <v>114</v>
      </c>
      <c r="B124" s="14"/>
      <c r="C124" s="39" t="s">
        <v>10</v>
      </c>
      <c r="D124" s="11">
        <v>44804</v>
      </c>
      <c r="E124" s="11">
        <v>2009</v>
      </c>
      <c r="F124" s="11">
        <v>1</v>
      </c>
      <c r="G124" s="19">
        <v>1848.75</v>
      </c>
      <c r="H124" s="19">
        <v>212.5</v>
      </c>
      <c r="I124" s="11">
        <v>12.5</v>
      </c>
      <c r="J124" s="20">
        <f t="shared" ref="J124" si="174">ROUND((G124*I124)/100,2)</f>
        <v>231.09</v>
      </c>
      <c r="K124" s="20">
        <f t="shared" ref="K124" si="175">H124+J124</f>
        <v>443.59000000000003</v>
      </c>
      <c r="L124" s="20">
        <f t="shared" ref="L124" si="176">G124-K124</f>
        <v>1405.1599999999999</v>
      </c>
      <c r="M124" s="13" t="s">
        <v>85</v>
      </c>
    </row>
    <row r="125" spans="1:13" x14ac:dyDescent="0.25">
      <c r="A125" s="38">
        <v>115</v>
      </c>
      <c r="B125" s="14"/>
      <c r="C125" s="39" t="s">
        <v>10</v>
      </c>
      <c r="D125" s="11"/>
      <c r="E125" s="11">
        <v>2010</v>
      </c>
      <c r="F125" s="11">
        <v>1</v>
      </c>
      <c r="G125" s="19">
        <v>109500</v>
      </c>
      <c r="H125" s="19">
        <v>13687.5</v>
      </c>
      <c r="I125" s="11">
        <v>12.5</v>
      </c>
      <c r="J125" s="20">
        <f t="shared" ref="J125" si="177">ROUND((G125*I125)/100,2)</f>
        <v>13687.5</v>
      </c>
      <c r="K125" s="20">
        <f t="shared" ref="K125" si="178">H125+J125</f>
        <v>27375</v>
      </c>
      <c r="L125" s="20">
        <f t="shared" ref="L125" si="179">G125-K125</f>
        <v>82125</v>
      </c>
      <c r="M125" s="13" t="s">
        <v>86</v>
      </c>
    </row>
    <row r="126" spans="1:13" x14ac:dyDescent="0.25">
      <c r="A126" s="38">
        <v>116</v>
      </c>
      <c r="B126" s="14"/>
      <c r="C126" s="39" t="s">
        <v>10</v>
      </c>
      <c r="D126" s="11">
        <v>44801</v>
      </c>
      <c r="E126" s="11">
        <v>2010</v>
      </c>
      <c r="F126" s="11">
        <v>1</v>
      </c>
      <c r="G126" s="19">
        <v>1110</v>
      </c>
      <c r="H126" s="19">
        <v>111</v>
      </c>
      <c r="I126" s="11">
        <v>10</v>
      </c>
      <c r="J126" s="20">
        <f t="shared" ref="J126" si="180">ROUND((G126*I126)/100,2)</f>
        <v>111</v>
      </c>
      <c r="K126" s="20">
        <f t="shared" ref="K126" si="181">H126+J126</f>
        <v>222</v>
      </c>
      <c r="L126" s="20">
        <f t="shared" ref="L126" si="182">G126-K126</f>
        <v>888</v>
      </c>
      <c r="M126" s="13" t="s">
        <v>0</v>
      </c>
    </row>
    <row r="127" spans="1:13" x14ac:dyDescent="0.25">
      <c r="A127" s="38">
        <v>117</v>
      </c>
      <c r="B127" s="14"/>
      <c r="C127" s="39" t="s">
        <v>10</v>
      </c>
      <c r="D127" s="11">
        <v>45624</v>
      </c>
      <c r="E127" s="11">
        <v>2010</v>
      </c>
      <c r="F127" s="11">
        <v>1</v>
      </c>
      <c r="G127" s="19">
        <v>650</v>
      </c>
      <c r="H127" s="19">
        <v>50.7</v>
      </c>
      <c r="I127" s="11">
        <v>7.8</v>
      </c>
      <c r="J127" s="20">
        <f t="shared" ref="J127" si="183">ROUND((G127*I127)/100,2)</f>
        <v>50.7</v>
      </c>
      <c r="K127" s="20">
        <f t="shared" ref="K127" si="184">H127+J127</f>
        <v>101.4</v>
      </c>
      <c r="L127" s="20">
        <f t="shared" ref="L127" si="185">G127-K127</f>
        <v>548.6</v>
      </c>
      <c r="M127" s="13"/>
    </row>
    <row r="128" spans="1:13" x14ac:dyDescent="0.25">
      <c r="A128" s="38">
        <v>118</v>
      </c>
      <c r="B128" s="14"/>
      <c r="C128" s="39" t="s">
        <v>10</v>
      </c>
      <c r="D128" s="11">
        <v>48000</v>
      </c>
      <c r="E128" s="11">
        <v>2010</v>
      </c>
      <c r="F128" s="11">
        <v>1</v>
      </c>
      <c r="G128" s="19">
        <v>2360</v>
      </c>
      <c r="H128" s="19">
        <v>295</v>
      </c>
      <c r="I128" s="11">
        <v>12.5</v>
      </c>
      <c r="J128" s="20">
        <f t="shared" ref="J128" si="186">ROUND((G128*I128)/100,2)</f>
        <v>295</v>
      </c>
      <c r="K128" s="20">
        <f t="shared" ref="K128" si="187">H128+J128</f>
        <v>590</v>
      </c>
      <c r="L128" s="20">
        <f t="shared" ref="L128" si="188">G128-K128</f>
        <v>1770</v>
      </c>
      <c r="M128" s="13" t="s">
        <v>87</v>
      </c>
    </row>
    <row r="129" spans="1:13" x14ac:dyDescent="0.25">
      <c r="A129" s="38">
        <v>119</v>
      </c>
      <c r="B129" s="14"/>
      <c r="C129" s="39" t="s">
        <v>10</v>
      </c>
      <c r="D129" s="11">
        <v>48000</v>
      </c>
      <c r="E129" s="11">
        <v>2010</v>
      </c>
      <c r="F129" s="11">
        <v>1</v>
      </c>
      <c r="G129" s="19">
        <v>510.4</v>
      </c>
      <c r="H129" s="19">
        <v>63.8</v>
      </c>
      <c r="I129" s="11">
        <v>12.5</v>
      </c>
      <c r="J129" s="20">
        <f t="shared" ref="J129" si="189">ROUND((G129*I129)/100,2)</f>
        <v>63.8</v>
      </c>
      <c r="K129" s="20">
        <f t="shared" ref="K129" si="190">H129+J129</f>
        <v>127.6</v>
      </c>
      <c r="L129" s="20">
        <f t="shared" ref="L129" si="191">G129-K129</f>
        <v>382.79999999999995</v>
      </c>
      <c r="M129" s="13" t="s">
        <v>88</v>
      </c>
    </row>
    <row r="130" spans="1:13" x14ac:dyDescent="0.25">
      <c r="A130" s="38">
        <v>120</v>
      </c>
      <c r="B130" s="14"/>
      <c r="C130" s="39" t="s">
        <v>10</v>
      </c>
      <c r="D130" s="11">
        <v>48000</v>
      </c>
      <c r="E130" s="11">
        <v>2010</v>
      </c>
      <c r="F130" s="11">
        <v>1</v>
      </c>
      <c r="G130" s="19">
        <v>510.4</v>
      </c>
      <c r="H130" s="19">
        <v>63.8</v>
      </c>
      <c r="I130" s="11">
        <v>12.5</v>
      </c>
      <c r="J130" s="20">
        <f t="shared" ref="J130" si="192">ROUND((G130*I130)/100,2)</f>
        <v>63.8</v>
      </c>
      <c r="K130" s="20">
        <f t="shared" ref="K130" si="193">H130+J130</f>
        <v>127.6</v>
      </c>
      <c r="L130" s="20">
        <f t="shared" ref="L130" si="194">G130-K130</f>
        <v>382.79999999999995</v>
      </c>
      <c r="M130" s="13" t="s">
        <v>89</v>
      </c>
    </row>
    <row r="131" spans="1:13" x14ac:dyDescent="0.25">
      <c r="A131" s="38">
        <v>121</v>
      </c>
      <c r="B131" s="14"/>
      <c r="C131" s="39" t="s">
        <v>10</v>
      </c>
      <c r="D131" s="11">
        <v>48000</v>
      </c>
      <c r="E131" s="11">
        <v>2010</v>
      </c>
      <c r="F131" s="11">
        <v>1</v>
      </c>
      <c r="G131" s="19">
        <v>510.4</v>
      </c>
      <c r="H131" s="19">
        <v>63.8</v>
      </c>
      <c r="I131" s="11">
        <v>12.5</v>
      </c>
      <c r="J131" s="20">
        <f t="shared" ref="J131" si="195">ROUND((G131*I131)/100,2)</f>
        <v>63.8</v>
      </c>
      <c r="K131" s="20">
        <f t="shared" ref="K131" si="196">H131+J131</f>
        <v>127.6</v>
      </c>
      <c r="L131" s="20">
        <f t="shared" ref="L131" si="197">G131-K131</f>
        <v>382.79999999999995</v>
      </c>
      <c r="M131" s="13" t="s">
        <v>90</v>
      </c>
    </row>
    <row r="132" spans="1:13" x14ac:dyDescent="0.25">
      <c r="A132" s="38">
        <v>122</v>
      </c>
      <c r="B132" s="14"/>
      <c r="C132" s="39" t="s">
        <v>10</v>
      </c>
      <c r="D132" s="11">
        <v>48000</v>
      </c>
      <c r="E132" s="11">
        <v>2010</v>
      </c>
      <c r="F132" s="11">
        <v>1</v>
      </c>
      <c r="G132" s="19">
        <v>1065.5999999999999</v>
      </c>
      <c r="H132" s="19">
        <v>133.19999999999999</v>
      </c>
      <c r="I132" s="11">
        <v>12.5</v>
      </c>
      <c r="J132" s="20">
        <f t="shared" ref="J132" si="198">ROUND((G132*I132)/100,2)</f>
        <v>133.19999999999999</v>
      </c>
      <c r="K132" s="20">
        <f t="shared" ref="K132" si="199">H132+J132</f>
        <v>266.39999999999998</v>
      </c>
      <c r="L132" s="20">
        <f t="shared" ref="L132" si="200">G132-K132</f>
        <v>799.19999999999993</v>
      </c>
      <c r="M132" s="13" t="s">
        <v>91</v>
      </c>
    </row>
    <row r="133" spans="1:13" x14ac:dyDescent="0.25">
      <c r="A133" s="38">
        <v>123</v>
      </c>
      <c r="B133" s="14"/>
      <c r="C133" s="39" t="s">
        <v>10</v>
      </c>
      <c r="D133" s="11">
        <v>48000</v>
      </c>
      <c r="E133" s="11">
        <v>2010</v>
      </c>
      <c r="F133" s="11">
        <v>1</v>
      </c>
      <c r="G133" s="19">
        <v>1065.5999999999999</v>
      </c>
      <c r="H133" s="19">
        <v>133.19999999999999</v>
      </c>
      <c r="I133" s="11">
        <v>12.5</v>
      </c>
      <c r="J133" s="20">
        <f t="shared" ref="J133" si="201">ROUND((G133*I133)/100,2)</f>
        <v>133.19999999999999</v>
      </c>
      <c r="K133" s="20">
        <f t="shared" ref="K133" si="202">H133+J133</f>
        <v>266.39999999999998</v>
      </c>
      <c r="L133" s="20">
        <f t="shared" ref="L133" si="203">G133-K133</f>
        <v>799.19999999999993</v>
      </c>
      <c r="M133" s="13" t="s">
        <v>92</v>
      </c>
    </row>
    <row r="134" spans="1:13" x14ac:dyDescent="0.25">
      <c r="A134" s="38">
        <v>124</v>
      </c>
      <c r="B134" s="14"/>
      <c r="C134" s="39" t="s">
        <v>10</v>
      </c>
      <c r="D134" s="11">
        <v>45600</v>
      </c>
      <c r="E134" s="11">
        <v>2010</v>
      </c>
      <c r="F134" s="11">
        <v>1</v>
      </c>
      <c r="G134" s="19">
        <v>4025</v>
      </c>
      <c r="H134" s="19">
        <v>225.4</v>
      </c>
      <c r="I134" s="11">
        <v>5.6</v>
      </c>
      <c r="J134" s="20">
        <f t="shared" ref="J134" si="204">ROUND((G134*I134)/100,2)</f>
        <v>225.4</v>
      </c>
      <c r="K134" s="20">
        <f t="shared" ref="K134" si="205">H134+J134</f>
        <v>450.8</v>
      </c>
      <c r="L134" s="20">
        <f t="shared" ref="L134" si="206">G134-K134</f>
        <v>3574.2</v>
      </c>
      <c r="M134" s="13" t="s">
        <v>93</v>
      </c>
    </row>
    <row r="135" spans="1:13" x14ac:dyDescent="0.25">
      <c r="A135" s="38">
        <v>125</v>
      </c>
      <c r="B135" s="14"/>
      <c r="C135" s="39" t="s">
        <v>10</v>
      </c>
      <c r="D135" s="11">
        <v>48000</v>
      </c>
      <c r="E135" s="11">
        <v>2010</v>
      </c>
      <c r="F135" s="11">
        <v>1</v>
      </c>
      <c r="G135" s="19">
        <v>825</v>
      </c>
      <c r="H135" s="19">
        <v>103.12</v>
      </c>
      <c r="I135" s="11">
        <v>12.5</v>
      </c>
      <c r="J135" s="20">
        <f t="shared" ref="J135" si="207">ROUND((G135*I135)/100,2)</f>
        <v>103.13</v>
      </c>
      <c r="K135" s="20">
        <f t="shared" ref="K135" si="208">H135+J135</f>
        <v>206.25</v>
      </c>
      <c r="L135" s="20">
        <f t="shared" ref="L135" si="209">G135-K135</f>
        <v>618.75</v>
      </c>
      <c r="M135" s="13"/>
    </row>
    <row r="136" spans="1:13" x14ac:dyDescent="0.25">
      <c r="A136" s="38">
        <v>126</v>
      </c>
      <c r="B136" s="14"/>
      <c r="C136" s="39" t="s">
        <v>10</v>
      </c>
      <c r="D136" s="11">
        <v>45624</v>
      </c>
      <c r="E136" s="11">
        <v>2010</v>
      </c>
      <c r="F136" s="11">
        <v>1</v>
      </c>
      <c r="G136" s="19">
        <v>3865</v>
      </c>
      <c r="H136" s="19">
        <v>301.47000000000003</v>
      </c>
      <c r="I136" s="11">
        <v>7.8</v>
      </c>
      <c r="J136" s="20">
        <f t="shared" ref="J136" si="210">ROUND((G136*I136)/100,2)</f>
        <v>301.47000000000003</v>
      </c>
      <c r="K136" s="20">
        <f t="shared" ref="K136" si="211">H136+J136</f>
        <v>602.94000000000005</v>
      </c>
      <c r="L136" s="20">
        <f t="shared" ref="L136" si="212">G136-K136</f>
        <v>3262.06</v>
      </c>
      <c r="M136" s="13"/>
    </row>
    <row r="137" spans="1:13" x14ac:dyDescent="0.25">
      <c r="A137" s="38">
        <v>127</v>
      </c>
      <c r="B137" s="14"/>
      <c r="C137" s="39" t="s">
        <v>10</v>
      </c>
      <c r="D137" s="11">
        <v>48000</v>
      </c>
      <c r="E137" s="11">
        <v>2010</v>
      </c>
      <c r="F137" s="11">
        <v>1</v>
      </c>
      <c r="G137" s="19">
        <v>3115</v>
      </c>
      <c r="H137" s="19">
        <v>389.37</v>
      </c>
      <c r="I137" s="11">
        <v>12.5</v>
      </c>
      <c r="J137" s="20">
        <f t="shared" ref="J137" si="213">ROUND((G137*I137)/100,2)</f>
        <v>389.38</v>
      </c>
      <c r="K137" s="20">
        <f t="shared" ref="K137" si="214">H137+J137</f>
        <v>778.75</v>
      </c>
      <c r="L137" s="20">
        <f t="shared" ref="L137" si="215">G137-K137</f>
        <v>2336.25</v>
      </c>
      <c r="M137" s="13" t="s">
        <v>94</v>
      </c>
    </row>
    <row r="138" spans="1:13" x14ac:dyDescent="0.25">
      <c r="A138" s="38">
        <v>128</v>
      </c>
      <c r="B138" s="14"/>
      <c r="C138" s="39" t="s">
        <v>10</v>
      </c>
      <c r="D138" s="11">
        <v>48000</v>
      </c>
      <c r="E138" s="11">
        <v>2010</v>
      </c>
      <c r="F138" s="11">
        <v>1</v>
      </c>
      <c r="G138" s="19">
        <v>3115</v>
      </c>
      <c r="H138" s="19">
        <v>389.37</v>
      </c>
      <c r="I138" s="11">
        <v>12.5</v>
      </c>
      <c r="J138" s="20">
        <f t="shared" ref="J138" si="216">ROUND((G138*I138)/100,2)</f>
        <v>389.38</v>
      </c>
      <c r="K138" s="20">
        <f t="shared" ref="K138" si="217">H138+J138</f>
        <v>778.75</v>
      </c>
      <c r="L138" s="20">
        <f t="shared" ref="L138" si="218">G138-K138</f>
        <v>2336.25</v>
      </c>
      <c r="M138" s="13" t="s">
        <v>95</v>
      </c>
    </row>
    <row r="139" spans="1:13" x14ac:dyDescent="0.25">
      <c r="A139" s="38">
        <v>129</v>
      </c>
      <c r="B139" s="14"/>
      <c r="C139" s="39" t="s">
        <v>10</v>
      </c>
      <c r="D139" s="11">
        <v>48000</v>
      </c>
      <c r="E139" s="11">
        <v>2010</v>
      </c>
      <c r="F139" s="11">
        <v>1</v>
      </c>
      <c r="G139" s="19">
        <v>1796.02</v>
      </c>
      <c r="H139" s="19">
        <v>224.5</v>
      </c>
      <c r="I139" s="11">
        <v>12.5</v>
      </c>
      <c r="J139" s="20">
        <f t="shared" ref="J139" si="219">ROUND((G139*I139)/100,2)</f>
        <v>224.5</v>
      </c>
      <c r="K139" s="20">
        <f t="shared" ref="K139" si="220">H139+J139</f>
        <v>449</v>
      </c>
      <c r="L139" s="20">
        <f t="shared" ref="L139" si="221">G139-K139</f>
        <v>1347.02</v>
      </c>
      <c r="M139" s="13" t="s">
        <v>96</v>
      </c>
    </row>
    <row r="140" spans="1:13" x14ac:dyDescent="0.25">
      <c r="A140" s="38">
        <v>130</v>
      </c>
      <c r="B140" s="14"/>
      <c r="C140" s="39" t="s">
        <v>10</v>
      </c>
      <c r="D140" s="11">
        <v>48000</v>
      </c>
      <c r="E140" s="11">
        <v>2010</v>
      </c>
      <c r="F140" s="11">
        <v>1</v>
      </c>
      <c r="G140" s="19">
        <v>551</v>
      </c>
      <c r="H140" s="19">
        <v>68.87</v>
      </c>
      <c r="I140" s="11">
        <v>12.5</v>
      </c>
      <c r="J140" s="20">
        <f t="shared" ref="J140:J142" si="222">ROUND((G140*I140)/100,2)</f>
        <v>68.88</v>
      </c>
      <c r="K140" s="20">
        <f t="shared" ref="K140:K142" si="223">H140+J140</f>
        <v>137.75</v>
      </c>
      <c r="L140" s="20">
        <f t="shared" ref="L140:L142" si="224">G140-K140</f>
        <v>413.25</v>
      </c>
      <c r="M140" s="13"/>
    </row>
    <row r="141" spans="1:13" x14ac:dyDescent="0.25">
      <c r="A141" s="38">
        <v>131</v>
      </c>
      <c r="B141" s="14"/>
      <c r="C141" s="39" t="s">
        <v>10</v>
      </c>
      <c r="D141" s="15"/>
      <c r="E141" s="11">
        <v>2010</v>
      </c>
      <c r="F141" s="11">
        <v>1</v>
      </c>
      <c r="G141" s="20">
        <v>4348</v>
      </c>
      <c r="H141" s="21"/>
      <c r="I141" s="11">
        <v>12.5</v>
      </c>
      <c r="J141" s="20">
        <f t="shared" si="222"/>
        <v>543.5</v>
      </c>
      <c r="K141" s="20">
        <f t="shared" si="223"/>
        <v>543.5</v>
      </c>
      <c r="L141" s="20">
        <f t="shared" si="224"/>
        <v>3804.5</v>
      </c>
      <c r="M141" s="13"/>
    </row>
    <row r="142" spans="1:13" x14ac:dyDescent="0.25">
      <c r="A142" s="38">
        <v>132</v>
      </c>
      <c r="B142" s="14"/>
      <c r="C142" s="39" t="s">
        <v>10</v>
      </c>
      <c r="D142" s="11"/>
      <c r="E142" s="11">
        <v>2010</v>
      </c>
      <c r="F142" s="11">
        <v>1</v>
      </c>
      <c r="G142" s="19">
        <v>1917</v>
      </c>
      <c r="H142" s="19"/>
      <c r="I142" s="11">
        <v>12.5</v>
      </c>
      <c r="J142" s="20">
        <f t="shared" si="222"/>
        <v>239.63</v>
      </c>
      <c r="K142" s="20">
        <f t="shared" si="223"/>
        <v>239.63</v>
      </c>
      <c r="L142" s="20">
        <f t="shared" si="224"/>
        <v>1677.37</v>
      </c>
      <c r="M142" s="13"/>
    </row>
    <row r="143" spans="1:13" x14ac:dyDescent="0.25">
      <c r="A143" s="38">
        <v>133</v>
      </c>
      <c r="B143" s="14"/>
      <c r="C143" s="39" t="s">
        <v>10</v>
      </c>
      <c r="D143" s="11"/>
      <c r="E143" s="11">
        <v>2010</v>
      </c>
      <c r="F143" s="11">
        <v>1</v>
      </c>
      <c r="G143" s="19">
        <v>497</v>
      </c>
      <c r="H143" s="22"/>
      <c r="I143" s="11">
        <v>12.5</v>
      </c>
      <c r="J143" s="20">
        <f t="shared" ref="J143:J144" si="225">ROUND((G143*I143)/100,2)</f>
        <v>62.13</v>
      </c>
      <c r="K143" s="20">
        <f t="shared" ref="K143:K144" si="226">H143+J143</f>
        <v>62.13</v>
      </c>
      <c r="L143" s="20">
        <f t="shared" ref="L143:L144" si="227">G143-K143</f>
        <v>434.87</v>
      </c>
      <c r="M143" s="24"/>
    </row>
    <row r="144" spans="1:13" x14ac:dyDescent="0.25">
      <c r="A144" s="38">
        <v>134</v>
      </c>
      <c r="B144" s="14"/>
      <c r="C144" s="39" t="s">
        <v>10</v>
      </c>
      <c r="D144" s="11"/>
      <c r="E144" s="11">
        <v>2010</v>
      </c>
      <c r="F144" s="11">
        <v>1</v>
      </c>
      <c r="G144" s="19">
        <v>6252</v>
      </c>
      <c r="H144" s="19"/>
      <c r="I144" s="11">
        <v>12.5</v>
      </c>
      <c r="J144" s="20">
        <f t="shared" si="225"/>
        <v>781.5</v>
      </c>
      <c r="K144" s="20">
        <f t="shared" si="226"/>
        <v>781.5</v>
      </c>
      <c r="L144" s="20">
        <f t="shared" si="227"/>
        <v>5470.5</v>
      </c>
      <c r="M144" s="13"/>
    </row>
    <row r="145" spans="1:13" x14ac:dyDescent="0.25">
      <c r="A145" s="38">
        <v>135</v>
      </c>
      <c r="B145" s="14"/>
      <c r="C145" s="39" t="s">
        <v>10</v>
      </c>
      <c r="D145" s="11"/>
      <c r="E145" s="11">
        <v>2010</v>
      </c>
      <c r="F145" s="11">
        <v>1</v>
      </c>
      <c r="G145" s="19">
        <v>2442</v>
      </c>
      <c r="H145" s="19"/>
      <c r="I145" s="11">
        <v>12.5</v>
      </c>
      <c r="J145" s="20">
        <f t="shared" ref="J145:J190" si="228">ROUND((G145*I145)/100,2)</f>
        <v>305.25</v>
      </c>
      <c r="K145" s="20">
        <f t="shared" ref="K145:K190" si="229">H145+J145</f>
        <v>305.25</v>
      </c>
      <c r="L145" s="20">
        <f t="shared" ref="L145:L190" si="230">G145-K145</f>
        <v>2136.75</v>
      </c>
      <c r="M145" s="13"/>
    </row>
    <row r="146" spans="1:13" x14ac:dyDescent="0.25">
      <c r="A146" s="38">
        <v>136</v>
      </c>
      <c r="B146" s="14"/>
      <c r="C146" s="39" t="s">
        <v>10</v>
      </c>
      <c r="D146" s="11"/>
      <c r="E146" s="11">
        <v>2010</v>
      </c>
      <c r="F146" s="11">
        <v>1</v>
      </c>
      <c r="G146" s="19">
        <v>2442</v>
      </c>
      <c r="H146" s="19"/>
      <c r="I146" s="11">
        <v>12.5</v>
      </c>
      <c r="J146" s="20">
        <f t="shared" si="228"/>
        <v>305.25</v>
      </c>
      <c r="K146" s="20">
        <f t="shared" si="229"/>
        <v>305.25</v>
      </c>
      <c r="L146" s="20">
        <f t="shared" si="230"/>
        <v>2136.75</v>
      </c>
      <c r="M146" s="13"/>
    </row>
    <row r="147" spans="1:13" x14ac:dyDescent="0.25">
      <c r="A147" s="38">
        <v>137</v>
      </c>
      <c r="B147" s="14"/>
      <c r="C147" s="39" t="s">
        <v>10</v>
      </c>
      <c r="D147" s="11"/>
      <c r="E147" s="11">
        <v>2010</v>
      </c>
      <c r="F147" s="11">
        <v>1</v>
      </c>
      <c r="G147" s="19">
        <v>2442</v>
      </c>
      <c r="H147" s="19"/>
      <c r="I147" s="11">
        <v>12.5</v>
      </c>
      <c r="J147" s="20">
        <f t="shared" si="228"/>
        <v>305.25</v>
      </c>
      <c r="K147" s="20">
        <f t="shared" si="229"/>
        <v>305.25</v>
      </c>
      <c r="L147" s="20">
        <f t="shared" si="230"/>
        <v>2136.75</v>
      </c>
      <c r="M147" s="13"/>
    </row>
    <row r="148" spans="1:13" x14ac:dyDescent="0.25">
      <c r="A148" s="38">
        <v>138</v>
      </c>
      <c r="B148" s="14"/>
      <c r="C148" s="39" t="s">
        <v>10</v>
      </c>
      <c r="D148" s="11"/>
      <c r="E148" s="11">
        <v>2010</v>
      </c>
      <c r="F148" s="11">
        <v>1</v>
      </c>
      <c r="G148" s="19">
        <v>2442</v>
      </c>
      <c r="H148" s="19"/>
      <c r="I148" s="11">
        <v>12.5</v>
      </c>
      <c r="J148" s="20">
        <f t="shared" si="228"/>
        <v>305.25</v>
      </c>
      <c r="K148" s="20">
        <f t="shared" si="229"/>
        <v>305.25</v>
      </c>
      <c r="L148" s="20">
        <f t="shared" si="230"/>
        <v>2136.75</v>
      </c>
      <c r="M148" s="13"/>
    </row>
    <row r="149" spans="1:13" x14ac:dyDescent="0.25">
      <c r="A149" s="38">
        <v>139</v>
      </c>
      <c r="B149" s="14"/>
      <c r="C149" s="39" t="s">
        <v>10</v>
      </c>
      <c r="D149" s="11"/>
      <c r="E149" s="11">
        <v>2010</v>
      </c>
      <c r="F149" s="11">
        <v>1</v>
      </c>
      <c r="G149" s="19">
        <v>2442</v>
      </c>
      <c r="H149" s="19"/>
      <c r="I149" s="11">
        <v>12.5</v>
      </c>
      <c r="J149" s="20">
        <f t="shared" si="228"/>
        <v>305.25</v>
      </c>
      <c r="K149" s="20">
        <f t="shared" si="229"/>
        <v>305.25</v>
      </c>
      <c r="L149" s="20">
        <f t="shared" si="230"/>
        <v>2136.75</v>
      </c>
      <c r="M149" s="13"/>
    </row>
    <row r="150" spans="1:13" x14ac:dyDescent="0.25">
      <c r="A150" s="38">
        <v>140</v>
      </c>
      <c r="B150" s="14"/>
      <c r="C150" s="39" t="s">
        <v>10</v>
      </c>
      <c r="D150" s="11"/>
      <c r="E150" s="11">
        <v>2010</v>
      </c>
      <c r="F150" s="11">
        <v>1</v>
      </c>
      <c r="G150" s="19">
        <v>2442</v>
      </c>
      <c r="H150" s="19"/>
      <c r="I150" s="11">
        <v>12.5</v>
      </c>
      <c r="J150" s="20">
        <f t="shared" si="228"/>
        <v>305.25</v>
      </c>
      <c r="K150" s="20">
        <f t="shared" si="229"/>
        <v>305.25</v>
      </c>
      <c r="L150" s="20">
        <f t="shared" si="230"/>
        <v>2136.75</v>
      </c>
      <c r="M150" s="13"/>
    </row>
    <row r="151" spans="1:13" x14ac:dyDescent="0.25">
      <c r="A151" s="38">
        <v>141</v>
      </c>
      <c r="B151" s="14"/>
      <c r="C151" s="39" t="s">
        <v>10</v>
      </c>
      <c r="D151" s="11"/>
      <c r="E151" s="11">
        <v>2010</v>
      </c>
      <c r="F151" s="11">
        <v>1</v>
      </c>
      <c r="G151" s="19">
        <v>2442</v>
      </c>
      <c r="H151" s="19"/>
      <c r="I151" s="11">
        <v>12.5</v>
      </c>
      <c r="J151" s="20">
        <f t="shared" si="228"/>
        <v>305.25</v>
      </c>
      <c r="K151" s="20">
        <f t="shared" si="229"/>
        <v>305.25</v>
      </c>
      <c r="L151" s="20">
        <f t="shared" si="230"/>
        <v>2136.75</v>
      </c>
      <c r="M151" s="13"/>
    </row>
    <row r="152" spans="1:13" x14ac:dyDescent="0.25">
      <c r="A152" s="38">
        <v>142</v>
      </c>
      <c r="B152" s="14"/>
      <c r="C152" s="39" t="s">
        <v>10</v>
      </c>
      <c r="D152" s="11"/>
      <c r="E152" s="11">
        <v>2010</v>
      </c>
      <c r="F152" s="11">
        <v>1</v>
      </c>
      <c r="G152" s="19">
        <v>2442</v>
      </c>
      <c r="H152" s="19"/>
      <c r="I152" s="11">
        <v>12.5</v>
      </c>
      <c r="J152" s="20">
        <f t="shared" si="228"/>
        <v>305.25</v>
      </c>
      <c r="K152" s="20">
        <f t="shared" si="229"/>
        <v>305.25</v>
      </c>
      <c r="L152" s="20">
        <f t="shared" si="230"/>
        <v>2136.75</v>
      </c>
      <c r="M152" s="13"/>
    </row>
    <row r="153" spans="1:13" x14ac:dyDescent="0.25">
      <c r="A153" s="38">
        <v>143</v>
      </c>
      <c r="B153" s="14"/>
      <c r="C153" s="39" t="s">
        <v>10</v>
      </c>
      <c r="D153" s="11"/>
      <c r="E153" s="11">
        <v>2010</v>
      </c>
      <c r="F153" s="11">
        <v>1</v>
      </c>
      <c r="G153" s="19">
        <v>2442</v>
      </c>
      <c r="H153" s="19"/>
      <c r="I153" s="11">
        <v>12.5</v>
      </c>
      <c r="J153" s="20">
        <f t="shared" si="228"/>
        <v>305.25</v>
      </c>
      <c r="K153" s="20">
        <f t="shared" si="229"/>
        <v>305.25</v>
      </c>
      <c r="L153" s="20">
        <f t="shared" si="230"/>
        <v>2136.75</v>
      </c>
      <c r="M153" s="13"/>
    </row>
    <row r="154" spans="1:13" x14ac:dyDescent="0.25">
      <c r="A154" s="38">
        <v>144</v>
      </c>
      <c r="B154" s="14"/>
      <c r="C154" s="39" t="s">
        <v>10</v>
      </c>
      <c r="D154" s="11"/>
      <c r="E154" s="11">
        <v>2010</v>
      </c>
      <c r="F154" s="11">
        <v>1</v>
      </c>
      <c r="G154" s="19">
        <v>2442</v>
      </c>
      <c r="H154" s="19"/>
      <c r="I154" s="11">
        <v>12.5</v>
      </c>
      <c r="J154" s="20">
        <f t="shared" si="228"/>
        <v>305.25</v>
      </c>
      <c r="K154" s="20">
        <f t="shared" si="229"/>
        <v>305.25</v>
      </c>
      <c r="L154" s="20">
        <f t="shared" si="230"/>
        <v>2136.75</v>
      </c>
      <c r="M154" s="13"/>
    </row>
    <row r="155" spans="1:13" x14ac:dyDescent="0.25">
      <c r="A155" s="38">
        <v>145</v>
      </c>
      <c r="B155" s="14"/>
      <c r="C155" s="39" t="s">
        <v>10</v>
      </c>
      <c r="D155" s="11"/>
      <c r="E155" s="11">
        <v>2010</v>
      </c>
      <c r="F155" s="11">
        <v>1</v>
      </c>
      <c r="G155" s="19">
        <v>2442</v>
      </c>
      <c r="H155" s="19"/>
      <c r="I155" s="11">
        <v>12.5</v>
      </c>
      <c r="J155" s="20">
        <f t="shared" si="228"/>
        <v>305.25</v>
      </c>
      <c r="K155" s="20">
        <f t="shared" si="229"/>
        <v>305.25</v>
      </c>
      <c r="L155" s="20">
        <f t="shared" si="230"/>
        <v>2136.75</v>
      </c>
      <c r="M155" s="13"/>
    </row>
    <row r="156" spans="1:13" x14ac:dyDescent="0.25">
      <c r="A156" s="38">
        <v>146</v>
      </c>
      <c r="B156" s="14"/>
      <c r="C156" s="39" t="s">
        <v>10</v>
      </c>
      <c r="D156" s="11"/>
      <c r="E156" s="11">
        <v>2010</v>
      </c>
      <c r="F156" s="11">
        <v>1</v>
      </c>
      <c r="G156" s="19">
        <v>2442</v>
      </c>
      <c r="H156" s="19"/>
      <c r="I156" s="11">
        <v>12.5</v>
      </c>
      <c r="J156" s="20">
        <f t="shared" si="228"/>
        <v>305.25</v>
      </c>
      <c r="K156" s="20">
        <f t="shared" si="229"/>
        <v>305.25</v>
      </c>
      <c r="L156" s="20">
        <f t="shared" si="230"/>
        <v>2136.75</v>
      </c>
      <c r="M156" s="13"/>
    </row>
    <row r="157" spans="1:13" x14ac:dyDescent="0.25">
      <c r="A157" s="38">
        <v>147</v>
      </c>
      <c r="B157" s="14"/>
      <c r="C157" s="39" t="s">
        <v>10</v>
      </c>
      <c r="D157" s="11"/>
      <c r="E157" s="11">
        <v>2010</v>
      </c>
      <c r="F157" s="11">
        <v>1</v>
      </c>
      <c r="G157" s="19">
        <v>2442</v>
      </c>
      <c r="H157" s="19"/>
      <c r="I157" s="11">
        <v>12.5</v>
      </c>
      <c r="J157" s="20">
        <f t="shared" si="228"/>
        <v>305.25</v>
      </c>
      <c r="K157" s="20">
        <f t="shared" si="229"/>
        <v>305.25</v>
      </c>
      <c r="L157" s="20">
        <f t="shared" si="230"/>
        <v>2136.75</v>
      </c>
      <c r="M157" s="13"/>
    </row>
    <row r="158" spans="1:13" x14ac:dyDescent="0.25">
      <c r="A158" s="38">
        <v>148</v>
      </c>
      <c r="B158" s="14"/>
      <c r="C158" s="39" t="s">
        <v>10</v>
      </c>
      <c r="D158" s="11"/>
      <c r="E158" s="11">
        <v>2010</v>
      </c>
      <c r="F158" s="11">
        <v>1</v>
      </c>
      <c r="G158" s="19">
        <v>2442</v>
      </c>
      <c r="H158" s="19"/>
      <c r="I158" s="11">
        <v>12.5</v>
      </c>
      <c r="J158" s="20">
        <f t="shared" si="228"/>
        <v>305.25</v>
      </c>
      <c r="K158" s="20">
        <f t="shared" si="229"/>
        <v>305.25</v>
      </c>
      <c r="L158" s="20">
        <f t="shared" si="230"/>
        <v>2136.75</v>
      </c>
      <c r="M158" s="13"/>
    </row>
    <row r="159" spans="1:13" x14ac:dyDescent="0.25">
      <c r="A159" s="38">
        <v>149</v>
      </c>
      <c r="B159" s="14"/>
      <c r="C159" s="39" t="s">
        <v>10</v>
      </c>
      <c r="D159" s="11"/>
      <c r="E159" s="11">
        <v>2010</v>
      </c>
      <c r="F159" s="11">
        <v>1</v>
      </c>
      <c r="G159" s="19">
        <v>2442</v>
      </c>
      <c r="H159" s="19"/>
      <c r="I159" s="11">
        <v>12.5</v>
      </c>
      <c r="J159" s="20">
        <f t="shared" si="228"/>
        <v>305.25</v>
      </c>
      <c r="K159" s="20">
        <f t="shared" si="229"/>
        <v>305.25</v>
      </c>
      <c r="L159" s="20">
        <f t="shared" si="230"/>
        <v>2136.75</v>
      </c>
      <c r="M159" s="13"/>
    </row>
    <row r="160" spans="1:13" x14ac:dyDescent="0.25">
      <c r="A160" s="38">
        <v>150</v>
      </c>
      <c r="B160" s="14"/>
      <c r="C160" s="39" t="s">
        <v>10</v>
      </c>
      <c r="D160" s="11"/>
      <c r="E160" s="11">
        <v>2010</v>
      </c>
      <c r="F160" s="11">
        <v>1</v>
      </c>
      <c r="G160" s="19">
        <v>2442</v>
      </c>
      <c r="H160" s="19"/>
      <c r="I160" s="11">
        <v>12.5</v>
      </c>
      <c r="J160" s="20">
        <f t="shared" si="228"/>
        <v>305.25</v>
      </c>
      <c r="K160" s="20">
        <f t="shared" si="229"/>
        <v>305.25</v>
      </c>
      <c r="L160" s="20">
        <f t="shared" si="230"/>
        <v>2136.75</v>
      </c>
      <c r="M160" s="13"/>
    </row>
    <row r="161" spans="1:13" x14ac:dyDescent="0.25">
      <c r="A161" s="38">
        <v>151</v>
      </c>
      <c r="B161" s="14"/>
      <c r="C161" s="39" t="s">
        <v>10</v>
      </c>
      <c r="D161" s="11"/>
      <c r="E161" s="11">
        <v>2010</v>
      </c>
      <c r="F161" s="11">
        <v>1</v>
      </c>
      <c r="G161" s="19">
        <v>2442</v>
      </c>
      <c r="H161" s="19"/>
      <c r="I161" s="11">
        <v>12.5</v>
      </c>
      <c r="J161" s="20">
        <f t="shared" si="228"/>
        <v>305.25</v>
      </c>
      <c r="K161" s="20">
        <f t="shared" si="229"/>
        <v>305.25</v>
      </c>
      <c r="L161" s="20">
        <f t="shared" si="230"/>
        <v>2136.75</v>
      </c>
      <c r="M161" s="13"/>
    </row>
    <row r="162" spans="1:13" x14ac:dyDescent="0.25">
      <c r="A162" s="38">
        <v>152</v>
      </c>
      <c r="B162" s="14"/>
      <c r="C162" s="39" t="s">
        <v>10</v>
      </c>
      <c r="D162" s="11"/>
      <c r="E162" s="11">
        <v>2010</v>
      </c>
      <c r="F162" s="11">
        <v>1</v>
      </c>
      <c r="G162" s="19">
        <v>2442</v>
      </c>
      <c r="H162" s="19"/>
      <c r="I162" s="11">
        <v>12.5</v>
      </c>
      <c r="J162" s="20">
        <f t="shared" si="228"/>
        <v>305.25</v>
      </c>
      <c r="K162" s="20">
        <f t="shared" si="229"/>
        <v>305.25</v>
      </c>
      <c r="L162" s="20">
        <f t="shared" si="230"/>
        <v>2136.75</v>
      </c>
      <c r="M162" s="13"/>
    </row>
    <row r="163" spans="1:13" x14ac:dyDescent="0.25">
      <c r="A163" s="38">
        <v>153</v>
      </c>
      <c r="B163" s="14"/>
      <c r="C163" s="39" t="s">
        <v>10</v>
      </c>
      <c r="D163" s="11"/>
      <c r="E163" s="11">
        <v>2010</v>
      </c>
      <c r="F163" s="11">
        <v>1</v>
      </c>
      <c r="G163" s="19">
        <v>2442</v>
      </c>
      <c r="H163" s="19"/>
      <c r="I163" s="11">
        <v>12.5</v>
      </c>
      <c r="J163" s="20">
        <f t="shared" si="228"/>
        <v>305.25</v>
      </c>
      <c r="K163" s="20">
        <f t="shared" si="229"/>
        <v>305.25</v>
      </c>
      <c r="L163" s="20">
        <f t="shared" si="230"/>
        <v>2136.75</v>
      </c>
      <c r="M163" s="13"/>
    </row>
    <row r="164" spans="1:13" x14ac:dyDescent="0.25">
      <c r="A164" s="38">
        <v>154</v>
      </c>
      <c r="B164" s="14"/>
      <c r="C164" s="39" t="s">
        <v>10</v>
      </c>
      <c r="D164" s="11"/>
      <c r="E164" s="11">
        <v>2010</v>
      </c>
      <c r="F164" s="11">
        <v>1</v>
      </c>
      <c r="G164" s="19">
        <v>2442</v>
      </c>
      <c r="H164" s="19"/>
      <c r="I164" s="11">
        <v>12.5</v>
      </c>
      <c r="J164" s="20">
        <f t="shared" si="228"/>
        <v>305.25</v>
      </c>
      <c r="K164" s="20">
        <f t="shared" si="229"/>
        <v>305.25</v>
      </c>
      <c r="L164" s="20">
        <f t="shared" si="230"/>
        <v>2136.75</v>
      </c>
      <c r="M164" s="13"/>
    </row>
    <row r="165" spans="1:13" x14ac:dyDescent="0.25">
      <c r="A165" s="38">
        <v>155</v>
      </c>
      <c r="B165" s="14"/>
      <c r="C165" s="39" t="s">
        <v>10</v>
      </c>
      <c r="D165" s="11"/>
      <c r="E165" s="11">
        <v>2010</v>
      </c>
      <c r="F165" s="11">
        <v>1</v>
      </c>
      <c r="G165" s="19">
        <v>2752</v>
      </c>
      <c r="H165" s="19"/>
      <c r="I165" s="11">
        <v>12.5</v>
      </c>
      <c r="J165" s="20">
        <f t="shared" si="228"/>
        <v>344</v>
      </c>
      <c r="K165" s="20">
        <f t="shared" si="229"/>
        <v>344</v>
      </c>
      <c r="L165" s="20">
        <f t="shared" si="230"/>
        <v>2408</v>
      </c>
      <c r="M165" s="13"/>
    </row>
    <row r="166" spans="1:13" x14ac:dyDescent="0.25">
      <c r="A166" s="38">
        <v>156</v>
      </c>
      <c r="B166" s="14"/>
      <c r="C166" s="39" t="s">
        <v>10</v>
      </c>
      <c r="D166" s="11"/>
      <c r="E166" s="11">
        <v>2010</v>
      </c>
      <c r="F166" s="11">
        <v>1</v>
      </c>
      <c r="G166" s="19">
        <v>2752</v>
      </c>
      <c r="H166" s="19"/>
      <c r="I166" s="11">
        <v>12.5</v>
      </c>
      <c r="J166" s="20">
        <f t="shared" si="228"/>
        <v>344</v>
      </c>
      <c r="K166" s="20">
        <f t="shared" si="229"/>
        <v>344</v>
      </c>
      <c r="L166" s="20">
        <f t="shared" si="230"/>
        <v>2408</v>
      </c>
      <c r="M166" s="13"/>
    </row>
    <row r="167" spans="1:13" x14ac:dyDescent="0.25">
      <c r="A167" s="38">
        <v>157</v>
      </c>
      <c r="B167" s="14"/>
      <c r="C167" s="39" t="s">
        <v>10</v>
      </c>
      <c r="D167" s="11"/>
      <c r="E167" s="11">
        <v>2010</v>
      </c>
      <c r="F167" s="11">
        <v>1</v>
      </c>
      <c r="G167" s="19">
        <v>3108</v>
      </c>
      <c r="H167" s="19"/>
      <c r="I167" s="11">
        <v>12.5</v>
      </c>
      <c r="J167" s="20">
        <f t="shared" si="228"/>
        <v>388.5</v>
      </c>
      <c r="K167" s="20">
        <f t="shared" si="229"/>
        <v>388.5</v>
      </c>
      <c r="L167" s="20">
        <f t="shared" si="230"/>
        <v>2719.5</v>
      </c>
      <c r="M167" s="13"/>
    </row>
    <row r="168" spans="1:13" x14ac:dyDescent="0.25">
      <c r="A168" s="38">
        <v>158</v>
      </c>
      <c r="B168" s="14"/>
      <c r="C168" s="39" t="s">
        <v>10</v>
      </c>
      <c r="D168" s="11"/>
      <c r="E168" s="11">
        <v>2010</v>
      </c>
      <c r="F168" s="11">
        <v>1</v>
      </c>
      <c r="G168" s="19">
        <v>3108</v>
      </c>
      <c r="H168" s="19"/>
      <c r="I168" s="11">
        <v>12.5</v>
      </c>
      <c r="J168" s="20">
        <f t="shared" si="228"/>
        <v>388.5</v>
      </c>
      <c r="K168" s="20">
        <f t="shared" si="229"/>
        <v>388.5</v>
      </c>
      <c r="L168" s="20">
        <f t="shared" si="230"/>
        <v>2719.5</v>
      </c>
      <c r="M168" s="13"/>
    </row>
    <row r="169" spans="1:13" x14ac:dyDescent="0.25">
      <c r="A169" s="38">
        <v>159</v>
      </c>
      <c r="B169" s="14"/>
      <c r="C169" s="39" t="s">
        <v>10</v>
      </c>
      <c r="D169" s="11"/>
      <c r="E169" s="11">
        <v>2010</v>
      </c>
      <c r="F169" s="11">
        <v>1</v>
      </c>
      <c r="G169" s="19">
        <v>3108</v>
      </c>
      <c r="H169" s="19"/>
      <c r="I169" s="11">
        <v>12.5</v>
      </c>
      <c r="J169" s="20">
        <f t="shared" si="228"/>
        <v>388.5</v>
      </c>
      <c r="K169" s="20">
        <f t="shared" si="229"/>
        <v>388.5</v>
      </c>
      <c r="L169" s="20">
        <f t="shared" si="230"/>
        <v>2719.5</v>
      </c>
      <c r="M169" s="13"/>
    </row>
    <row r="170" spans="1:13" x14ac:dyDescent="0.25">
      <c r="A170" s="38">
        <v>160</v>
      </c>
      <c r="B170" s="14"/>
      <c r="C170" s="39" t="s">
        <v>10</v>
      </c>
      <c r="D170" s="11"/>
      <c r="E170" s="11">
        <v>2010</v>
      </c>
      <c r="F170" s="11">
        <v>1</v>
      </c>
      <c r="G170" s="19">
        <v>3108</v>
      </c>
      <c r="H170" s="19"/>
      <c r="I170" s="11">
        <v>12.5</v>
      </c>
      <c r="J170" s="20">
        <f t="shared" si="228"/>
        <v>388.5</v>
      </c>
      <c r="K170" s="20">
        <f t="shared" si="229"/>
        <v>388.5</v>
      </c>
      <c r="L170" s="20">
        <f t="shared" si="230"/>
        <v>2719.5</v>
      </c>
      <c r="M170" s="13"/>
    </row>
    <row r="171" spans="1:13" x14ac:dyDescent="0.25">
      <c r="A171" s="38">
        <v>161</v>
      </c>
      <c r="B171" s="14"/>
      <c r="C171" s="39" t="s">
        <v>10</v>
      </c>
      <c r="D171" s="11"/>
      <c r="E171" s="11">
        <v>2010</v>
      </c>
      <c r="F171" s="11">
        <v>1</v>
      </c>
      <c r="G171" s="19">
        <v>6660</v>
      </c>
      <c r="H171" s="19"/>
      <c r="I171" s="11">
        <v>12.5</v>
      </c>
      <c r="J171" s="20">
        <f t="shared" si="228"/>
        <v>832.5</v>
      </c>
      <c r="K171" s="20">
        <f t="shared" si="229"/>
        <v>832.5</v>
      </c>
      <c r="L171" s="20">
        <f t="shared" si="230"/>
        <v>5827.5</v>
      </c>
      <c r="M171" s="13"/>
    </row>
    <row r="172" spans="1:13" x14ac:dyDescent="0.25">
      <c r="A172" s="38">
        <v>162</v>
      </c>
      <c r="B172" s="14"/>
      <c r="C172" s="39" t="s">
        <v>10</v>
      </c>
      <c r="D172" s="11"/>
      <c r="E172" s="11">
        <v>2010</v>
      </c>
      <c r="F172" s="11">
        <v>1</v>
      </c>
      <c r="G172" s="19">
        <v>6660</v>
      </c>
      <c r="H172" s="19"/>
      <c r="I172" s="11">
        <v>12.5</v>
      </c>
      <c r="J172" s="20">
        <f t="shared" si="228"/>
        <v>832.5</v>
      </c>
      <c r="K172" s="20">
        <f t="shared" si="229"/>
        <v>832.5</v>
      </c>
      <c r="L172" s="20">
        <f t="shared" si="230"/>
        <v>5827.5</v>
      </c>
      <c r="M172" s="13"/>
    </row>
    <row r="173" spans="1:13" x14ac:dyDescent="0.25">
      <c r="A173" s="38">
        <v>163</v>
      </c>
      <c r="B173" s="14"/>
      <c r="C173" s="39" t="s">
        <v>10</v>
      </c>
      <c r="D173" s="11"/>
      <c r="E173" s="11">
        <v>2010</v>
      </c>
      <c r="F173" s="11">
        <v>1</v>
      </c>
      <c r="G173" s="19">
        <v>2752.8</v>
      </c>
      <c r="H173" s="19"/>
      <c r="I173" s="11">
        <v>12.5</v>
      </c>
      <c r="J173" s="20">
        <f t="shared" si="228"/>
        <v>344.1</v>
      </c>
      <c r="K173" s="20">
        <f t="shared" si="229"/>
        <v>344.1</v>
      </c>
      <c r="L173" s="20">
        <f t="shared" si="230"/>
        <v>2408.7000000000003</v>
      </c>
      <c r="M173" s="13"/>
    </row>
    <row r="174" spans="1:13" x14ac:dyDescent="0.25">
      <c r="A174" s="38">
        <v>164</v>
      </c>
      <c r="B174" s="14"/>
      <c r="C174" s="39" t="s">
        <v>10</v>
      </c>
      <c r="D174" s="11"/>
      <c r="E174" s="11">
        <v>2010</v>
      </c>
      <c r="F174" s="11">
        <v>1</v>
      </c>
      <c r="G174" s="19">
        <v>2752.8</v>
      </c>
      <c r="H174" s="19"/>
      <c r="I174" s="11">
        <v>12.5</v>
      </c>
      <c r="J174" s="20">
        <f t="shared" si="228"/>
        <v>344.1</v>
      </c>
      <c r="K174" s="20">
        <f t="shared" si="229"/>
        <v>344.1</v>
      </c>
      <c r="L174" s="20">
        <f t="shared" si="230"/>
        <v>2408.7000000000003</v>
      </c>
      <c r="M174" s="13"/>
    </row>
    <row r="175" spans="1:13" x14ac:dyDescent="0.25">
      <c r="A175" s="38">
        <v>165</v>
      </c>
      <c r="B175" s="14"/>
      <c r="C175" s="39" t="s">
        <v>10</v>
      </c>
      <c r="D175" s="11"/>
      <c r="E175" s="11">
        <v>2010</v>
      </c>
      <c r="F175" s="11">
        <v>1</v>
      </c>
      <c r="G175" s="19">
        <v>625</v>
      </c>
      <c r="H175" s="19"/>
      <c r="I175" s="11">
        <v>12.5</v>
      </c>
      <c r="J175" s="20">
        <f t="shared" si="228"/>
        <v>78.13</v>
      </c>
      <c r="K175" s="20">
        <f t="shared" si="229"/>
        <v>78.13</v>
      </c>
      <c r="L175" s="20">
        <f t="shared" si="230"/>
        <v>546.87</v>
      </c>
      <c r="M175" s="13"/>
    </row>
    <row r="176" spans="1:13" x14ac:dyDescent="0.25">
      <c r="A176" s="38">
        <v>166</v>
      </c>
      <c r="B176" s="14"/>
      <c r="C176" s="39" t="s">
        <v>10</v>
      </c>
      <c r="D176" s="11"/>
      <c r="E176" s="11">
        <v>2010</v>
      </c>
      <c r="F176" s="11">
        <v>1</v>
      </c>
      <c r="G176" s="19">
        <v>625</v>
      </c>
      <c r="H176" s="19"/>
      <c r="I176" s="11">
        <v>12.5</v>
      </c>
      <c r="J176" s="20">
        <f t="shared" si="228"/>
        <v>78.13</v>
      </c>
      <c r="K176" s="20">
        <f t="shared" si="229"/>
        <v>78.13</v>
      </c>
      <c r="L176" s="20">
        <f t="shared" si="230"/>
        <v>546.87</v>
      </c>
      <c r="M176" s="13"/>
    </row>
    <row r="177" spans="1:13" x14ac:dyDescent="0.25">
      <c r="A177" s="38">
        <v>167</v>
      </c>
      <c r="B177" s="14"/>
      <c r="C177" s="39" t="s">
        <v>10</v>
      </c>
      <c r="D177" s="11"/>
      <c r="E177" s="11">
        <v>2010</v>
      </c>
      <c r="F177" s="11">
        <v>1</v>
      </c>
      <c r="G177" s="19">
        <v>625</v>
      </c>
      <c r="H177" s="19"/>
      <c r="I177" s="11">
        <v>12.5</v>
      </c>
      <c r="J177" s="20">
        <f t="shared" si="228"/>
        <v>78.13</v>
      </c>
      <c r="K177" s="20">
        <f t="shared" si="229"/>
        <v>78.13</v>
      </c>
      <c r="L177" s="20">
        <f t="shared" si="230"/>
        <v>546.87</v>
      </c>
      <c r="M177" s="13"/>
    </row>
    <row r="178" spans="1:13" x14ac:dyDescent="0.25">
      <c r="A178" s="38">
        <v>168</v>
      </c>
      <c r="B178" s="14"/>
      <c r="C178" s="39" t="s">
        <v>10</v>
      </c>
      <c r="D178" s="11"/>
      <c r="E178" s="11">
        <v>2010</v>
      </c>
      <c r="F178" s="11">
        <v>1</v>
      </c>
      <c r="G178" s="19">
        <v>625</v>
      </c>
      <c r="H178" s="19"/>
      <c r="I178" s="11">
        <v>12.5</v>
      </c>
      <c r="J178" s="20">
        <f t="shared" si="228"/>
        <v>78.13</v>
      </c>
      <c r="K178" s="20">
        <f t="shared" si="229"/>
        <v>78.13</v>
      </c>
      <c r="L178" s="20">
        <f t="shared" si="230"/>
        <v>546.87</v>
      </c>
      <c r="M178" s="13"/>
    </row>
    <row r="179" spans="1:13" x14ac:dyDescent="0.25">
      <c r="A179" s="38">
        <v>169</v>
      </c>
      <c r="B179" s="14"/>
      <c r="C179" s="39" t="s">
        <v>10</v>
      </c>
      <c r="D179" s="11"/>
      <c r="E179" s="11">
        <v>2010</v>
      </c>
      <c r="F179" s="11">
        <v>1</v>
      </c>
      <c r="G179" s="19">
        <v>625</v>
      </c>
      <c r="H179" s="19"/>
      <c r="I179" s="11">
        <v>12.5</v>
      </c>
      <c r="J179" s="20">
        <f t="shared" si="228"/>
        <v>78.13</v>
      </c>
      <c r="K179" s="20">
        <f t="shared" si="229"/>
        <v>78.13</v>
      </c>
      <c r="L179" s="20">
        <f t="shared" si="230"/>
        <v>546.87</v>
      </c>
      <c r="M179" s="13"/>
    </row>
    <row r="180" spans="1:13" x14ac:dyDescent="0.25">
      <c r="A180" s="38">
        <v>170</v>
      </c>
      <c r="B180" s="14"/>
      <c r="C180" s="39" t="s">
        <v>10</v>
      </c>
      <c r="D180" s="11"/>
      <c r="E180" s="11">
        <v>2010</v>
      </c>
      <c r="F180" s="11">
        <v>1</v>
      </c>
      <c r="G180" s="19">
        <v>625</v>
      </c>
      <c r="H180" s="19"/>
      <c r="I180" s="11">
        <v>12.5</v>
      </c>
      <c r="J180" s="20">
        <f t="shared" si="228"/>
        <v>78.13</v>
      </c>
      <c r="K180" s="20">
        <f t="shared" si="229"/>
        <v>78.13</v>
      </c>
      <c r="L180" s="20">
        <f t="shared" si="230"/>
        <v>546.87</v>
      </c>
      <c r="M180" s="13"/>
    </row>
    <row r="181" spans="1:13" x14ac:dyDescent="0.25">
      <c r="A181" s="38">
        <v>171</v>
      </c>
      <c r="B181" s="14"/>
      <c r="C181" s="39" t="s">
        <v>10</v>
      </c>
      <c r="D181" s="11"/>
      <c r="E181" s="11">
        <v>2010</v>
      </c>
      <c r="F181" s="11">
        <v>1</v>
      </c>
      <c r="G181" s="19">
        <v>625</v>
      </c>
      <c r="H181" s="19"/>
      <c r="I181" s="11">
        <v>12.5</v>
      </c>
      <c r="J181" s="20">
        <f t="shared" si="228"/>
        <v>78.13</v>
      </c>
      <c r="K181" s="20">
        <f t="shared" si="229"/>
        <v>78.13</v>
      </c>
      <c r="L181" s="20">
        <f t="shared" si="230"/>
        <v>546.87</v>
      </c>
      <c r="M181" s="13"/>
    </row>
    <row r="182" spans="1:13" x14ac:dyDescent="0.25">
      <c r="A182" s="38">
        <v>172</v>
      </c>
      <c r="B182" s="14"/>
      <c r="C182" s="39" t="s">
        <v>10</v>
      </c>
      <c r="D182" s="11"/>
      <c r="E182" s="11">
        <v>2010</v>
      </c>
      <c r="F182" s="11">
        <v>1</v>
      </c>
      <c r="G182" s="19">
        <v>625</v>
      </c>
      <c r="H182" s="19"/>
      <c r="I182" s="11">
        <v>12.5</v>
      </c>
      <c r="J182" s="20">
        <f t="shared" si="228"/>
        <v>78.13</v>
      </c>
      <c r="K182" s="20">
        <f t="shared" si="229"/>
        <v>78.13</v>
      </c>
      <c r="L182" s="20">
        <f t="shared" si="230"/>
        <v>546.87</v>
      </c>
      <c r="M182" s="13"/>
    </row>
    <row r="183" spans="1:13" x14ac:dyDescent="0.25">
      <c r="A183" s="38">
        <v>173</v>
      </c>
      <c r="B183" s="14"/>
      <c r="C183" s="39" t="s">
        <v>10</v>
      </c>
      <c r="D183" s="11"/>
      <c r="E183" s="11">
        <v>2010</v>
      </c>
      <c r="F183" s="11">
        <v>1</v>
      </c>
      <c r="G183" s="19">
        <v>625</v>
      </c>
      <c r="H183" s="19"/>
      <c r="I183" s="11">
        <v>12.5</v>
      </c>
      <c r="J183" s="20">
        <f t="shared" si="228"/>
        <v>78.13</v>
      </c>
      <c r="K183" s="20">
        <f t="shared" si="229"/>
        <v>78.13</v>
      </c>
      <c r="L183" s="20">
        <f t="shared" si="230"/>
        <v>546.87</v>
      </c>
      <c r="M183" s="13"/>
    </row>
    <row r="184" spans="1:13" x14ac:dyDescent="0.25">
      <c r="A184" s="38">
        <v>174</v>
      </c>
      <c r="B184" s="14"/>
      <c r="C184" s="39" t="s">
        <v>10</v>
      </c>
      <c r="D184" s="11"/>
      <c r="E184" s="11">
        <v>2010</v>
      </c>
      <c r="F184" s="11">
        <v>1</v>
      </c>
      <c r="G184" s="19">
        <v>625</v>
      </c>
      <c r="H184" s="19"/>
      <c r="I184" s="11">
        <v>12.5</v>
      </c>
      <c r="J184" s="20">
        <f t="shared" si="228"/>
        <v>78.13</v>
      </c>
      <c r="K184" s="20">
        <f t="shared" si="229"/>
        <v>78.13</v>
      </c>
      <c r="L184" s="20">
        <f t="shared" si="230"/>
        <v>546.87</v>
      </c>
      <c r="M184" s="13"/>
    </row>
    <row r="185" spans="1:13" x14ac:dyDescent="0.25">
      <c r="A185" s="38">
        <v>175</v>
      </c>
      <c r="B185" s="14"/>
      <c r="C185" s="39" t="s">
        <v>10</v>
      </c>
      <c r="D185" s="11"/>
      <c r="E185" s="11">
        <v>2010</v>
      </c>
      <c r="F185" s="11">
        <v>1</v>
      </c>
      <c r="G185" s="19">
        <v>985</v>
      </c>
      <c r="H185" s="19"/>
      <c r="I185" s="11">
        <v>12.5</v>
      </c>
      <c r="J185" s="20">
        <f t="shared" si="228"/>
        <v>123.13</v>
      </c>
      <c r="K185" s="20">
        <f t="shared" si="229"/>
        <v>123.13</v>
      </c>
      <c r="L185" s="20">
        <f t="shared" si="230"/>
        <v>861.87</v>
      </c>
      <c r="M185" s="13"/>
    </row>
    <row r="186" spans="1:13" x14ac:dyDescent="0.25">
      <c r="A186" s="38">
        <v>176</v>
      </c>
      <c r="B186" s="14"/>
      <c r="C186" s="39" t="s">
        <v>10</v>
      </c>
      <c r="D186" s="11"/>
      <c r="E186" s="11">
        <v>2010</v>
      </c>
      <c r="F186" s="11">
        <v>20</v>
      </c>
      <c r="G186" s="19">
        <v>43559.29</v>
      </c>
      <c r="H186" s="19"/>
      <c r="I186" s="11">
        <v>12.5</v>
      </c>
      <c r="J186" s="20">
        <f t="shared" si="228"/>
        <v>5444.91</v>
      </c>
      <c r="K186" s="20">
        <f t="shared" si="229"/>
        <v>5444.91</v>
      </c>
      <c r="L186" s="20">
        <f t="shared" si="230"/>
        <v>38114.380000000005</v>
      </c>
      <c r="M186" s="13"/>
    </row>
    <row r="187" spans="1:13" x14ac:dyDescent="0.25">
      <c r="A187" s="38">
        <v>177</v>
      </c>
      <c r="B187" s="14"/>
      <c r="C187" s="39" t="s">
        <v>10</v>
      </c>
      <c r="D187" s="11"/>
      <c r="E187" s="11">
        <v>2010</v>
      </c>
      <c r="F187" s="11">
        <v>1</v>
      </c>
      <c r="G187" s="19">
        <v>2406.77</v>
      </c>
      <c r="H187" s="19"/>
      <c r="I187" s="11">
        <v>12.5</v>
      </c>
      <c r="J187" s="20">
        <f t="shared" si="228"/>
        <v>300.85000000000002</v>
      </c>
      <c r="K187" s="20">
        <f t="shared" si="229"/>
        <v>300.85000000000002</v>
      </c>
      <c r="L187" s="20">
        <f t="shared" si="230"/>
        <v>2105.92</v>
      </c>
      <c r="M187" s="13"/>
    </row>
    <row r="188" spans="1:13" x14ac:dyDescent="0.25">
      <c r="A188" s="38">
        <v>178</v>
      </c>
      <c r="B188" s="14"/>
      <c r="C188" s="39" t="s">
        <v>10</v>
      </c>
      <c r="D188" s="11"/>
      <c r="E188" s="11">
        <v>2010</v>
      </c>
      <c r="F188" s="11">
        <v>20</v>
      </c>
      <c r="G188" s="19">
        <v>6833.98</v>
      </c>
      <c r="H188" s="19"/>
      <c r="I188" s="11">
        <v>12.5</v>
      </c>
      <c r="J188" s="20">
        <f t="shared" si="228"/>
        <v>854.25</v>
      </c>
      <c r="K188" s="20">
        <f t="shared" si="229"/>
        <v>854.25</v>
      </c>
      <c r="L188" s="20">
        <f t="shared" si="230"/>
        <v>5979.73</v>
      </c>
      <c r="M188" s="13"/>
    </row>
    <row r="189" spans="1:13" x14ac:dyDescent="0.25">
      <c r="A189" s="38">
        <v>179</v>
      </c>
      <c r="B189" s="14"/>
      <c r="C189" s="39" t="s">
        <v>10</v>
      </c>
      <c r="D189" s="11"/>
      <c r="E189" s="11">
        <v>2010</v>
      </c>
      <c r="F189" s="11">
        <v>1</v>
      </c>
      <c r="G189" s="19">
        <v>449</v>
      </c>
      <c r="H189" s="19"/>
      <c r="I189" s="11">
        <v>12.5</v>
      </c>
      <c r="J189" s="20">
        <f t="shared" si="228"/>
        <v>56.13</v>
      </c>
      <c r="K189" s="20">
        <f t="shared" si="229"/>
        <v>56.13</v>
      </c>
      <c r="L189" s="20">
        <f t="shared" si="230"/>
        <v>392.87</v>
      </c>
      <c r="M189" s="13"/>
    </row>
    <row r="190" spans="1:13" x14ac:dyDescent="0.25">
      <c r="A190" s="38">
        <v>180</v>
      </c>
      <c r="B190" s="14"/>
      <c r="C190" s="39" t="s">
        <v>10</v>
      </c>
      <c r="D190" s="11"/>
      <c r="E190" s="11">
        <v>2010</v>
      </c>
      <c r="F190" s="11">
        <v>1</v>
      </c>
      <c r="G190" s="19">
        <v>32288</v>
      </c>
      <c r="H190" s="19"/>
      <c r="I190" s="11">
        <v>7.8</v>
      </c>
      <c r="J190" s="20">
        <f t="shared" si="228"/>
        <v>2518.46</v>
      </c>
      <c r="K190" s="20">
        <f t="shared" si="229"/>
        <v>2518.46</v>
      </c>
      <c r="L190" s="20">
        <f t="shared" si="230"/>
        <v>29769.54</v>
      </c>
      <c r="M190" s="13"/>
    </row>
    <row r="191" spans="1:13" x14ac:dyDescent="0.25">
      <c r="A191" s="38">
        <v>1</v>
      </c>
      <c r="B191" s="14"/>
      <c r="C191" s="39" t="s">
        <v>33</v>
      </c>
      <c r="D191" s="11">
        <v>50416</v>
      </c>
      <c r="E191" s="11">
        <v>2008</v>
      </c>
      <c r="F191" s="11">
        <v>1</v>
      </c>
      <c r="G191" s="19">
        <v>67787.48</v>
      </c>
      <c r="H191" s="19">
        <v>18995.22</v>
      </c>
      <c r="I191" s="11">
        <v>14.3</v>
      </c>
      <c r="J191" s="20">
        <f t="shared" ref="J191" si="231">ROUND((G191*I191)/100,2)</f>
        <v>9693.61</v>
      </c>
      <c r="K191" s="20">
        <f t="shared" ref="K191" si="232">H191+J191</f>
        <v>28688.83</v>
      </c>
      <c r="L191" s="20">
        <f t="shared" ref="L191" si="233">G191-K191</f>
        <v>39098.649999999994</v>
      </c>
      <c r="M191" s="13"/>
    </row>
    <row r="192" spans="1:13" x14ac:dyDescent="0.25">
      <c r="A192" s="38">
        <v>1</v>
      </c>
      <c r="B192" s="14"/>
      <c r="C192" s="39" t="s">
        <v>34</v>
      </c>
      <c r="D192" s="11">
        <v>70003</v>
      </c>
      <c r="E192" s="11">
        <v>2007</v>
      </c>
      <c r="F192" s="11">
        <v>1</v>
      </c>
      <c r="G192" s="19">
        <v>717.21</v>
      </c>
      <c r="H192" s="19">
        <v>115.7</v>
      </c>
      <c r="I192" s="11">
        <v>10</v>
      </c>
      <c r="J192" s="20">
        <f t="shared" ref="J192" si="234">ROUND((G192*I192)/100,2)</f>
        <v>71.72</v>
      </c>
      <c r="K192" s="20">
        <f t="shared" ref="K192" si="235">H192+J192</f>
        <v>187.42000000000002</v>
      </c>
      <c r="L192" s="20">
        <f t="shared" ref="L192" si="236">G192-K192</f>
        <v>529.79</v>
      </c>
      <c r="M192" s="13"/>
    </row>
    <row r="193" spans="1:13" x14ac:dyDescent="0.25">
      <c r="A193" s="38">
        <v>2</v>
      </c>
      <c r="B193" s="14"/>
      <c r="C193" s="39" t="s">
        <v>34</v>
      </c>
      <c r="D193" s="11">
        <v>70003</v>
      </c>
      <c r="E193" s="11">
        <v>2007</v>
      </c>
      <c r="F193" s="11">
        <v>1</v>
      </c>
      <c r="G193" s="19">
        <v>717.21</v>
      </c>
      <c r="H193" s="19">
        <v>115.7</v>
      </c>
      <c r="I193" s="11">
        <v>10</v>
      </c>
      <c r="J193" s="20">
        <f t="shared" ref="J193" si="237">ROUND((G193*I193)/100,2)</f>
        <v>71.72</v>
      </c>
      <c r="K193" s="20">
        <f t="shared" ref="K193" si="238">H193+J193</f>
        <v>187.42000000000002</v>
      </c>
      <c r="L193" s="20">
        <f t="shared" ref="L193" si="239">G193-K193</f>
        <v>529.79</v>
      </c>
      <c r="M193" s="13"/>
    </row>
    <row r="194" spans="1:13" x14ac:dyDescent="0.25">
      <c r="A194" s="38">
        <v>3</v>
      </c>
      <c r="B194" s="14"/>
      <c r="C194" s="39" t="s">
        <v>34</v>
      </c>
      <c r="D194" s="11">
        <v>70003</v>
      </c>
      <c r="E194" s="11">
        <v>2007</v>
      </c>
      <c r="F194" s="11">
        <v>1</v>
      </c>
      <c r="G194" s="19">
        <v>717.21</v>
      </c>
      <c r="H194" s="19">
        <v>115.7</v>
      </c>
      <c r="I194" s="11">
        <v>10</v>
      </c>
      <c r="J194" s="20">
        <f t="shared" ref="J194" si="240">ROUND((G194*I194)/100,2)</f>
        <v>71.72</v>
      </c>
      <c r="K194" s="20">
        <f t="shared" ref="K194" si="241">H194+J194</f>
        <v>187.42000000000002</v>
      </c>
      <c r="L194" s="20">
        <f t="shared" ref="L194" si="242">G194-K194</f>
        <v>529.79</v>
      </c>
      <c r="M194" s="13"/>
    </row>
    <row r="195" spans="1:13" x14ac:dyDescent="0.25">
      <c r="A195" s="38">
        <v>4</v>
      </c>
      <c r="B195" s="14"/>
      <c r="C195" s="39" t="s">
        <v>34</v>
      </c>
      <c r="D195" s="11">
        <v>70003</v>
      </c>
      <c r="E195" s="11">
        <v>2007</v>
      </c>
      <c r="F195" s="11">
        <v>1</v>
      </c>
      <c r="G195" s="19">
        <v>717.21</v>
      </c>
      <c r="H195" s="19">
        <v>115.7</v>
      </c>
      <c r="I195" s="11">
        <v>10</v>
      </c>
      <c r="J195" s="20">
        <f t="shared" ref="J195" si="243">ROUND((G195*I195)/100,2)</f>
        <v>71.72</v>
      </c>
      <c r="K195" s="20">
        <f t="shared" ref="K195" si="244">H195+J195</f>
        <v>187.42000000000002</v>
      </c>
      <c r="L195" s="20">
        <f t="shared" ref="L195" si="245">G195-K195</f>
        <v>529.79</v>
      </c>
      <c r="M195" s="13"/>
    </row>
    <row r="196" spans="1:13" x14ac:dyDescent="0.25">
      <c r="A196" s="38">
        <v>5</v>
      </c>
      <c r="B196" s="14"/>
      <c r="C196" s="39" t="s">
        <v>34</v>
      </c>
      <c r="D196" s="11">
        <v>70003</v>
      </c>
      <c r="E196" s="11">
        <v>2007</v>
      </c>
      <c r="F196" s="11">
        <v>1</v>
      </c>
      <c r="G196" s="19">
        <v>717.21</v>
      </c>
      <c r="H196" s="19">
        <v>115.7</v>
      </c>
      <c r="I196" s="11">
        <v>10</v>
      </c>
      <c r="J196" s="20">
        <f t="shared" ref="J196" si="246">ROUND((G196*I196)/100,2)</f>
        <v>71.72</v>
      </c>
      <c r="K196" s="20">
        <f t="shared" ref="K196" si="247">H196+J196</f>
        <v>187.42000000000002</v>
      </c>
      <c r="L196" s="20">
        <f t="shared" ref="L196" si="248">G196-K196</f>
        <v>529.79</v>
      </c>
      <c r="M196" s="13"/>
    </row>
    <row r="197" spans="1:13" x14ac:dyDescent="0.25">
      <c r="A197" s="38">
        <v>6</v>
      </c>
      <c r="B197" s="14"/>
      <c r="C197" s="39" t="s">
        <v>34</v>
      </c>
      <c r="D197" s="11">
        <v>70003</v>
      </c>
      <c r="E197" s="11">
        <v>2007</v>
      </c>
      <c r="F197" s="11">
        <v>1</v>
      </c>
      <c r="G197" s="19">
        <v>860.07</v>
      </c>
      <c r="H197" s="19">
        <v>138.69999999999999</v>
      </c>
      <c r="I197" s="11">
        <v>10</v>
      </c>
      <c r="J197" s="20">
        <f t="shared" ref="J197" si="249">ROUND((G197*I197)/100,2)</f>
        <v>86.01</v>
      </c>
      <c r="K197" s="20">
        <f t="shared" ref="K197" si="250">H197+J197</f>
        <v>224.70999999999998</v>
      </c>
      <c r="L197" s="20">
        <f t="shared" ref="L197" si="251">G197-K197</f>
        <v>635.36000000000013</v>
      </c>
      <c r="M197" s="13"/>
    </row>
    <row r="198" spans="1:13" x14ac:dyDescent="0.25">
      <c r="A198" s="38">
        <v>7</v>
      </c>
      <c r="B198" s="14"/>
      <c r="C198" s="39" t="s">
        <v>34</v>
      </c>
      <c r="D198" s="11">
        <v>70003</v>
      </c>
      <c r="E198" s="11">
        <v>2007</v>
      </c>
      <c r="F198" s="11">
        <v>1</v>
      </c>
      <c r="G198" s="19">
        <v>860.07</v>
      </c>
      <c r="H198" s="19">
        <v>138.69999999999999</v>
      </c>
      <c r="I198" s="11">
        <v>10</v>
      </c>
      <c r="J198" s="20">
        <f t="shared" ref="J198" si="252">ROUND((G198*I198)/100,2)</f>
        <v>86.01</v>
      </c>
      <c r="K198" s="20">
        <f t="shared" ref="K198" si="253">H198+J198</f>
        <v>224.70999999999998</v>
      </c>
      <c r="L198" s="20">
        <f t="shared" ref="L198" si="254">G198-K198</f>
        <v>635.36000000000013</v>
      </c>
      <c r="M198" s="13"/>
    </row>
    <row r="199" spans="1:13" x14ac:dyDescent="0.25">
      <c r="A199" s="38">
        <v>8</v>
      </c>
      <c r="B199" s="14"/>
      <c r="C199" s="39" t="s">
        <v>34</v>
      </c>
      <c r="D199" s="11">
        <v>70003</v>
      </c>
      <c r="E199" s="11">
        <v>2007</v>
      </c>
      <c r="F199" s="11">
        <v>1</v>
      </c>
      <c r="G199" s="19">
        <v>860.07</v>
      </c>
      <c r="H199" s="19">
        <v>138.69999999999999</v>
      </c>
      <c r="I199" s="11">
        <v>10</v>
      </c>
      <c r="J199" s="20">
        <f t="shared" ref="J199" si="255">ROUND((G199*I199)/100,2)</f>
        <v>86.01</v>
      </c>
      <c r="K199" s="20">
        <f t="shared" ref="K199" si="256">H199+J199</f>
        <v>224.70999999999998</v>
      </c>
      <c r="L199" s="20">
        <f t="shared" ref="L199" si="257">G199-K199</f>
        <v>635.36000000000013</v>
      </c>
      <c r="M199" s="13"/>
    </row>
    <row r="200" spans="1:13" x14ac:dyDescent="0.25">
      <c r="A200" s="38">
        <v>9</v>
      </c>
      <c r="B200" s="14"/>
      <c r="C200" s="39" t="s">
        <v>34</v>
      </c>
      <c r="D200" s="11">
        <v>70003</v>
      </c>
      <c r="E200" s="11">
        <v>2007</v>
      </c>
      <c r="F200" s="11">
        <v>1</v>
      </c>
      <c r="G200" s="19">
        <v>860.07</v>
      </c>
      <c r="H200" s="19">
        <v>138.69999999999999</v>
      </c>
      <c r="I200" s="11">
        <v>10</v>
      </c>
      <c r="J200" s="20">
        <f t="shared" ref="J200" si="258">ROUND((G200*I200)/100,2)</f>
        <v>86.01</v>
      </c>
      <c r="K200" s="20">
        <f t="shared" ref="K200" si="259">H200+J200</f>
        <v>224.70999999999998</v>
      </c>
      <c r="L200" s="20">
        <f t="shared" ref="L200" si="260">G200-K200</f>
        <v>635.36000000000013</v>
      </c>
      <c r="M200" s="13"/>
    </row>
    <row r="201" spans="1:13" x14ac:dyDescent="0.25">
      <c r="A201" s="38">
        <v>10</v>
      </c>
      <c r="B201" s="14"/>
      <c r="C201" s="39" t="s">
        <v>34</v>
      </c>
      <c r="D201" s="11">
        <v>70003</v>
      </c>
      <c r="E201" s="11">
        <v>2007</v>
      </c>
      <c r="F201" s="11">
        <v>1</v>
      </c>
      <c r="G201" s="19">
        <v>860.07</v>
      </c>
      <c r="H201" s="19">
        <v>138.69999999999999</v>
      </c>
      <c r="I201" s="11">
        <v>10</v>
      </c>
      <c r="J201" s="20">
        <f t="shared" ref="J201:J256" si="261">ROUND((G201*I201)/100,2)</f>
        <v>86.01</v>
      </c>
      <c r="K201" s="20">
        <f t="shared" ref="K201" si="262">H201+J201</f>
        <v>224.70999999999998</v>
      </c>
      <c r="L201" s="20">
        <f t="shared" ref="L201" si="263">G201-K201</f>
        <v>635.36000000000013</v>
      </c>
      <c r="M201" s="13"/>
    </row>
    <row r="202" spans="1:13" x14ac:dyDescent="0.25">
      <c r="A202" s="38">
        <v>11</v>
      </c>
      <c r="B202" s="14"/>
      <c r="C202" s="39" t="s">
        <v>34</v>
      </c>
      <c r="D202" s="11">
        <v>70003</v>
      </c>
      <c r="E202" s="11">
        <v>2007</v>
      </c>
      <c r="F202" s="11">
        <v>1</v>
      </c>
      <c r="G202" s="19">
        <v>860.07</v>
      </c>
      <c r="H202" s="19">
        <v>138.69999999999999</v>
      </c>
      <c r="I202" s="11">
        <v>10</v>
      </c>
      <c r="J202" s="20">
        <f t="shared" si="261"/>
        <v>86.01</v>
      </c>
      <c r="K202" s="20">
        <f t="shared" ref="K202:K256" si="264">H202+J202</f>
        <v>224.70999999999998</v>
      </c>
      <c r="L202" s="20">
        <f t="shared" ref="L202:L256" si="265">G202-K202</f>
        <v>635.36000000000013</v>
      </c>
      <c r="M202" s="13"/>
    </row>
    <row r="203" spans="1:13" x14ac:dyDescent="0.25">
      <c r="A203" s="38">
        <v>12</v>
      </c>
      <c r="B203" s="14"/>
      <c r="C203" s="39" t="s">
        <v>34</v>
      </c>
      <c r="D203" s="11">
        <v>70003</v>
      </c>
      <c r="E203" s="11">
        <v>2007</v>
      </c>
      <c r="F203" s="11">
        <v>1</v>
      </c>
      <c r="G203" s="19">
        <v>860.07</v>
      </c>
      <c r="H203" s="19">
        <v>138.69999999999999</v>
      </c>
      <c r="I203" s="11">
        <v>10</v>
      </c>
      <c r="J203" s="20">
        <f t="shared" si="261"/>
        <v>86.01</v>
      </c>
      <c r="K203" s="20">
        <f t="shared" si="264"/>
        <v>224.70999999999998</v>
      </c>
      <c r="L203" s="20">
        <f t="shared" si="265"/>
        <v>635.36000000000013</v>
      </c>
      <c r="M203" s="13"/>
    </row>
    <row r="204" spans="1:13" x14ac:dyDescent="0.25">
      <c r="A204" s="38">
        <v>13</v>
      </c>
      <c r="B204" s="14"/>
      <c r="C204" s="39" t="s">
        <v>34</v>
      </c>
      <c r="D204" s="11">
        <v>70003</v>
      </c>
      <c r="E204" s="11">
        <v>2007</v>
      </c>
      <c r="F204" s="11">
        <v>1</v>
      </c>
      <c r="G204" s="19">
        <v>860.07</v>
      </c>
      <c r="H204" s="19">
        <v>138.69999999999999</v>
      </c>
      <c r="I204" s="11">
        <v>10</v>
      </c>
      <c r="J204" s="20">
        <f t="shared" si="261"/>
        <v>86.01</v>
      </c>
      <c r="K204" s="20">
        <f t="shared" si="264"/>
        <v>224.70999999999998</v>
      </c>
      <c r="L204" s="20">
        <f t="shared" si="265"/>
        <v>635.36000000000013</v>
      </c>
      <c r="M204" s="13"/>
    </row>
    <row r="205" spans="1:13" x14ac:dyDescent="0.25">
      <c r="A205" s="38">
        <v>14</v>
      </c>
      <c r="B205" s="14"/>
      <c r="C205" s="39" t="s">
        <v>34</v>
      </c>
      <c r="D205" s="11">
        <v>70003</v>
      </c>
      <c r="E205" s="11">
        <v>2007</v>
      </c>
      <c r="F205" s="11">
        <v>1</v>
      </c>
      <c r="G205" s="19">
        <v>860.07</v>
      </c>
      <c r="H205" s="19">
        <v>138.69999999999999</v>
      </c>
      <c r="I205" s="11">
        <v>10</v>
      </c>
      <c r="J205" s="20">
        <f t="shared" si="261"/>
        <v>86.01</v>
      </c>
      <c r="K205" s="20">
        <f t="shared" si="264"/>
        <v>224.70999999999998</v>
      </c>
      <c r="L205" s="20">
        <f t="shared" si="265"/>
        <v>635.36000000000013</v>
      </c>
      <c r="M205" s="13"/>
    </row>
    <row r="206" spans="1:13" x14ac:dyDescent="0.25">
      <c r="A206" s="38">
        <v>15</v>
      </c>
      <c r="B206" s="14"/>
      <c r="C206" s="39" t="s">
        <v>34</v>
      </c>
      <c r="D206" s="11">
        <v>70003</v>
      </c>
      <c r="E206" s="11">
        <v>2007</v>
      </c>
      <c r="F206" s="11">
        <v>1</v>
      </c>
      <c r="G206" s="19">
        <v>860.07</v>
      </c>
      <c r="H206" s="19">
        <v>138.69999999999999</v>
      </c>
      <c r="I206" s="11">
        <v>10</v>
      </c>
      <c r="J206" s="20">
        <f t="shared" si="261"/>
        <v>86.01</v>
      </c>
      <c r="K206" s="20">
        <f t="shared" si="264"/>
        <v>224.70999999999998</v>
      </c>
      <c r="L206" s="20">
        <f t="shared" si="265"/>
        <v>635.36000000000013</v>
      </c>
      <c r="M206" s="13"/>
    </row>
    <row r="207" spans="1:13" x14ac:dyDescent="0.25">
      <c r="A207" s="38">
        <v>16</v>
      </c>
      <c r="B207" s="14"/>
      <c r="C207" s="39" t="s">
        <v>34</v>
      </c>
      <c r="D207" s="11">
        <v>70003</v>
      </c>
      <c r="E207" s="11">
        <v>2007</v>
      </c>
      <c r="F207" s="11">
        <v>1</v>
      </c>
      <c r="G207" s="19">
        <v>860.07</v>
      </c>
      <c r="H207" s="19">
        <v>138.69999999999999</v>
      </c>
      <c r="I207" s="11">
        <v>10</v>
      </c>
      <c r="J207" s="20">
        <f t="shared" si="261"/>
        <v>86.01</v>
      </c>
      <c r="K207" s="20">
        <f t="shared" si="264"/>
        <v>224.70999999999998</v>
      </c>
      <c r="L207" s="20">
        <f t="shared" si="265"/>
        <v>635.36000000000013</v>
      </c>
      <c r="M207" s="13"/>
    </row>
    <row r="208" spans="1:13" x14ac:dyDescent="0.25">
      <c r="A208" s="38">
        <v>17</v>
      </c>
      <c r="B208" s="14"/>
      <c r="C208" s="39" t="s">
        <v>34</v>
      </c>
      <c r="D208" s="11">
        <v>70003</v>
      </c>
      <c r="E208" s="11">
        <v>2007</v>
      </c>
      <c r="F208" s="11">
        <v>1</v>
      </c>
      <c r="G208" s="19">
        <v>860.07</v>
      </c>
      <c r="H208" s="19">
        <v>138.69999999999999</v>
      </c>
      <c r="I208" s="11">
        <v>10</v>
      </c>
      <c r="J208" s="20">
        <f t="shared" si="261"/>
        <v>86.01</v>
      </c>
      <c r="K208" s="20">
        <f t="shared" si="264"/>
        <v>224.70999999999998</v>
      </c>
      <c r="L208" s="20">
        <f t="shared" si="265"/>
        <v>635.36000000000013</v>
      </c>
      <c r="M208" s="13"/>
    </row>
    <row r="209" spans="1:13" x14ac:dyDescent="0.25">
      <c r="A209" s="38">
        <v>18</v>
      </c>
      <c r="B209" s="14"/>
      <c r="C209" s="39" t="s">
        <v>34</v>
      </c>
      <c r="D209" s="11">
        <v>70003</v>
      </c>
      <c r="E209" s="11">
        <v>2007</v>
      </c>
      <c r="F209" s="11">
        <v>1</v>
      </c>
      <c r="G209" s="19">
        <v>860.07</v>
      </c>
      <c r="H209" s="19">
        <v>138.69999999999999</v>
      </c>
      <c r="I209" s="11">
        <v>10</v>
      </c>
      <c r="J209" s="20">
        <f t="shared" si="261"/>
        <v>86.01</v>
      </c>
      <c r="K209" s="20">
        <f t="shared" si="264"/>
        <v>224.70999999999998</v>
      </c>
      <c r="L209" s="20">
        <f t="shared" si="265"/>
        <v>635.36000000000013</v>
      </c>
      <c r="M209" s="13"/>
    </row>
    <row r="210" spans="1:13" x14ac:dyDescent="0.25">
      <c r="A210" s="38">
        <v>19</v>
      </c>
      <c r="B210" s="14"/>
      <c r="C210" s="39" t="s">
        <v>34</v>
      </c>
      <c r="D210" s="11">
        <v>70003</v>
      </c>
      <c r="E210" s="11">
        <v>2007</v>
      </c>
      <c r="F210" s="11">
        <v>1</v>
      </c>
      <c r="G210" s="19">
        <v>860.07</v>
      </c>
      <c r="H210" s="19">
        <v>138.69999999999999</v>
      </c>
      <c r="I210" s="11">
        <v>10</v>
      </c>
      <c r="J210" s="20">
        <f t="shared" si="261"/>
        <v>86.01</v>
      </c>
      <c r="K210" s="20">
        <f t="shared" si="264"/>
        <v>224.70999999999998</v>
      </c>
      <c r="L210" s="20">
        <f t="shared" si="265"/>
        <v>635.36000000000013</v>
      </c>
      <c r="M210" s="13"/>
    </row>
    <row r="211" spans="1:13" x14ac:dyDescent="0.25">
      <c r="A211" s="38">
        <v>20</v>
      </c>
      <c r="B211" s="14"/>
      <c r="C211" s="39" t="s">
        <v>34</v>
      </c>
      <c r="D211" s="11">
        <v>70003</v>
      </c>
      <c r="E211" s="11">
        <v>2007</v>
      </c>
      <c r="F211" s="11">
        <v>1</v>
      </c>
      <c r="G211" s="19">
        <v>860.07</v>
      </c>
      <c r="H211" s="19">
        <v>138.69999999999999</v>
      </c>
      <c r="I211" s="11">
        <v>10</v>
      </c>
      <c r="J211" s="20">
        <f t="shared" si="261"/>
        <v>86.01</v>
      </c>
      <c r="K211" s="20">
        <f t="shared" si="264"/>
        <v>224.70999999999998</v>
      </c>
      <c r="L211" s="20">
        <f t="shared" si="265"/>
        <v>635.36000000000013</v>
      </c>
      <c r="M211" s="13"/>
    </row>
    <row r="212" spans="1:13" x14ac:dyDescent="0.25">
      <c r="A212" s="38">
        <v>21</v>
      </c>
      <c r="B212" s="14"/>
      <c r="C212" s="39" t="s">
        <v>34</v>
      </c>
      <c r="D212" s="11">
        <v>70003</v>
      </c>
      <c r="E212" s="11">
        <v>2007</v>
      </c>
      <c r="F212" s="11">
        <v>1</v>
      </c>
      <c r="G212" s="19">
        <v>860.07</v>
      </c>
      <c r="H212" s="19">
        <v>138.69999999999999</v>
      </c>
      <c r="I212" s="11">
        <v>10</v>
      </c>
      <c r="J212" s="20">
        <f t="shared" si="261"/>
        <v>86.01</v>
      </c>
      <c r="K212" s="20">
        <f t="shared" si="264"/>
        <v>224.70999999999998</v>
      </c>
      <c r="L212" s="20">
        <f t="shared" si="265"/>
        <v>635.36000000000013</v>
      </c>
      <c r="M212" s="13"/>
    </row>
    <row r="213" spans="1:13" x14ac:dyDescent="0.25">
      <c r="A213" s="38">
        <v>22</v>
      </c>
      <c r="B213" s="14"/>
      <c r="C213" s="39" t="s">
        <v>34</v>
      </c>
      <c r="D213" s="11">
        <v>70003</v>
      </c>
      <c r="E213" s="11">
        <v>2007</v>
      </c>
      <c r="F213" s="11">
        <v>1</v>
      </c>
      <c r="G213" s="19">
        <v>860.07</v>
      </c>
      <c r="H213" s="19">
        <v>138.69999999999999</v>
      </c>
      <c r="I213" s="11">
        <v>10</v>
      </c>
      <c r="J213" s="20">
        <f t="shared" si="261"/>
        <v>86.01</v>
      </c>
      <c r="K213" s="20">
        <f t="shared" si="264"/>
        <v>224.70999999999998</v>
      </c>
      <c r="L213" s="20">
        <f t="shared" si="265"/>
        <v>635.36000000000013</v>
      </c>
      <c r="M213" s="13"/>
    </row>
    <row r="214" spans="1:13" x14ac:dyDescent="0.25">
      <c r="A214" s="38">
        <v>23</v>
      </c>
      <c r="B214" s="14"/>
      <c r="C214" s="39" t="s">
        <v>34</v>
      </c>
      <c r="D214" s="11">
        <v>70003</v>
      </c>
      <c r="E214" s="11">
        <v>2007</v>
      </c>
      <c r="F214" s="11">
        <v>1</v>
      </c>
      <c r="G214" s="19">
        <v>860.07</v>
      </c>
      <c r="H214" s="19">
        <v>138.69999999999999</v>
      </c>
      <c r="I214" s="11">
        <v>10</v>
      </c>
      <c r="J214" s="20">
        <f t="shared" si="261"/>
        <v>86.01</v>
      </c>
      <c r="K214" s="20">
        <f t="shared" si="264"/>
        <v>224.70999999999998</v>
      </c>
      <c r="L214" s="20">
        <f t="shared" si="265"/>
        <v>635.36000000000013</v>
      </c>
      <c r="M214" s="13"/>
    </row>
    <row r="215" spans="1:13" x14ac:dyDescent="0.25">
      <c r="A215" s="38">
        <v>24</v>
      </c>
      <c r="B215" s="14"/>
      <c r="C215" s="39" t="s">
        <v>34</v>
      </c>
      <c r="D215" s="11">
        <v>70003</v>
      </c>
      <c r="E215" s="11">
        <v>2007</v>
      </c>
      <c r="F215" s="11">
        <v>1</v>
      </c>
      <c r="G215" s="19">
        <v>860.07</v>
      </c>
      <c r="H215" s="19">
        <v>138.69999999999999</v>
      </c>
      <c r="I215" s="11">
        <v>10</v>
      </c>
      <c r="J215" s="20">
        <f t="shared" si="261"/>
        <v>86.01</v>
      </c>
      <c r="K215" s="20">
        <f t="shared" si="264"/>
        <v>224.70999999999998</v>
      </c>
      <c r="L215" s="20">
        <f t="shared" si="265"/>
        <v>635.36000000000013</v>
      </c>
      <c r="M215" s="13"/>
    </row>
    <row r="216" spans="1:13" x14ac:dyDescent="0.25">
      <c r="A216" s="38">
        <v>25</v>
      </c>
      <c r="B216" s="14"/>
      <c r="C216" s="39" t="s">
        <v>34</v>
      </c>
      <c r="D216" s="11">
        <v>70003</v>
      </c>
      <c r="E216" s="11">
        <v>2007</v>
      </c>
      <c r="F216" s="11">
        <v>1</v>
      </c>
      <c r="G216" s="19">
        <v>860.07</v>
      </c>
      <c r="H216" s="19">
        <v>138.69999999999999</v>
      </c>
      <c r="I216" s="11">
        <v>10</v>
      </c>
      <c r="J216" s="20">
        <f t="shared" si="261"/>
        <v>86.01</v>
      </c>
      <c r="K216" s="20">
        <f t="shared" si="264"/>
        <v>224.70999999999998</v>
      </c>
      <c r="L216" s="20">
        <f t="shared" si="265"/>
        <v>635.36000000000013</v>
      </c>
      <c r="M216" s="13"/>
    </row>
    <row r="217" spans="1:13" x14ac:dyDescent="0.25">
      <c r="A217" s="38">
        <v>26</v>
      </c>
      <c r="B217" s="14"/>
      <c r="C217" s="39" t="s">
        <v>34</v>
      </c>
      <c r="D217" s="11">
        <v>70001</v>
      </c>
      <c r="E217" s="11">
        <v>2007</v>
      </c>
      <c r="F217" s="11">
        <v>1</v>
      </c>
      <c r="G217" s="19">
        <v>1134.9000000000001</v>
      </c>
      <c r="H217" s="19">
        <v>117</v>
      </c>
      <c r="I217" s="11">
        <v>6.5</v>
      </c>
      <c r="J217" s="20">
        <f t="shared" si="261"/>
        <v>73.77</v>
      </c>
      <c r="K217" s="20">
        <f t="shared" si="264"/>
        <v>190.76999999999998</v>
      </c>
      <c r="L217" s="20">
        <f t="shared" si="265"/>
        <v>944.13000000000011</v>
      </c>
      <c r="M217" s="13"/>
    </row>
    <row r="218" spans="1:13" x14ac:dyDescent="0.25">
      <c r="A218" s="38">
        <v>27</v>
      </c>
      <c r="B218" s="14"/>
      <c r="C218" s="39" t="s">
        <v>34</v>
      </c>
      <c r="D218" s="11">
        <v>70001</v>
      </c>
      <c r="E218" s="11">
        <v>2007</v>
      </c>
      <c r="F218" s="11">
        <v>1</v>
      </c>
      <c r="G218" s="19">
        <v>1134.9000000000001</v>
      </c>
      <c r="H218" s="19">
        <v>117</v>
      </c>
      <c r="I218" s="11">
        <v>6.5</v>
      </c>
      <c r="J218" s="20">
        <f t="shared" si="261"/>
        <v>73.77</v>
      </c>
      <c r="K218" s="20">
        <f t="shared" si="264"/>
        <v>190.76999999999998</v>
      </c>
      <c r="L218" s="20">
        <f t="shared" si="265"/>
        <v>944.13000000000011</v>
      </c>
      <c r="M218" s="13"/>
    </row>
    <row r="219" spans="1:13" x14ac:dyDescent="0.25">
      <c r="A219" s="38">
        <v>28</v>
      </c>
      <c r="B219" s="14"/>
      <c r="C219" s="39" t="s">
        <v>34</v>
      </c>
      <c r="D219" s="11">
        <v>70003</v>
      </c>
      <c r="E219" s="11">
        <v>2007</v>
      </c>
      <c r="F219" s="11">
        <v>1</v>
      </c>
      <c r="G219" s="19">
        <v>1041.5999999999999</v>
      </c>
      <c r="H219" s="19">
        <v>168</v>
      </c>
      <c r="I219" s="11">
        <v>10</v>
      </c>
      <c r="J219" s="20">
        <f t="shared" si="261"/>
        <v>104.16</v>
      </c>
      <c r="K219" s="20">
        <f t="shared" si="264"/>
        <v>272.15999999999997</v>
      </c>
      <c r="L219" s="20">
        <f t="shared" si="265"/>
        <v>769.43999999999994</v>
      </c>
      <c r="M219" s="13"/>
    </row>
    <row r="220" spans="1:13" x14ac:dyDescent="0.25">
      <c r="A220" s="38">
        <v>29</v>
      </c>
      <c r="B220" s="14"/>
      <c r="C220" s="39" t="s">
        <v>34</v>
      </c>
      <c r="D220" s="11">
        <v>70003</v>
      </c>
      <c r="E220" s="11">
        <v>2007</v>
      </c>
      <c r="F220" s="11">
        <v>1</v>
      </c>
      <c r="G220" s="19">
        <v>1041.5999999999999</v>
      </c>
      <c r="H220" s="19">
        <v>168</v>
      </c>
      <c r="I220" s="11">
        <v>10</v>
      </c>
      <c r="J220" s="20">
        <f t="shared" si="261"/>
        <v>104.16</v>
      </c>
      <c r="K220" s="20">
        <f t="shared" si="264"/>
        <v>272.15999999999997</v>
      </c>
      <c r="L220" s="20">
        <f t="shared" si="265"/>
        <v>769.43999999999994</v>
      </c>
      <c r="M220" s="13"/>
    </row>
    <row r="221" spans="1:13" x14ac:dyDescent="0.25">
      <c r="A221" s="38">
        <v>30</v>
      </c>
      <c r="B221" s="14"/>
      <c r="C221" s="39" t="s">
        <v>34</v>
      </c>
      <c r="D221" s="11">
        <v>70003</v>
      </c>
      <c r="E221" s="11">
        <v>2007</v>
      </c>
      <c r="F221" s="11">
        <v>1</v>
      </c>
      <c r="G221" s="19">
        <v>1041.5999999999999</v>
      </c>
      <c r="H221" s="19">
        <v>168</v>
      </c>
      <c r="I221" s="11">
        <v>10</v>
      </c>
      <c r="J221" s="20">
        <f t="shared" si="261"/>
        <v>104.16</v>
      </c>
      <c r="K221" s="20">
        <f t="shared" si="264"/>
        <v>272.15999999999997</v>
      </c>
      <c r="L221" s="20">
        <f t="shared" si="265"/>
        <v>769.43999999999994</v>
      </c>
      <c r="M221" s="13"/>
    </row>
    <row r="222" spans="1:13" x14ac:dyDescent="0.25">
      <c r="A222" s="38">
        <v>31</v>
      </c>
      <c r="B222" s="14"/>
      <c r="C222" s="39" t="s">
        <v>34</v>
      </c>
      <c r="D222" s="11">
        <v>70003</v>
      </c>
      <c r="E222" s="11">
        <v>2007</v>
      </c>
      <c r="F222" s="11">
        <v>1</v>
      </c>
      <c r="G222" s="19">
        <v>8184</v>
      </c>
      <c r="H222" s="19">
        <v>1320</v>
      </c>
      <c r="I222" s="11">
        <v>10</v>
      </c>
      <c r="J222" s="20">
        <f t="shared" si="261"/>
        <v>818.4</v>
      </c>
      <c r="K222" s="20">
        <f t="shared" si="264"/>
        <v>2138.4</v>
      </c>
      <c r="L222" s="20">
        <f t="shared" si="265"/>
        <v>6045.6</v>
      </c>
      <c r="M222" s="13"/>
    </row>
    <row r="223" spans="1:13" x14ac:dyDescent="0.25">
      <c r="A223" s="38">
        <v>32</v>
      </c>
      <c r="B223" s="14"/>
      <c r="C223" s="39" t="s">
        <v>34</v>
      </c>
      <c r="D223" s="11">
        <v>70003</v>
      </c>
      <c r="E223" s="11">
        <v>2006</v>
      </c>
      <c r="F223" s="11">
        <v>1</v>
      </c>
      <c r="G223" s="19">
        <v>980</v>
      </c>
      <c r="H223" s="19">
        <v>140</v>
      </c>
      <c r="I223" s="11">
        <v>10</v>
      </c>
      <c r="J223" s="20">
        <f t="shared" si="261"/>
        <v>98</v>
      </c>
      <c r="K223" s="20">
        <f t="shared" si="264"/>
        <v>238</v>
      </c>
      <c r="L223" s="20">
        <f t="shared" si="265"/>
        <v>742</v>
      </c>
      <c r="M223" s="13"/>
    </row>
    <row r="224" spans="1:13" x14ac:dyDescent="0.25">
      <c r="A224" s="38">
        <v>33</v>
      </c>
      <c r="B224" s="14"/>
      <c r="C224" s="39" t="s">
        <v>34</v>
      </c>
      <c r="D224" s="11">
        <v>70003</v>
      </c>
      <c r="E224" s="11">
        <v>2007</v>
      </c>
      <c r="F224" s="11">
        <v>30</v>
      </c>
      <c r="G224" s="19">
        <v>21000</v>
      </c>
      <c r="H224" s="19">
        <v>3000</v>
      </c>
      <c r="I224" s="11">
        <v>10</v>
      </c>
      <c r="J224" s="20">
        <f t="shared" si="261"/>
        <v>2100</v>
      </c>
      <c r="K224" s="20">
        <f t="shared" si="264"/>
        <v>5100</v>
      </c>
      <c r="L224" s="20">
        <f t="shared" si="265"/>
        <v>15900</v>
      </c>
      <c r="M224" s="13"/>
    </row>
    <row r="225" spans="1:13" x14ac:dyDescent="0.25">
      <c r="A225" s="38">
        <v>34</v>
      </c>
      <c r="B225" s="14"/>
      <c r="C225" s="39" t="s">
        <v>34</v>
      </c>
      <c r="D225" s="11">
        <v>70003</v>
      </c>
      <c r="E225" s="11">
        <v>2007</v>
      </c>
      <c r="F225" s="11">
        <v>1</v>
      </c>
      <c r="G225" s="19">
        <v>744</v>
      </c>
      <c r="H225" s="19">
        <v>120</v>
      </c>
      <c r="I225" s="11">
        <v>10</v>
      </c>
      <c r="J225" s="20">
        <f t="shared" si="261"/>
        <v>74.400000000000006</v>
      </c>
      <c r="K225" s="20">
        <f t="shared" si="264"/>
        <v>194.4</v>
      </c>
      <c r="L225" s="20">
        <f t="shared" si="265"/>
        <v>549.6</v>
      </c>
      <c r="M225" s="13"/>
    </row>
    <row r="226" spans="1:13" x14ac:dyDescent="0.25">
      <c r="A226" s="38">
        <v>35</v>
      </c>
      <c r="B226" s="14"/>
      <c r="C226" s="39" t="s">
        <v>34</v>
      </c>
      <c r="D226" s="11">
        <v>70003</v>
      </c>
      <c r="E226" s="11">
        <v>2008</v>
      </c>
      <c r="F226" s="11">
        <v>1</v>
      </c>
      <c r="G226" s="19">
        <v>16200</v>
      </c>
      <c r="H226" s="19">
        <v>3000</v>
      </c>
      <c r="I226" s="11">
        <v>10</v>
      </c>
      <c r="J226" s="20">
        <f t="shared" si="261"/>
        <v>1620</v>
      </c>
      <c r="K226" s="20">
        <f t="shared" si="264"/>
        <v>4620</v>
      </c>
      <c r="L226" s="20">
        <f t="shared" si="265"/>
        <v>11580</v>
      </c>
      <c r="M226" s="13"/>
    </row>
    <row r="227" spans="1:13" x14ac:dyDescent="0.25">
      <c r="A227" s="38">
        <v>36</v>
      </c>
      <c r="B227" s="14"/>
      <c r="C227" s="39" t="s">
        <v>34</v>
      </c>
      <c r="D227" s="11">
        <v>70003</v>
      </c>
      <c r="E227" s="11">
        <v>2008</v>
      </c>
      <c r="F227" s="11">
        <v>1</v>
      </c>
      <c r="G227" s="19">
        <v>3726</v>
      </c>
      <c r="H227" s="19">
        <v>690</v>
      </c>
      <c r="I227" s="11">
        <v>10</v>
      </c>
      <c r="J227" s="20">
        <f t="shared" si="261"/>
        <v>372.6</v>
      </c>
      <c r="K227" s="20">
        <f t="shared" si="264"/>
        <v>1062.5999999999999</v>
      </c>
      <c r="L227" s="20">
        <f t="shared" si="265"/>
        <v>2663.4</v>
      </c>
      <c r="M227" s="13"/>
    </row>
    <row r="228" spans="1:13" x14ac:dyDescent="0.25">
      <c r="A228" s="38">
        <v>37</v>
      </c>
      <c r="B228" s="14"/>
      <c r="C228" s="39" t="s">
        <v>34</v>
      </c>
      <c r="D228" s="11">
        <v>70001</v>
      </c>
      <c r="E228" s="11">
        <v>2008</v>
      </c>
      <c r="F228" s="11">
        <v>1</v>
      </c>
      <c r="G228" s="19">
        <v>706.85</v>
      </c>
      <c r="H228" s="19">
        <v>84.5</v>
      </c>
      <c r="I228" s="11">
        <v>6.5</v>
      </c>
      <c r="J228" s="20">
        <f t="shared" si="261"/>
        <v>45.95</v>
      </c>
      <c r="K228" s="20">
        <f t="shared" si="264"/>
        <v>130.44999999999999</v>
      </c>
      <c r="L228" s="20">
        <f t="shared" si="265"/>
        <v>576.40000000000009</v>
      </c>
      <c r="M228" s="13"/>
    </row>
    <row r="229" spans="1:13" x14ac:dyDescent="0.25">
      <c r="A229" s="38">
        <v>38</v>
      </c>
      <c r="B229" s="14"/>
      <c r="C229" s="39" t="s">
        <v>34</v>
      </c>
      <c r="D229" s="11">
        <v>70003</v>
      </c>
      <c r="E229" s="11">
        <v>2008</v>
      </c>
      <c r="F229" s="11">
        <v>1</v>
      </c>
      <c r="G229" s="19">
        <v>788.4</v>
      </c>
      <c r="H229" s="19">
        <v>146</v>
      </c>
      <c r="I229" s="11">
        <v>10</v>
      </c>
      <c r="J229" s="20">
        <f t="shared" si="261"/>
        <v>78.84</v>
      </c>
      <c r="K229" s="20">
        <f t="shared" si="264"/>
        <v>224.84</v>
      </c>
      <c r="L229" s="20">
        <f t="shared" si="265"/>
        <v>563.55999999999995</v>
      </c>
      <c r="M229" s="13"/>
    </row>
    <row r="230" spans="1:13" x14ac:dyDescent="0.25">
      <c r="A230" s="38">
        <v>39</v>
      </c>
      <c r="B230" s="14"/>
      <c r="C230" s="39" t="s">
        <v>34</v>
      </c>
      <c r="D230" s="11">
        <v>45624</v>
      </c>
      <c r="E230" s="11">
        <v>2008</v>
      </c>
      <c r="F230" s="11">
        <v>1</v>
      </c>
      <c r="G230" s="19">
        <v>1010.8</v>
      </c>
      <c r="H230" s="19">
        <v>280.8</v>
      </c>
      <c r="I230" s="11">
        <v>7.8</v>
      </c>
      <c r="J230" s="20">
        <f t="shared" si="261"/>
        <v>78.84</v>
      </c>
      <c r="K230" s="20">
        <f t="shared" si="264"/>
        <v>359.64</v>
      </c>
      <c r="L230" s="20">
        <f t="shared" si="265"/>
        <v>651.16</v>
      </c>
      <c r="M230" s="13"/>
    </row>
    <row r="231" spans="1:13" x14ac:dyDescent="0.25">
      <c r="A231" s="38">
        <v>40</v>
      </c>
      <c r="B231" s="14"/>
      <c r="C231" s="39" t="s">
        <v>34</v>
      </c>
      <c r="D231" s="11">
        <v>45621</v>
      </c>
      <c r="E231" s="11">
        <v>2008</v>
      </c>
      <c r="F231" s="11">
        <v>1</v>
      </c>
      <c r="G231" s="19">
        <v>1131.98</v>
      </c>
      <c r="H231" s="19">
        <v>131.19999999999999</v>
      </c>
      <c r="I231" s="11">
        <v>6.3</v>
      </c>
      <c r="J231" s="20">
        <f t="shared" si="261"/>
        <v>71.31</v>
      </c>
      <c r="K231" s="20">
        <f t="shared" si="264"/>
        <v>202.51</v>
      </c>
      <c r="L231" s="20">
        <f t="shared" si="265"/>
        <v>929.47</v>
      </c>
      <c r="M231" s="13"/>
    </row>
    <row r="232" spans="1:13" x14ac:dyDescent="0.25">
      <c r="A232" s="38">
        <v>41</v>
      </c>
      <c r="B232" s="14"/>
      <c r="C232" s="39" t="s">
        <v>34</v>
      </c>
      <c r="D232" s="11">
        <v>45600</v>
      </c>
      <c r="E232" s="11">
        <v>2008</v>
      </c>
      <c r="F232" s="11">
        <v>1</v>
      </c>
      <c r="G232" s="19">
        <v>1191.1500000000001</v>
      </c>
      <c r="H232" s="19">
        <v>122.5</v>
      </c>
      <c r="I232" s="11">
        <v>5.6</v>
      </c>
      <c r="J232" s="20">
        <f t="shared" si="261"/>
        <v>66.7</v>
      </c>
      <c r="K232" s="20">
        <f t="shared" si="264"/>
        <v>189.2</v>
      </c>
      <c r="L232" s="20">
        <f t="shared" si="265"/>
        <v>1001.95</v>
      </c>
      <c r="M232" s="13"/>
    </row>
    <row r="233" spans="1:13" x14ac:dyDescent="0.25">
      <c r="A233" s="38">
        <v>42</v>
      </c>
      <c r="B233" s="14"/>
      <c r="C233" s="39" t="s">
        <v>34</v>
      </c>
      <c r="D233" s="11">
        <v>70003</v>
      </c>
      <c r="E233" s="11">
        <v>2007</v>
      </c>
      <c r="F233" s="11">
        <v>1</v>
      </c>
      <c r="G233" s="19">
        <v>2246.88</v>
      </c>
      <c r="H233" s="19">
        <v>362.4</v>
      </c>
      <c r="I233" s="11">
        <v>10</v>
      </c>
      <c r="J233" s="20">
        <f t="shared" si="261"/>
        <v>224.69</v>
      </c>
      <c r="K233" s="20">
        <f t="shared" si="264"/>
        <v>587.08999999999992</v>
      </c>
      <c r="L233" s="20">
        <f t="shared" si="265"/>
        <v>1659.7900000000002</v>
      </c>
      <c r="M233" s="13"/>
    </row>
    <row r="234" spans="1:13" x14ac:dyDescent="0.25">
      <c r="A234" s="38">
        <v>43</v>
      </c>
      <c r="B234" s="14"/>
      <c r="C234" s="39" t="s">
        <v>34</v>
      </c>
      <c r="D234" s="11">
        <v>70003</v>
      </c>
      <c r="E234" s="11">
        <v>2007</v>
      </c>
      <c r="F234" s="11">
        <v>1</v>
      </c>
      <c r="G234" s="19">
        <v>2246.88</v>
      </c>
      <c r="H234" s="19">
        <v>362.4</v>
      </c>
      <c r="I234" s="11">
        <v>10</v>
      </c>
      <c r="J234" s="20">
        <f t="shared" si="261"/>
        <v>224.69</v>
      </c>
      <c r="K234" s="20">
        <f t="shared" si="264"/>
        <v>587.08999999999992</v>
      </c>
      <c r="L234" s="20">
        <f t="shared" si="265"/>
        <v>1659.7900000000002</v>
      </c>
      <c r="M234" s="13"/>
    </row>
    <row r="235" spans="1:13" x14ac:dyDescent="0.25">
      <c r="A235" s="38">
        <v>44</v>
      </c>
      <c r="B235" s="14"/>
      <c r="C235" s="39" t="s">
        <v>34</v>
      </c>
      <c r="D235" s="11">
        <v>70012</v>
      </c>
      <c r="E235" s="11">
        <v>2009</v>
      </c>
      <c r="F235" s="11">
        <v>2</v>
      </c>
      <c r="G235" s="19">
        <v>8075.95</v>
      </c>
      <c r="H235" s="19">
        <v>1146.57</v>
      </c>
      <c r="I235" s="11">
        <v>15.4</v>
      </c>
      <c r="J235" s="20">
        <f t="shared" si="261"/>
        <v>1243.7</v>
      </c>
      <c r="K235" s="20">
        <f t="shared" si="264"/>
        <v>2390.27</v>
      </c>
      <c r="L235" s="20">
        <f t="shared" si="265"/>
        <v>5685.68</v>
      </c>
      <c r="M235" s="13"/>
    </row>
    <row r="236" spans="1:13" x14ac:dyDescent="0.25">
      <c r="A236" s="38">
        <v>45</v>
      </c>
      <c r="B236" s="14"/>
      <c r="C236" s="39" t="s">
        <v>34</v>
      </c>
      <c r="D236" s="11">
        <v>45624</v>
      </c>
      <c r="E236" s="11">
        <v>2009</v>
      </c>
      <c r="F236" s="11">
        <v>1</v>
      </c>
      <c r="G236" s="19">
        <v>3353.08</v>
      </c>
      <c r="H236" s="19">
        <v>369.46</v>
      </c>
      <c r="I236" s="11">
        <v>7.8</v>
      </c>
      <c r="J236" s="20">
        <f t="shared" si="261"/>
        <v>261.54000000000002</v>
      </c>
      <c r="K236" s="20">
        <f t="shared" si="264"/>
        <v>631</v>
      </c>
      <c r="L236" s="20">
        <f t="shared" si="265"/>
        <v>2722.08</v>
      </c>
      <c r="M236" s="13"/>
    </row>
    <row r="237" spans="1:13" x14ac:dyDescent="0.25">
      <c r="A237" s="38">
        <v>46</v>
      </c>
      <c r="B237" s="14"/>
      <c r="C237" s="39" t="s">
        <v>34</v>
      </c>
      <c r="D237" s="11">
        <v>70000</v>
      </c>
      <c r="E237" s="11">
        <v>2009</v>
      </c>
      <c r="F237" s="11">
        <v>2</v>
      </c>
      <c r="G237" s="19">
        <v>1527.15</v>
      </c>
      <c r="H237" s="19">
        <v>127.4</v>
      </c>
      <c r="I237" s="11">
        <v>9.1</v>
      </c>
      <c r="J237" s="20">
        <f t="shared" si="261"/>
        <v>138.97</v>
      </c>
      <c r="K237" s="20">
        <f t="shared" si="264"/>
        <v>266.37</v>
      </c>
      <c r="L237" s="20">
        <f t="shared" si="265"/>
        <v>1260.7800000000002</v>
      </c>
      <c r="M237" s="13"/>
    </row>
    <row r="238" spans="1:13" x14ac:dyDescent="0.25">
      <c r="A238" s="38">
        <v>47</v>
      </c>
      <c r="B238" s="14"/>
      <c r="C238" s="39" t="s">
        <v>34</v>
      </c>
      <c r="D238" s="11">
        <v>70000</v>
      </c>
      <c r="E238" s="11">
        <v>2009</v>
      </c>
      <c r="F238" s="11">
        <v>2</v>
      </c>
      <c r="G238" s="19">
        <v>1486.81</v>
      </c>
      <c r="H238" s="19">
        <v>124.02</v>
      </c>
      <c r="I238" s="11">
        <v>9.1</v>
      </c>
      <c r="J238" s="20">
        <f t="shared" si="261"/>
        <v>135.30000000000001</v>
      </c>
      <c r="K238" s="20">
        <f t="shared" si="264"/>
        <v>259.32</v>
      </c>
      <c r="L238" s="20">
        <f t="shared" si="265"/>
        <v>1227.49</v>
      </c>
      <c r="M238" s="13"/>
    </row>
    <row r="239" spans="1:13" x14ac:dyDescent="0.25">
      <c r="A239" s="38">
        <v>48</v>
      </c>
      <c r="B239" s="14"/>
      <c r="C239" s="39" t="s">
        <v>34</v>
      </c>
      <c r="D239" s="11">
        <v>70000</v>
      </c>
      <c r="E239" s="11">
        <v>2009</v>
      </c>
      <c r="F239" s="11">
        <v>2</v>
      </c>
      <c r="G239" s="19">
        <v>2330.0300000000002</v>
      </c>
      <c r="H239" s="19">
        <v>194.38</v>
      </c>
      <c r="I239" s="11">
        <v>9.1</v>
      </c>
      <c r="J239" s="20">
        <f t="shared" si="261"/>
        <v>212.03</v>
      </c>
      <c r="K239" s="20">
        <f t="shared" si="264"/>
        <v>406.40999999999997</v>
      </c>
      <c r="L239" s="20">
        <f t="shared" si="265"/>
        <v>1923.6200000000003</v>
      </c>
      <c r="M239" s="13"/>
    </row>
    <row r="240" spans="1:13" x14ac:dyDescent="0.25">
      <c r="A240" s="38">
        <v>49</v>
      </c>
      <c r="B240" s="14"/>
      <c r="C240" s="39" t="s">
        <v>34</v>
      </c>
      <c r="D240" s="11">
        <v>70003</v>
      </c>
      <c r="E240" s="11">
        <v>2009</v>
      </c>
      <c r="F240" s="11">
        <v>1</v>
      </c>
      <c r="G240" s="19">
        <v>1526</v>
      </c>
      <c r="H240" s="19">
        <v>140</v>
      </c>
      <c r="I240" s="11">
        <v>10</v>
      </c>
      <c r="J240" s="20">
        <f t="shared" si="261"/>
        <v>152.6</v>
      </c>
      <c r="K240" s="20">
        <f t="shared" si="264"/>
        <v>292.60000000000002</v>
      </c>
      <c r="L240" s="20">
        <f t="shared" si="265"/>
        <v>1233.4000000000001</v>
      </c>
      <c r="M240" s="13"/>
    </row>
    <row r="241" spans="1:13" x14ac:dyDescent="0.25">
      <c r="A241" s="38">
        <v>50</v>
      </c>
      <c r="B241" s="14"/>
      <c r="C241" s="39" t="s">
        <v>34</v>
      </c>
      <c r="D241" s="11">
        <v>70003</v>
      </c>
      <c r="E241" s="11">
        <v>2009</v>
      </c>
      <c r="F241" s="11">
        <v>4</v>
      </c>
      <c r="G241" s="19">
        <v>3967.6</v>
      </c>
      <c r="H241" s="19">
        <v>364</v>
      </c>
      <c r="I241" s="11">
        <v>10</v>
      </c>
      <c r="J241" s="20">
        <f t="shared" si="261"/>
        <v>396.76</v>
      </c>
      <c r="K241" s="20">
        <f t="shared" si="264"/>
        <v>760.76</v>
      </c>
      <c r="L241" s="20">
        <f t="shared" si="265"/>
        <v>3206.84</v>
      </c>
      <c r="M241" s="13"/>
    </row>
    <row r="242" spans="1:13" x14ac:dyDescent="0.25">
      <c r="A242" s="38">
        <v>51</v>
      </c>
      <c r="B242" s="14"/>
      <c r="C242" s="39" t="s">
        <v>34</v>
      </c>
      <c r="D242" s="11">
        <v>70003</v>
      </c>
      <c r="E242" s="11">
        <v>2009</v>
      </c>
      <c r="F242" s="11">
        <v>2</v>
      </c>
      <c r="G242" s="19">
        <v>1983.8</v>
      </c>
      <c r="H242" s="19">
        <v>182</v>
      </c>
      <c r="I242" s="11">
        <v>10</v>
      </c>
      <c r="J242" s="20">
        <f t="shared" si="261"/>
        <v>198.38</v>
      </c>
      <c r="K242" s="20">
        <f t="shared" si="264"/>
        <v>380.38</v>
      </c>
      <c r="L242" s="20">
        <f t="shared" si="265"/>
        <v>1603.42</v>
      </c>
      <c r="M242" s="13"/>
    </row>
    <row r="243" spans="1:13" x14ac:dyDescent="0.25">
      <c r="A243" s="38">
        <v>52</v>
      </c>
      <c r="B243" s="14"/>
      <c r="C243" s="39" t="s">
        <v>34</v>
      </c>
      <c r="D243" s="11">
        <v>70003</v>
      </c>
      <c r="E243" s="11">
        <v>2009</v>
      </c>
      <c r="F243" s="11">
        <v>1</v>
      </c>
      <c r="G243" s="19">
        <v>1526</v>
      </c>
      <c r="H243" s="19">
        <v>140</v>
      </c>
      <c r="I243" s="11">
        <v>10</v>
      </c>
      <c r="J243" s="20">
        <f t="shared" si="261"/>
        <v>152.6</v>
      </c>
      <c r="K243" s="20">
        <f t="shared" si="264"/>
        <v>292.60000000000002</v>
      </c>
      <c r="L243" s="20">
        <f t="shared" si="265"/>
        <v>1233.4000000000001</v>
      </c>
      <c r="M243" s="13"/>
    </row>
    <row r="244" spans="1:13" x14ac:dyDescent="0.25">
      <c r="A244" s="38">
        <v>53</v>
      </c>
      <c r="B244" s="14"/>
      <c r="C244" s="39" t="s">
        <v>34</v>
      </c>
      <c r="D244" s="11">
        <v>70003</v>
      </c>
      <c r="E244" s="11">
        <v>2009</v>
      </c>
      <c r="F244" s="11">
        <v>1</v>
      </c>
      <c r="G244" s="19">
        <v>545</v>
      </c>
      <c r="H244" s="19">
        <v>50</v>
      </c>
      <c r="I244" s="11">
        <v>10</v>
      </c>
      <c r="J244" s="20">
        <f t="shared" si="261"/>
        <v>54.5</v>
      </c>
      <c r="K244" s="20">
        <f t="shared" si="264"/>
        <v>104.5</v>
      </c>
      <c r="L244" s="20">
        <f t="shared" si="265"/>
        <v>440.5</v>
      </c>
      <c r="M244" s="13"/>
    </row>
    <row r="245" spans="1:13" x14ac:dyDescent="0.25">
      <c r="A245" s="38">
        <v>54</v>
      </c>
      <c r="B245" s="14"/>
      <c r="C245" s="39" t="s">
        <v>34</v>
      </c>
      <c r="D245" s="11">
        <v>70003</v>
      </c>
      <c r="E245" s="11">
        <v>2009</v>
      </c>
      <c r="F245" s="11">
        <v>1</v>
      </c>
      <c r="G245" s="19">
        <v>1318.9</v>
      </c>
      <c r="H245" s="19">
        <v>121</v>
      </c>
      <c r="I245" s="11">
        <v>10</v>
      </c>
      <c r="J245" s="20">
        <f t="shared" si="261"/>
        <v>131.88999999999999</v>
      </c>
      <c r="K245" s="20">
        <f t="shared" si="264"/>
        <v>252.89</v>
      </c>
      <c r="L245" s="20">
        <f t="shared" si="265"/>
        <v>1066.0100000000002</v>
      </c>
      <c r="M245" s="13"/>
    </row>
    <row r="246" spans="1:13" x14ac:dyDescent="0.25">
      <c r="A246" s="38">
        <v>55</v>
      </c>
      <c r="B246" s="14"/>
      <c r="C246" s="39" t="s">
        <v>34</v>
      </c>
      <c r="D246" s="11">
        <v>70003</v>
      </c>
      <c r="E246" s="11">
        <v>2009</v>
      </c>
      <c r="F246" s="11">
        <v>1</v>
      </c>
      <c r="G246" s="19">
        <v>576.6</v>
      </c>
      <c r="H246" s="19">
        <v>53</v>
      </c>
      <c r="I246" s="11">
        <v>10</v>
      </c>
      <c r="J246" s="20">
        <f t="shared" si="261"/>
        <v>57.66</v>
      </c>
      <c r="K246" s="20">
        <f t="shared" si="264"/>
        <v>110.66</v>
      </c>
      <c r="L246" s="20">
        <f t="shared" si="265"/>
        <v>465.94000000000005</v>
      </c>
      <c r="M246" s="13"/>
    </row>
    <row r="247" spans="1:13" x14ac:dyDescent="0.25">
      <c r="A247" s="38">
        <v>56</v>
      </c>
      <c r="B247" s="14"/>
      <c r="C247" s="39" t="s">
        <v>34</v>
      </c>
      <c r="D247" s="11">
        <v>70003</v>
      </c>
      <c r="E247" s="11">
        <v>2009</v>
      </c>
      <c r="F247" s="11">
        <v>1</v>
      </c>
      <c r="G247" s="19">
        <v>664.9</v>
      </c>
      <c r="H247" s="19">
        <v>61</v>
      </c>
      <c r="I247" s="11">
        <v>10</v>
      </c>
      <c r="J247" s="20">
        <f t="shared" si="261"/>
        <v>66.489999999999995</v>
      </c>
      <c r="K247" s="20">
        <f t="shared" si="264"/>
        <v>127.49</v>
      </c>
      <c r="L247" s="20">
        <f t="shared" si="265"/>
        <v>537.41</v>
      </c>
      <c r="M247" s="13"/>
    </row>
    <row r="248" spans="1:13" x14ac:dyDescent="0.25">
      <c r="A248" s="38">
        <v>57</v>
      </c>
      <c r="B248" s="14"/>
      <c r="C248" s="39" t="s">
        <v>34</v>
      </c>
      <c r="D248" s="11">
        <v>70003</v>
      </c>
      <c r="E248" s="11">
        <v>2009</v>
      </c>
      <c r="F248" s="11">
        <v>1</v>
      </c>
      <c r="G248" s="19">
        <v>1199</v>
      </c>
      <c r="H248" s="19">
        <v>110</v>
      </c>
      <c r="I248" s="11">
        <v>10</v>
      </c>
      <c r="J248" s="20">
        <f t="shared" si="261"/>
        <v>119.9</v>
      </c>
      <c r="K248" s="20">
        <f t="shared" si="264"/>
        <v>229.9</v>
      </c>
      <c r="L248" s="20">
        <f t="shared" si="265"/>
        <v>969.1</v>
      </c>
      <c r="M248" s="13"/>
    </row>
    <row r="249" spans="1:13" x14ac:dyDescent="0.25">
      <c r="A249" s="38">
        <v>58</v>
      </c>
      <c r="B249" s="14"/>
      <c r="C249" s="39" t="s">
        <v>34</v>
      </c>
      <c r="D249" s="11">
        <v>70001</v>
      </c>
      <c r="E249" s="11">
        <v>2010</v>
      </c>
      <c r="F249" s="11">
        <v>1</v>
      </c>
      <c r="G249" s="19">
        <v>550</v>
      </c>
      <c r="H249" s="19"/>
      <c r="I249" s="11">
        <v>6.5</v>
      </c>
      <c r="J249" s="20">
        <f t="shared" si="261"/>
        <v>35.75</v>
      </c>
      <c r="K249" s="20">
        <f t="shared" si="264"/>
        <v>35.75</v>
      </c>
      <c r="L249" s="20">
        <f t="shared" si="265"/>
        <v>514.25</v>
      </c>
      <c r="M249" s="13"/>
    </row>
    <row r="250" spans="1:13" x14ac:dyDescent="0.25">
      <c r="A250" s="38">
        <v>59</v>
      </c>
      <c r="B250" s="14"/>
      <c r="C250" s="39" t="s">
        <v>34</v>
      </c>
      <c r="D250" s="11">
        <v>70003</v>
      </c>
      <c r="E250" s="11">
        <v>2010</v>
      </c>
      <c r="F250" s="11">
        <v>1</v>
      </c>
      <c r="G250" s="19">
        <v>800</v>
      </c>
      <c r="H250" s="19"/>
      <c r="I250" s="11">
        <v>10</v>
      </c>
      <c r="J250" s="20">
        <f t="shared" si="261"/>
        <v>80</v>
      </c>
      <c r="K250" s="20">
        <f t="shared" si="264"/>
        <v>80</v>
      </c>
      <c r="L250" s="20">
        <f t="shared" si="265"/>
        <v>720</v>
      </c>
      <c r="M250" s="13"/>
    </row>
    <row r="251" spans="1:13" x14ac:dyDescent="0.25">
      <c r="A251" s="38">
        <v>60</v>
      </c>
      <c r="B251" s="14"/>
      <c r="C251" s="39" t="s">
        <v>34</v>
      </c>
      <c r="D251" s="11">
        <v>70003</v>
      </c>
      <c r="E251" s="11">
        <v>2010</v>
      </c>
      <c r="F251" s="11">
        <v>1</v>
      </c>
      <c r="G251" s="19">
        <v>540</v>
      </c>
      <c r="H251" s="19"/>
      <c r="I251" s="11">
        <v>10</v>
      </c>
      <c r="J251" s="20">
        <f t="shared" si="261"/>
        <v>54</v>
      </c>
      <c r="K251" s="20">
        <f t="shared" si="264"/>
        <v>54</v>
      </c>
      <c r="L251" s="20">
        <f t="shared" si="265"/>
        <v>486</v>
      </c>
      <c r="M251" s="13"/>
    </row>
    <row r="252" spans="1:13" x14ac:dyDescent="0.25">
      <c r="A252" s="38">
        <v>61</v>
      </c>
      <c r="B252" s="14"/>
      <c r="C252" s="39" t="s">
        <v>34</v>
      </c>
      <c r="D252" s="11">
        <v>49026</v>
      </c>
      <c r="E252" s="11">
        <v>2010</v>
      </c>
      <c r="F252" s="11">
        <v>1</v>
      </c>
      <c r="G252" s="19">
        <v>2050</v>
      </c>
      <c r="H252" s="19">
        <v>676.5</v>
      </c>
      <c r="I252" s="11">
        <v>33</v>
      </c>
      <c r="J252" s="20">
        <f t="shared" si="261"/>
        <v>676.5</v>
      </c>
      <c r="K252" s="20">
        <f t="shared" si="264"/>
        <v>1353</v>
      </c>
      <c r="L252" s="20">
        <f t="shared" si="265"/>
        <v>697</v>
      </c>
      <c r="M252" s="13"/>
    </row>
    <row r="253" spans="1:13" x14ac:dyDescent="0.25">
      <c r="A253" s="38">
        <v>62</v>
      </c>
      <c r="B253" s="14"/>
      <c r="C253" s="39" t="s">
        <v>34</v>
      </c>
      <c r="D253" s="11">
        <v>70003</v>
      </c>
      <c r="E253" s="11">
        <v>2010</v>
      </c>
      <c r="F253" s="11">
        <v>1</v>
      </c>
      <c r="G253" s="19">
        <v>909</v>
      </c>
      <c r="H253" s="19"/>
      <c r="I253" s="11">
        <v>10</v>
      </c>
      <c r="J253" s="20">
        <f t="shared" si="261"/>
        <v>90.9</v>
      </c>
      <c r="K253" s="20">
        <f t="shared" si="264"/>
        <v>90.9</v>
      </c>
      <c r="L253" s="20">
        <f t="shared" si="265"/>
        <v>818.1</v>
      </c>
      <c r="M253" s="13"/>
    </row>
    <row r="254" spans="1:13" x14ac:dyDescent="0.25">
      <c r="A254" s="38">
        <v>63</v>
      </c>
      <c r="B254" s="14"/>
      <c r="C254" s="39" t="s">
        <v>34</v>
      </c>
      <c r="D254" s="11">
        <v>70003</v>
      </c>
      <c r="E254" s="11">
        <v>2010</v>
      </c>
      <c r="F254" s="11">
        <v>1</v>
      </c>
      <c r="G254" s="19">
        <v>909</v>
      </c>
      <c r="H254" s="19"/>
      <c r="I254" s="11">
        <v>10</v>
      </c>
      <c r="J254" s="20">
        <f t="shared" si="261"/>
        <v>90.9</v>
      </c>
      <c r="K254" s="20">
        <f t="shared" si="264"/>
        <v>90.9</v>
      </c>
      <c r="L254" s="20">
        <f t="shared" si="265"/>
        <v>818.1</v>
      </c>
      <c r="M254" s="13"/>
    </row>
    <row r="255" spans="1:13" x14ac:dyDescent="0.25">
      <c r="A255" s="38">
        <v>64</v>
      </c>
      <c r="B255" s="14"/>
      <c r="C255" s="39" t="s">
        <v>34</v>
      </c>
      <c r="D255" s="11">
        <v>70003</v>
      </c>
      <c r="E255" s="11">
        <v>2010</v>
      </c>
      <c r="F255" s="11">
        <v>1</v>
      </c>
      <c r="G255" s="19">
        <v>909</v>
      </c>
      <c r="H255" s="19"/>
      <c r="I255" s="11">
        <v>10</v>
      </c>
      <c r="J255" s="20">
        <f t="shared" si="261"/>
        <v>90.9</v>
      </c>
      <c r="K255" s="20">
        <f t="shared" si="264"/>
        <v>90.9</v>
      </c>
      <c r="L255" s="20">
        <f t="shared" si="265"/>
        <v>818.1</v>
      </c>
      <c r="M255" s="13"/>
    </row>
    <row r="256" spans="1:13" x14ac:dyDescent="0.25">
      <c r="A256" s="38">
        <v>65</v>
      </c>
      <c r="B256" s="14"/>
      <c r="C256" s="39" t="s">
        <v>34</v>
      </c>
      <c r="D256" s="11">
        <v>70003</v>
      </c>
      <c r="E256" s="11">
        <v>2010</v>
      </c>
      <c r="F256" s="11">
        <v>1</v>
      </c>
      <c r="G256" s="19">
        <v>909</v>
      </c>
      <c r="H256" s="19"/>
      <c r="I256" s="11">
        <v>10</v>
      </c>
      <c r="J256" s="20">
        <f t="shared" si="261"/>
        <v>90.9</v>
      </c>
      <c r="K256" s="20">
        <f t="shared" si="264"/>
        <v>90.9</v>
      </c>
      <c r="L256" s="20">
        <f t="shared" si="265"/>
        <v>818.1</v>
      </c>
      <c r="M256" s="13"/>
    </row>
    <row r="257" spans="1:13" x14ac:dyDescent="0.25">
      <c r="A257" s="38">
        <v>66</v>
      </c>
      <c r="B257" s="14"/>
      <c r="C257" s="39" t="s">
        <v>34</v>
      </c>
      <c r="D257" s="11">
        <v>70001</v>
      </c>
      <c r="E257" s="11">
        <v>2010</v>
      </c>
      <c r="F257" s="11">
        <v>1</v>
      </c>
      <c r="G257" s="19">
        <v>800</v>
      </c>
      <c r="H257" s="19"/>
      <c r="I257" s="11">
        <v>6.5</v>
      </c>
      <c r="J257" s="20">
        <f t="shared" ref="J257:J266" si="266">ROUND((G257*I257)/100,2)</f>
        <v>52</v>
      </c>
      <c r="K257" s="20">
        <f t="shared" ref="K257:K266" si="267">H257+J257</f>
        <v>52</v>
      </c>
      <c r="L257" s="20">
        <f t="shared" ref="L257:L266" si="268">G257-K257</f>
        <v>748</v>
      </c>
      <c r="M257" s="13"/>
    </row>
    <row r="258" spans="1:13" x14ac:dyDescent="0.25">
      <c r="A258" s="38">
        <v>67</v>
      </c>
      <c r="B258" s="14"/>
      <c r="C258" s="39" t="s">
        <v>34</v>
      </c>
      <c r="D258" s="11">
        <v>70003</v>
      </c>
      <c r="E258" s="11">
        <v>2010</v>
      </c>
      <c r="F258" s="11">
        <v>12</v>
      </c>
      <c r="G258" s="19">
        <v>7680</v>
      </c>
      <c r="H258" s="19"/>
      <c r="I258" s="11">
        <v>10</v>
      </c>
      <c r="J258" s="20">
        <f t="shared" si="266"/>
        <v>768</v>
      </c>
      <c r="K258" s="20">
        <f t="shared" si="267"/>
        <v>768</v>
      </c>
      <c r="L258" s="20">
        <f t="shared" si="268"/>
        <v>6912</v>
      </c>
      <c r="M258" s="13"/>
    </row>
    <row r="259" spans="1:13" x14ac:dyDescent="0.25">
      <c r="A259" s="38">
        <v>68</v>
      </c>
      <c r="B259" s="14"/>
      <c r="C259" s="39" t="s">
        <v>34</v>
      </c>
      <c r="D259" s="11">
        <v>70003</v>
      </c>
      <c r="E259" s="11">
        <v>2010</v>
      </c>
      <c r="F259" s="11">
        <v>5</v>
      </c>
      <c r="G259" s="19">
        <v>4080</v>
      </c>
      <c r="H259" s="19"/>
      <c r="I259" s="11">
        <v>10</v>
      </c>
      <c r="J259" s="20">
        <f t="shared" si="266"/>
        <v>408</v>
      </c>
      <c r="K259" s="20">
        <f t="shared" si="267"/>
        <v>408</v>
      </c>
      <c r="L259" s="20">
        <f t="shared" si="268"/>
        <v>3672</v>
      </c>
      <c r="M259" s="13"/>
    </row>
    <row r="260" spans="1:13" x14ac:dyDescent="0.25">
      <c r="A260" s="38">
        <v>69</v>
      </c>
      <c r="B260" s="14"/>
      <c r="C260" s="39" t="s">
        <v>34</v>
      </c>
      <c r="D260" s="11" t="s">
        <v>0</v>
      </c>
      <c r="E260" s="11">
        <v>2010</v>
      </c>
      <c r="F260" s="11">
        <v>1</v>
      </c>
      <c r="G260" s="19">
        <v>2282.38</v>
      </c>
      <c r="H260" s="19"/>
      <c r="I260" s="11">
        <v>10</v>
      </c>
      <c r="J260" s="20">
        <f t="shared" si="266"/>
        <v>228.24</v>
      </c>
      <c r="K260" s="20">
        <f t="shared" si="267"/>
        <v>228.24</v>
      </c>
      <c r="L260" s="20">
        <f t="shared" si="268"/>
        <v>2054.1400000000003</v>
      </c>
      <c r="M260" s="13"/>
    </row>
    <row r="261" spans="1:13" x14ac:dyDescent="0.25">
      <c r="A261" s="38">
        <v>70</v>
      </c>
      <c r="B261" s="14"/>
      <c r="C261" s="39" t="s">
        <v>34</v>
      </c>
      <c r="D261" s="15"/>
      <c r="E261" s="11">
        <v>2010</v>
      </c>
      <c r="F261" s="11">
        <v>13</v>
      </c>
      <c r="G261" s="19">
        <v>8320</v>
      </c>
      <c r="H261" s="22"/>
      <c r="I261" s="11">
        <v>10</v>
      </c>
      <c r="J261" s="20">
        <f t="shared" si="266"/>
        <v>832</v>
      </c>
      <c r="K261" s="20">
        <f t="shared" si="267"/>
        <v>832</v>
      </c>
      <c r="L261" s="20">
        <f t="shared" si="268"/>
        <v>7488</v>
      </c>
      <c r="M261" s="13"/>
    </row>
    <row r="262" spans="1:13" x14ac:dyDescent="0.25">
      <c r="A262" s="38">
        <v>71</v>
      </c>
      <c r="B262" s="14"/>
      <c r="C262" s="39" t="s">
        <v>34</v>
      </c>
      <c r="D262" s="11"/>
      <c r="E262" s="11">
        <v>2010</v>
      </c>
      <c r="F262" s="11">
        <v>2</v>
      </c>
      <c r="G262" s="19">
        <v>1461.6</v>
      </c>
      <c r="H262" s="19"/>
      <c r="I262" s="11">
        <v>10</v>
      </c>
      <c r="J262" s="20">
        <f t="shared" si="266"/>
        <v>146.16</v>
      </c>
      <c r="K262" s="20">
        <f t="shared" si="267"/>
        <v>146.16</v>
      </c>
      <c r="L262" s="20">
        <f t="shared" si="268"/>
        <v>1315.4399999999998</v>
      </c>
      <c r="M262" s="13"/>
    </row>
    <row r="263" spans="1:13" x14ac:dyDescent="0.25">
      <c r="A263" s="38">
        <v>72</v>
      </c>
      <c r="B263" s="14"/>
      <c r="C263" s="39" t="s">
        <v>34</v>
      </c>
      <c r="D263" s="15"/>
      <c r="E263" s="11">
        <v>2010</v>
      </c>
      <c r="F263" s="11">
        <v>8</v>
      </c>
      <c r="G263" s="19">
        <v>4043.2</v>
      </c>
      <c r="H263" s="22"/>
      <c r="I263" s="11">
        <v>10</v>
      </c>
      <c r="J263" s="20">
        <f t="shared" si="266"/>
        <v>404.32</v>
      </c>
      <c r="K263" s="20">
        <f t="shared" si="267"/>
        <v>404.32</v>
      </c>
      <c r="L263" s="20">
        <f t="shared" si="268"/>
        <v>3638.8799999999997</v>
      </c>
      <c r="M263" s="13"/>
    </row>
    <row r="264" spans="1:13" x14ac:dyDescent="0.25">
      <c r="A264" s="38">
        <v>73</v>
      </c>
      <c r="B264" s="14"/>
      <c r="C264" s="39" t="s">
        <v>34</v>
      </c>
      <c r="D264" s="11" t="s">
        <v>0</v>
      </c>
      <c r="E264" s="11">
        <v>2010</v>
      </c>
      <c r="F264" s="11">
        <v>2</v>
      </c>
      <c r="G264" s="19">
        <v>1010.8</v>
      </c>
      <c r="H264" s="19"/>
      <c r="I264" s="11">
        <v>10</v>
      </c>
      <c r="J264" s="20">
        <f t="shared" si="266"/>
        <v>101.08</v>
      </c>
      <c r="K264" s="20">
        <f t="shared" si="267"/>
        <v>101.08</v>
      </c>
      <c r="L264" s="20">
        <f t="shared" si="268"/>
        <v>909.71999999999991</v>
      </c>
      <c r="M264" s="13"/>
    </row>
    <row r="265" spans="1:13" x14ac:dyDescent="0.25">
      <c r="A265" s="38">
        <v>74</v>
      </c>
      <c r="B265" s="14"/>
      <c r="C265" s="39" t="s">
        <v>34</v>
      </c>
      <c r="D265" s="11"/>
      <c r="E265" s="11">
        <v>2010</v>
      </c>
      <c r="F265" s="11">
        <v>1</v>
      </c>
      <c r="G265" s="19">
        <v>578.20000000000005</v>
      </c>
      <c r="H265" s="19"/>
      <c r="I265" s="11">
        <v>7.8</v>
      </c>
      <c r="J265" s="20">
        <f t="shared" si="266"/>
        <v>45.1</v>
      </c>
      <c r="K265" s="20">
        <f t="shared" si="267"/>
        <v>45.1</v>
      </c>
      <c r="L265" s="20">
        <f t="shared" si="268"/>
        <v>533.1</v>
      </c>
      <c r="M265" s="13"/>
    </row>
    <row r="266" spans="1:13" x14ac:dyDescent="0.25">
      <c r="A266" s="38">
        <v>75</v>
      </c>
      <c r="B266" s="14"/>
      <c r="C266" s="39" t="s">
        <v>34</v>
      </c>
      <c r="D266" s="11"/>
      <c r="E266" s="11">
        <v>2010</v>
      </c>
      <c r="F266" s="11">
        <v>1</v>
      </c>
      <c r="G266" s="19">
        <v>500</v>
      </c>
      <c r="H266" s="19"/>
      <c r="I266" s="11">
        <v>10</v>
      </c>
      <c r="J266" s="20">
        <f t="shared" si="266"/>
        <v>50</v>
      </c>
      <c r="K266" s="20">
        <f t="shared" si="267"/>
        <v>50</v>
      </c>
      <c r="L266" s="20">
        <f t="shared" si="268"/>
        <v>450</v>
      </c>
      <c r="M266" s="13"/>
    </row>
    <row r="267" spans="1:13" x14ac:dyDescent="0.25">
      <c r="A267" s="38">
        <v>76</v>
      </c>
      <c r="B267" s="14"/>
      <c r="C267" s="39" t="s">
        <v>34</v>
      </c>
      <c r="D267" s="11"/>
      <c r="E267" s="11">
        <v>2010</v>
      </c>
      <c r="F267" s="11">
        <v>4</v>
      </c>
      <c r="G267" s="19">
        <v>1560</v>
      </c>
      <c r="H267" s="19"/>
      <c r="I267" s="11">
        <v>10</v>
      </c>
      <c r="J267" s="20">
        <f t="shared" ref="J267:J274" si="269">ROUND((G267*I267)/100,2)</f>
        <v>156</v>
      </c>
      <c r="K267" s="20">
        <f t="shared" ref="K267:K275" si="270">H267+J267</f>
        <v>156</v>
      </c>
      <c r="L267" s="20">
        <f t="shared" ref="L267:L275" si="271">G267-K267</f>
        <v>1404</v>
      </c>
      <c r="M267" s="13"/>
    </row>
    <row r="268" spans="1:13" x14ac:dyDescent="0.25">
      <c r="A268" s="38">
        <v>77</v>
      </c>
      <c r="B268" s="14"/>
      <c r="C268" s="39" t="s">
        <v>34</v>
      </c>
      <c r="D268" s="11"/>
      <c r="E268" s="11">
        <v>2010</v>
      </c>
      <c r="F268" s="11">
        <v>2</v>
      </c>
      <c r="G268" s="19">
        <v>990</v>
      </c>
      <c r="H268" s="19"/>
      <c r="I268" s="11">
        <v>10</v>
      </c>
      <c r="J268" s="20">
        <f t="shared" si="269"/>
        <v>99</v>
      </c>
      <c r="K268" s="20">
        <f t="shared" si="270"/>
        <v>99</v>
      </c>
      <c r="L268" s="20">
        <f t="shared" si="271"/>
        <v>891</v>
      </c>
      <c r="M268" s="13"/>
    </row>
    <row r="269" spans="1:13" x14ac:dyDescent="0.25">
      <c r="A269" s="38">
        <v>78</v>
      </c>
      <c r="B269" s="14"/>
      <c r="C269" s="39" t="s">
        <v>34</v>
      </c>
      <c r="D269" s="11"/>
      <c r="E269" s="11">
        <v>2010</v>
      </c>
      <c r="F269" s="11">
        <v>3</v>
      </c>
      <c r="G269" s="19">
        <v>1200</v>
      </c>
      <c r="H269" s="19"/>
      <c r="I269" s="11">
        <v>10</v>
      </c>
      <c r="J269" s="20">
        <f t="shared" si="269"/>
        <v>120</v>
      </c>
      <c r="K269" s="20">
        <f t="shared" si="270"/>
        <v>120</v>
      </c>
      <c r="L269" s="20">
        <f t="shared" si="271"/>
        <v>1080</v>
      </c>
      <c r="M269" s="13"/>
    </row>
    <row r="270" spans="1:13" x14ac:dyDescent="0.25">
      <c r="A270" s="38">
        <v>79</v>
      </c>
      <c r="B270" s="14"/>
      <c r="C270" s="39" t="s">
        <v>34</v>
      </c>
      <c r="D270" s="11"/>
      <c r="E270" s="11">
        <v>2010</v>
      </c>
      <c r="F270" s="11">
        <v>2</v>
      </c>
      <c r="G270" s="19">
        <v>400</v>
      </c>
      <c r="H270" s="19"/>
      <c r="I270" s="11">
        <v>10</v>
      </c>
      <c r="J270" s="20">
        <f t="shared" si="269"/>
        <v>40</v>
      </c>
      <c r="K270" s="20">
        <f t="shared" si="270"/>
        <v>40</v>
      </c>
      <c r="L270" s="20">
        <f t="shared" si="271"/>
        <v>360</v>
      </c>
      <c r="M270" s="13"/>
    </row>
    <row r="271" spans="1:13" x14ac:dyDescent="0.25">
      <c r="A271" s="38">
        <v>80</v>
      </c>
      <c r="B271" s="14"/>
      <c r="C271" s="39" t="s">
        <v>34</v>
      </c>
      <c r="D271" s="11"/>
      <c r="E271" s="11">
        <v>2010</v>
      </c>
      <c r="F271" s="11">
        <v>1</v>
      </c>
      <c r="G271" s="19">
        <v>100</v>
      </c>
      <c r="H271" s="19"/>
      <c r="I271" s="11">
        <v>5.6</v>
      </c>
      <c r="J271" s="20">
        <f t="shared" si="269"/>
        <v>5.6</v>
      </c>
      <c r="K271" s="20">
        <f t="shared" si="270"/>
        <v>5.6</v>
      </c>
      <c r="L271" s="20">
        <f t="shared" si="271"/>
        <v>94.4</v>
      </c>
      <c r="M271" s="13"/>
    </row>
    <row r="272" spans="1:13" x14ac:dyDescent="0.25">
      <c r="A272" s="38">
        <v>81</v>
      </c>
      <c r="B272" s="14"/>
      <c r="C272" s="39" t="s">
        <v>34</v>
      </c>
      <c r="D272" s="11"/>
      <c r="E272" s="11">
        <v>2010</v>
      </c>
      <c r="F272" s="11">
        <v>1</v>
      </c>
      <c r="G272" s="19">
        <v>410</v>
      </c>
      <c r="H272" s="19"/>
      <c r="I272" s="11">
        <v>10</v>
      </c>
      <c r="J272" s="20">
        <f t="shared" si="269"/>
        <v>41</v>
      </c>
      <c r="K272" s="20">
        <f t="shared" si="270"/>
        <v>41</v>
      </c>
      <c r="L272" s="20">
        <f t="shared" si="271"/>
        <v>369</v>
      </c>
      <c r="M272" s="13"/>
    </row>
    <row r="273" spans="1:13" x14ac:dyDescent="0.25">
      <c r="A273" s="38">
        <v>82</v>
      </c>
      <c r="B273" s="14"/>
      <c r="C273" s="39" t="s">
        <v>34</v>
      </c>
      <c r="D273" s="11"/>
      <c r="E273" s="11">
        <v>2010</v>
      </c>
      <c r="F273" s="11">
        <v>2</v>
      </c>
      <c r="G273" s="19">
        <v>880</v>
      </c>
      <c r="H273" s="19"/>
      <c r="I273" s="11">
        <v>10</v>
      </c>
      <c r="J273" s="20">
        <f t="shared" si="269"/>
        <v>88</v>
      </c>
      <c r="K273" s="20">
        <f t="shared" si="270"/>
        <v>88</v>
      </c>
      <c r="L273" s="20">
        <f t="shared" si="271"/>
        <v>792</v>
      </c>
      <c r="M273" s="13"/>
    </row>
    <row r="274" spans="1:13" x14ac:dyDescent="0.25">
      <c r="A274" s="38">
        <v>83</v>
      </c>
      <c r="B274" s="14"/>
      <c r="C274" s="39" t="s">
        <v>34</v>
      </c>
      <c r="D274" s="11"/>
      <c r="E274" s="11">
        <v>2010</v>
      </c>
      <c r="F274" s="11">
        <v>1</v>
      </c>
      <c r="G274" s="19">
        <v>420</v>
      </c>
      <c r="H274" s="19"/>
      <c r="I274" s="11">
        <v>10</v>
      </c>
      <c r="J274" s="20">
        <f t="shared" si="269"/>
        <v>42</v>
      </c>
      <c r="K274" s="20">
        <f t="shared" si="270"/>
        <v>42</v>
      </c>
      <c r="L274" s="20">
        <f t="shared" si="271"/>
        <v>378</v>
      </c>
      <c r="M274" s="13"/>
    </row>
    <row r="275" spans="1:13" x14ac:dyDescent="0.25">
      <c r="A275" s="44">
        <v>1</v>
      </c>
      <c r="B275" s="25"/>
      <c r="C275" s="45" t="s">
        <v>35</v>
      </c>
      <c r="D275" s="26"/>
      <c r="E275" s="26"/>
      <c r="F275" s="26">
        <v>20</v>
      </c>
      <c r="G275" s="27">
        <v>9900</v>
      </c>
      <c r="H275" s="27"/>
      <c r="I275" s="26">
        <v>0</v>
      </c>
      <c r="J275" s="46">
        <v>0</v>
      </c>
      <c r="K275" s="46">
        <f t="shared" si="270"/>
        <v>0</v>
      </c>
      <c r="L275" s="46">
        <f t="shared" si="271"/>
        <v>9900</v>
      </c>
      <c r="M275" s="28"/>
    </row>
    <row r="276" spans="1:13" x14ac:dyDescent="0.25">
      <c r="A276" s="17"/>
      <c r="B276" s="10" t="s">
        <v>97</v>
      </c>
      <c r="C276" s="16"/>
      <c r="D276" s="17"/>
      <c r="E276" s="17"/>
      <c r="F276" s="17"/>
      <c r="G276" s="23">
        <f>SUM(G2:G275)</f>
        <v>6660396.1600000076</v>
      </c>
      <c r="H276" s="23">
        <f>SUM(H2:H275)</f>
        <v>246626.8800000005</v>
      </c>
      <c r="I276" s="23">
        <f>SUM(I2:I275)</f>
        <v>3050.9000000000005</v>
      </c>
      <c r="J276" s="23">
        <f t="shared" ref="J276:L276" si="272">SUM(J2:J275)</f>
        <v>207873.63</v>
      </c>
      <c r="K276" s="23">
        <f t="shared" si="272"/>
        <v>454500.51000000047</v>
      </c>
      <c r="L276" s="23">
        <f t="shared" si="272"/>
        <v>6205895.6500000097</v>
      </c>
      <c r="M276" s="17"/>
    </row>
    <row r="277" spans="1:13" x14ac:dyDescent="0.25">
      <c r="K277" s="3">
        <f>H276+J276</f>
        <v>454500.51000000047</v>
      </c>
      <c r="L277" s="3">
        <f>G276-K276</f>
        <v>6205895.6500000069</v>
      </c>
    </row>
    <row r="279" spans="1:13" x14ac:dyDescent="0.25">
      <c r="B279" s="49" t="s">
        <v>98</v>
      </c>
      <c r="C279" s="39" t="s">
        <v>8</v>
      </c>
      <c r="G279" s="2">
        <f t="shared" ref="G279:L286" si="273">SUMIF($C$2:$C$275,$C279,G$2:G$275)</f>
        <v>4910281.33</v>
      </c>
      <c r="H279" s="2">
        <f t="shared" si="273"/>
        <v>112528.68</v>
      </c>
      <c r="I279" s="2">
        <f t="shared" si="273"/>
        <v>14.899999999999999</v>
      </c>
      <c r="J279" s="2">
        <f t="shared" si="273"/>
        <v>64375.8</v>
      </c>
      <c r="K279" s="2">
        <f t="shared" si="273"/>
        <v>176904.47999999998</v>
      </c>
      <c r="L279" s="2">
        <f t="shared" si="273"/>
        <v>4733376.8500000006</v>
      </c>
    </row>
    <row r="280" spans="1:13" x14ac:dyDescent="0.25">
      <c r="B280" s="50"/>
      <c r="C280" s="39" t="s">
        <v>9</v>
      </c>
      <c r="G280" s="2">
        <f t="shared" si="273"/>
        <v>874521.53999999992</v>
      </c>
      <c r="H280" s="2">
        <f t="shared" si="273"/>
        <v>24497.170000000002</v>
      </c>
      <c r="I280" s="2">
        <f t="shared" si="273"/>
        <v>7.1</v>
      </c>
      <c r="J280" s="2">
        <f t="shared" si="273"/>
        <v>38737.22</v>
      </c>
      <c r="K280" s="2">
        <f t="shared" si="273"/>
        <v>63234.39</v>
      </c>
      <c r="L280" s="2">
        <f t="shared" si="273"/>
        <v>811287.15</v>
      </c>
    </row>
    <row r="281" spans="1:13" x14ac:dyDescent="0.25">
      <c r="B281" s="50"/>
      <c r="C281" s="39" t="s">
        <v>10</v>
      </c>
      <c r="G281" s="2">
        <f t="shared" si="273"/>
        <v>637193.82000000018</v>
      </c>
      <c r="H281" s="2">
        <f t="shared" si="273"/>
        <v>72896.179999999949</v>
      </c>
      <c r="I281" s="2">
        <f t="shared" si="273"/>
        <v>2195.5</v>
      </c>
      <c r="J281" s="2">
        <f t="shared" si="273"/>
        <v>78495.090000000098</v>
      </c>
      <c r="K281" s="2">
        <f t="shared" si="273"/>
        <v>151391.27000000016</v>
      </c>
      <c r="L281" s="2">
        <f t="shared" si="273"/>
        <v>485802.54999999987</v>
      </c>
    </row>
    <row r="282" spans="1:13" x14ac:dyDescent="0.25">
      <c r="B282" s="50"/>
      <c r="C282" s="39" t="s">
        <v>33</v>
      </c>
      <c r="G282" s="2">
        <f t="shared" si="273"/>
        <v>67787.48</v>
      </c>
      <c r="H282" s="2">
        <f t="shared" si="273"/>
        <v>18995.22</v>
      </c>
      <c r="I282" s="2">
        <f t="shared" si="273"/>
        <v>14.3</v>
      </c>
      <c r="J282" s="2">
        <f t="shared" si="273"/>
        <v>9693.61</v>
      </c>
      <c r="K282" s="2">
        <f t="shared" si="273"/>
        <v>28688.83</v>
      </c>
      <c r="L282" s="2">
        <f t="shared" si="273"/>
        <v>39098.649999999994</v>
      </c>
    </row>
    <row r="283" spans="1:13" x14ac:dyDescent="0.25">
      <c r="B283" s="50"/>
      <c r="C283" s="39" t="s">
        <v>34</v>
      </c>
      <c r="G283" s="2">
        <f t="shared" si="273"/>
        <v>160711.99000000002</v>
      </c>
      <c r="H283" s="2">
        <f t="shared" si="273"/>
        <v>17709.629999999997</v>
      </c>
      <c r="I283" s="2">
        <f t="shared" si="273"/>
        <v>819.1</v>
      </c>
      <c r="J283" s="2">
        <f t="shared" si="273"/>
        <v>16571.909999999996</v>
      </c>
      <c r="K283" s="2">
        <f t="shared" si="273"/>
        <v>34281.54</v>
      </c>
      <c r="L283" s="2">
        <f t="shared" si="273"/>
        <v>126430.45000000003</v>
      </c>
    </row>
    <row r="284" spans="1:13" x14ac:dyDescent="0.25">
      <c r="B284" s="50"/>
      <c r="C284" s="39" t="s">
        <v>35</v>
      </c>
      <c r="G284" s="2">
        <f t="shared" si="273"/>
        <v>9900</v>
      </c>
      <c r="H284" s="2">
        <f t="shared" si="273"/>
        <v>0</v>
      </c>
      <c r="I284" s="2">
        <f t="shared" si="273"/>
        <v>0</v>
      </c>
      <c r="J284" s="2">
        <f t="shared" si="273"/>
        <v>0</v>
      </c>
      <c r="K284" s="2">
        <f t="shared" si="273"/>
        <v>0</v>
      </c>
      <c r="L284" s="2">
        <f t="shared" si="273"/>
        <v>9900</v>
      </c>
    </row>
    <row r="285" spans="1:13" x14ac:dyDescent="0.25">
      <c r="G285" s="29">
        <f t="shared" ref="G285:L285" si="274">SUM(G279:G284)</f>
        <v>6660396.1600000011</v>
      </c>
      <c r="H285" s="29">
        <f t="shared" si="274"/>
        <v>246626.87999999998</v>
      </c>
      <c r="I285" s="29">
        <f t="shared" si="274"/>
        <v>3050.9</v>
      </c>
      <c r="J285" s="29">
        <f t="shared" si="274"/>
        <v>207873.63000000009</v>
      </c>
      <c r="K285" s="29">
        <f t="shared" si="274"/>
        <v>454500.51000000013</v>
      </c>
      <c r="L285" s="29">
        <f t="shared" si="274"/>
        <v>6205895.6500000013</v>
      </c>
    </row>
    <row r="286" spans="1:13" x14ac:dyDescent="0.25">
      <c r="G286" s="30">
        <f t="shared" ref="G286:L286" si="275">G276-G285</f>
        <v>0</v>
      </c>
      <c r="H286" s="30">
        <f t="shared" si="275"/>
        <v>5.2386894822120667E-10</v>
      </c>
      <c r="I286" s="30">
        <f t="shared" si="275"/>
        <v>0</v>
      </c>
      <c r="J286" s="30">
        <f t="shared" si="275"/>
        <v>0</v>
      </c>
      <c r="K286" s="30">
        <f t="shared" si="275"/>
        <v>0</v>
      </c>
      <c r="L286" s="30">
        <f t="shared" si="275"/>
        <v>8.3819031715393066E-9</v>
      </c>
    </row>
    <row r="288" spans="1:13" x14ac:dyDescent="0.25">
      <c r="B288" s="49" t="s">
        <v>99</v>
      </c>
      <c r="C288" s="39" t="s">
        <v>8</v>
      </c>
      <c r="G288" s="3">
        <f>SUM(G2:G8)</f>
        <v>4910281.33</v>
      </c>
      <c r="H288" s="3">
        <f t="shared" ref="H288:L288" si="276">SUM(H2:H8)</f>
        <v>112528.68</v>
      </c>
      <c r="I288" s="3">
        <f t="shared" si="276"/>
        <v>14.899999999999999</v>
      </c>
      <c r="J288" s="3">
        <f t="shared" si="276"/>
        <v>64375.8</v>
      </c>
      <c r="K288" s="3">
        <f t="shared" si="276"/>
        <v>176904.47999999998</v>
      </c>
      <c r="L288" s="3">
        <f t="shared" si="276"/>
        <v>4733376.8500000006</v>
      </c>
    </row>
    <row r="289" spans="2:13" x14ac:dyDescent="0.25">
      <c r="B289" s="50"/>
      <c r="C289" s="39" t="s">
        <v>9</v>
      </c>
      <c r="G289" s="3">
        <f>SUM(G9:G10)</f>
        <v>874521.53999999992</v>
      </c>
      <c r="H289" s="3">
        <f t="shared" ref="H289:L289" si="277">SUM(H9:H10)</f>
        <v>24497.170000000002</v>
      </c>
      <c r="I289" s="3">
        <f t="shared" si="277"/>
        <v>7.1</v>
      </c>
      <c r="J289" s="3">
        <f t="shared" si="277"/>
        <v>38737.22</v>
      </c>
      <c r="K289" s="3">
        <f t="shared" si="277"/>
        <v>63234.39</v>
      </c>
      <c r="L289" s="3">
        <f t="shared" si="277"/>
        <v>811287.15</v>
      </c>
    </row>
    <row r="290" spans="2:13" x14ac:dyDescent="0.25">
      <c r="B290" s="50"/>
      <c r="C290" s="39" t="s">
        <v>10</v>
      </c>
      <c r="G290" s="3">
        <f>SUM(G11:G190)</f>
        <v>637193.82000000018</v>
      </c>
      <c r="H290" s="3">
        <f t="shared" ref="H290:L290" si="278">SUM(H11:H190)</f>
        <v>72896.179999999949</v>
      </c>
      <c r="I290" s="3">
        <f t="shared" si="278"/>
        <v>2195.5</v>
      </c>
      <c r="J290" s="3">
        <f t="shared" si="278"/>
        <v>78495.090000000098</v>
      </c>
      <c r="K290" s="3">
        <f t="shared" si="278"/>
        <v>151391.27000000016</v>
      </c>
      <c r="L290" s="3">
        <f t="shared" si="278"/>
        <v>485802.54999999987</v>
      </c>
    </row>
    <row r="291" spans="2:13" x14ac:dyDescent="0.25">
      <c r="B291" s="50"/>
      <c r="C291" s="39" t="s">
        <v>33</v>
      </c>
      <c r="G291" s="2">
        <f>SUM(G191)</f>
        <v>67787.48</v>
      </c>
      <c r="H291" s="2">
        <f t="shared" ref="H291:L291" si="279">SUM(H191)</f>
        <v>18995.22</v>
      </c>
      <c r="I291" s="2">
        <f t="shared" si="279"/>
        <v>14.3</v>
      </c>
      <c r="J291" s="2">
        <f t="shared" si="279"/>
        <v>9693.61</v>
      </c>
      <c r="K291" s="2">
        <f t="shared" si="279"/>
        <v>28688.83</v>
      </c>
      <c r="L291" s="2">
        <f t="shared" si="279"/>
        <v>39098.649999999994</v>
      </c>
    </row>
    <row r="292" spans="2:13" x14ac:dyDescent="0.25">
      <c r="B292" s="50"/>
      <c r="C292" s="39" t="s">
        <v>34</v>
      </c>
      <c r="G292" s="2">
        <f>SUM(G192:G274)</f>
        <v>160711.99000000002</v>
      </c>
      <c r="H292" s="2">
        <f t="shared" ref="H292:L292" si="280">SUM(H192:H274)</f>
        <v>17709.629999999997</v>
      </c>
      <c r="I292" s="2">
        <f t="shared" si="280"/>
        <v>819.1</v>
      </c>
      <c r="J292" s="2">
        <f t="shared" si="280"/>
        <v>16571.909999999996</v>
      </c>
      <c r="K292" s="2">
        <f t="shared" si="280"/>
        <v>34281.54</v>
      </c>
      <c r="L292" s="2">
        <f t="shared" si="280"/>
        <v>126430.45000000003</v>
      </c>
    </row>
    <row r="293" spans="2:13" x14ac:dyDescent="0.25">
      <c r="B293" s="50"/>
      <c r="C293" s="39" t="s">
        <v>35</v>
      </c>
      <c r="G293" s="2">
        <f>SUM(G275)</f>
        <v>9900</v>
      </c>
      <c r="H293" s="2">
        <f t="shared" ref="H293:L293" si="281">SUM(H275)</f>
        <v>0</v>
      </c>
      <c r="I293" s="2">
        <f t="shared" si="281"/>
        <v>0</v>
      </c>
      <c r="J293" s="2">
        <f t="shared" si="281"/>
        <v>0</v>
      </c>
      <c r="K293" s="2">
        <f t="shared" si="281"/>
        <v>0</v>
      </c>
      <c r="L293" s="2">
        <f t="shared" si="281"/>
        <v>9900</v>
      </c>
    </row>
    <row r="294" spans="2:13" x14ac:dyDescent="0.25">
      <c r="C294" s="48"/>
    </row>
    <row r="295" spans="2:13" x14ac:dyDescent="0.25">
      <c r="B295" s="51" t="s">
        <v>101</v>
      </c>
      <c r="C295" s="39" t="s">
        <v>8</v>
      </c>
      <c r="G295" s="3">
        <f>G288-G279</f>
        <v>0</v>
      </c>
      <c r="H295" s="3">
        <f t="shared" ref="H295:L295" si="282">H288-H279</f>
        <v>0</v>
      </c>
      <c r="I295" s="47">
        <f>I288-I279</f>
        <v>0</v>
      </c>
      <c r="J295" s="30">
        <f t="shared" si="282"/>
        <v>0</v>
      </c>
      <c r="K295" s="30">
        <f t="shared" si="282"/>
        <v>0</v>
      </c>
      <c r="L295" s="3">
        <f t="shared" si="282"/>
        <v>0</v>
      </c>
    </row>
    <row r="296" spans="2:13" x14ac:dyDescent="0.25">
      <c r="B296" s="52"/>
      <c r="C296" s="39" t="s">
        <v>9</v>
      </c>
      <c r="G296" s="3">
        <f t="shared" ref="G296:L296" si="283">G289-G280</f>
        <v>0</v>
      </c>
      <c r="H296" s="3">
        <f t="shared" si="283"/>
        <v>0</v>
      </c>
      <c r="I296" s="3">
        <f t="shared" si="283"/>
        <v>0</v>
      </c>
      <c r="J296" s="3">
        <f t="shared" si="283"/>
        <v>0</v>
      </c>
      <c r="K296" s="3">
        <f t="shared" si="283"/>
        <v>0</v>
      </c>
      <c r="L296" s="3">
        <f t="shared" si="283"/>
        <v>0</v>
      </c>
    </row>
    <row r="297" spans="2:13" x14ac:dyDescent="0.25">
      <c r="B297" s="52"/>
      <c r="C297" s="39" t="s">
        <v>10</v>
      </c>
      <c r="G297" s="47">
        <f t="shared" ref="G297:L297" si="284">G290-G281</f>
        <v>0</v>
      </c>
      <c r="H297" s="47">
        <f t="shared" si="284"/>
        <v>0</v>
      </c>
      <c r="I297" s="47">
        <f t="shared" si="284"/>
        <v>0</v>
      </c>
      <c r="J297" s="3">
        <f t="shared" si="284"/>
        <v>0</v>
      </c>
      <c r="K297" s="3">
        <f t="shared" si="284"/>
        <v>0</v>
      </c>
      <c r="L297" s="30">
        <f t="shared" si="284"/>
        <v>0</v>
      </c>
    </row>
    <row r="298" spans="2:13" x14ac:dyDescent="0.25">
      <c r="B298" s="52"/>
      <c r="C298" s="39" t="s">
        <v>33</v>
      </c>
      <c r="G298" s="3">
        <f t="shared" ref="G298:L298" si="285">G291-G282</f>
        <v>0</v>
      </c>
      <c r="H298" s="3">
        <f t="shared" si="285"/>
        <v>0</v>
      </c>
      <c r="I298" s="3">
        <f t="shared" si="285"/>
        <v>0</v>
      </c>
      <c r="J298" s="3">
        <f t="shared" si="285"/>
        <v>0</v>
      </c>
      <c r="K298" s="3">
        <f t="shared" si="285"/>
        <v>0</v>
      </c>
      <c r="L298" s="3">
        <f t="shared" si="285"/>
        <v>0</v>
      </c>
    </row>
    <row r="299" spans="2:13" x14ac:dyDescent="0.25">
      <c r="B299" s="52"/>
      <c r="C299" s="39" t="s">
        <v>34</v>
      </c>
      <c r="G299" s="3">
        <f t="shared" ref="G299:L299" si="286">G292-G283</f>
        <v>0</v>
      </c>
      <c r="H299" s="3">
        <f t="shared" si="286"/>
        <v>0</v>
      </c>
      <c r="I299" s="3">
        <f t="shared" si="286"/>
        <v>0</v>
      </c>
      <c r="J299" s="3">
        <f t="shared" si="286"/>
        <v>0</v>
      </c>
      <c r="K299" s="3">
        <f t="shared" si="286"/>
        <v>0</v>
      </c>
      <c r="L299" s="3">
        <f t="shared" si="286"/>
        <v>0</v>
      </c>
    </row>
    <row r="300" spans="2:13" x14ac:dyDescent="0.25">
      <c r="B300" s="52"/>
      <c r="C300" s="39" t="s">
        <v>35</v>
      </c>
      <c r="G300" s="3">
        <f t="shared" ref="G300:L300" si="287">G293-G284</f>
        <v>0</v>
      </c>
      <c r="H300" s="3">
        <f t="shared" si="287"/>
        <v>0</v>
      </c>
      <c r="I300" s="3">
        <f t="shared" si="287"/>
        <v>0</v>
      </c>
      <c r="J300" s="3">
        <f t="shared" si="287"/>
        <v>0</v>
      </c>
      <c r="K300" s="3">
        <f t="shared" si="287"/>
        <v>0</v>
      </c>
      <c r="L300" s="3">
        <f t="shared" si="287"/>
        <v>0</v>
      </c>
    </row>
    <row r="302" spans="2:13" x14ac:dyDescent="0.25">
      <c r="E302" s="53" t="s">
        <v>100</v>
      </c>
      <c r="F302" s="53"/>
      <c r="G302" s="53"/>
      <c r="H302" s="53"/>
      <c r="I302" s="53"/>
      <c r="J302" s="53"/>
      <c r="K302" s="53"/>
      <c r="L302" s="53"/>
      <c r="M302" s="53"/>
    </row>
    <row r="303" spans="2:13" x14ac:dyDescent="0.25">
      <c r="E303" s="53"/>
      <c r="F303" s="53"/>
      <c r="G303" s="53"/>
      <c r="H303" s="53"/>
      <c r="I303" s="53"/>
      <c r="J303" s="53"/>
      <c r="K303" s="53"/>
      <c r="L303" s="53"/>
      <c r="M303" s="53"/>
    </row>
  </sheetData>
  <mergeCells count="4">
    <mergeCell ref="B279:B284"/>
    <mergeCell ref="B288:B293"/>
    <mergeCell ref="B295:B300"/>
    <mergeCell ref="E302:M303"/>
  </mergeCells>
  <printOptions horizontalCentered="1"/>
  <pageMargins left="0.55118110236220474" right="0.31496062992125984" top="0.74803149606299213" bottom="0.55118110236220474" header="0.31496062992125984" footer="0.31496062992125984"/>
  <pageSetup paperSize="9" scale="82" fitToHeight="8" orientation="landscape" r:id="rId1"/>
  <ignoredErrors>
    <ignoredError sqref="C2:C8 M49 C9:C10 C11:C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 Power</dc:creator>
  <cp:lastModifiedBy>Михаил</cp:lastModifiedBy>
  <cp:lastPrinted>2012-04-05T07:01:53Z</cp:lastPrinted>
  <dcterms:created xsi:type="dcterms:W3CDTF">2012-03-31T05:48:22Z</dcterms:created>
  <dcterms:modified xsi:type="dcterms:W3CDTF">2013-03-02T07:34:13Z</dcterms:modified>
</cp:coreProperties>
</file>