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0" windowWidth="20490" windowHeight="7755" tabRatio="770" activeTab="1"/>
  </bookViews>
  <sheets>
    <sheet name="Задача1" sheetId="6" r:id="rId1"/>
    <sheet name="Задача 2" sheetId="7" r:id="rId2"/>
    <sheet name="Задача 3" sheetId="8" r:id="rId3"/>
    <sheet name="Задача 4" sheetId="9" r:id="rId4"/>
  </sheets>
  <definedNames>
    <definedName name="_xlnm._FilterDatabase" localSheetId="2" hidden="1">'Задача 3'!$A$1:$I$1</definedName>
    <definedName name="_xlnm._FilterDatabase" localSheetId="0" hidden="1">Задача1!$A$1:$J$69</definedName>
    <definedName name="wrn.отчет._.по._.курсу." localSheetId="1" hidden="1">{"программа",#N/A,TRUE,"lessons";"продажа оргтехники",#N/A,TRUE,"образец"}</definedName>
    <definedName name="wrn.отчет._.по._.курсу." localSheetId="2" hidden="1">{"программа",#N/A,TRUE,"lessons";"продажа оргтехники",#N/A,TRUE,"образец"}</definedName>
    <definedName name="wrn.отчет._.по._.курсу." localSheetId="3" hidden="1">{"программа",#N/A,TRUE,"lessons";"продажа оргтехники",#N/A,TRUE,"образец"}</definedName>
    <definedName name="wrn.отчет._.по._.курсу." localSheetId="0" hidden="1">{"программа",#N/A,TRUE,"lessons";"продажа оргтехники",#N/A,TRUE,"образец"}</definedName>
    <definedName name="wrn.отчет._.по._.курсу." hidden="1">{"программа",#N/A,TRUE,"lessons";"продажа оргтехники",#N/A,TRUE,"образец"}</definedName>
    <definedName name="вв" localSheetId="1" hidden="1">{"программа",#N/A,TRUE,"lessons";"продажа оргтехники",#N/A,TRUE,"образец"}</definedName>
    <definedName name="вв" localSheetId="2" hidden="1">{"программа",#N/A,TRUE,"lessons";"продажа оргтехники",#N/A,TRUE,"образец"}</definedName>
    <definedName name="вв" localSheetId="3" hidden="1">{"программа",#N/A,TRUE,"lessons";"продажа оргтехники",#N/A,TRUE,"образец"}</definedName>
    <definedName name="вв" localSheetId="0" hidden="1">{"программа",#N/A,TRUE,"lessons";"продажа оргтехники",#N/A,TRUE,"образец"}</definedName>
    <definedName name="вв" hidden="1">{"программа",#N/A,TRUE,"lessons";"продажа оргтехники",#N/A,TRUE,"образец"}</definedName>
    <definedName name="е" localSheetId="1" hidden="1">{"программа",#N/A,TRUE,"lessons";"продажа оргтехники",#N/A,TRUE,"образец"}</definedName>
    <definedName name="е" localSheetId="2" hidden="1">{"программа",#N/A,TRUE,"lessons";"продажа оргтехники",#N/A,TRUE,"образец"}</definedName>
    <definedName name="е" localSheetId="3" hidden="1">{"программа",#N/A,TRUE,"lessons";"продажа оргтехники",#N/A,TRUE,"образец"}</definedName>
    <definedName name="е" localSheetId="0" hidden="1">{"программа",#N/A,TRUE,"lessons";"продажа оргтехники",#N/A,TRUE,"образец"}</definedName>
    <definedName name="е" hidden="1">{"программа",#N/A,TRUE,"lessons";"продажа оргтехники",#N/A,TRUE,"образец"}</definedName>
    <definedName name="з" localSheetId="1" hidden="1">{"программа",#N/A,TRUE,"lessons";"продажа оргтехники",#N/A,TRUE,"образец"}</definedName>
    <definedName name="з" localSheetId="2" hidden="1">{"программа",#N/A,TRUE,"lessons";"продажа оргтехники",#N/A,TRUE,"образец"}</definedName>
    <definedName name="з" localSheetId="3" hidden="1">{"программа",#N/A,TRUE,"lessons";"продажа оргтехники",#N/A,TRUE,"образец"}</definedName>
    <definedName name="з" localSheetId="0" hidden="1">{"программа",#N/A,TRUE,"lessons";"продажа оргтехники",#N/A,TRUE,"образец"}</definedName>
    <definedName name="з" hidden="1">{"программа",#N/A,TRUE,"lessons";"продажа оргтехники",#N/A,TRUE,"образец"}</definedName>
    <definedName name="ке" localSheetId="1" hidden="1">{"программа",#N/A,TRUE,"lessons";"продажа оргтехники",#N/A,TRUE,"образец"}</definedName>
    <definedName name="ке" localSheetId="2" hidden="1">{"программа",#N/A,TRUE,"lessons";"продажа оргтехники",#N/A,TRUE,"образец"}</definedName>
    <definedName name="ке" localSheetId="3" hidden="1">{"программа",#N/A,TRUE,"lessons";"продажа оргтехники",#N/A,TRUE,"образец"}</definedName>
    <definedName name="ке" localSheetId="0" hidden="1">{"программа",#N/A,TRUE,"lessons";"продажа оргтехники",#N/A,TRUE,"образец"}</definedName>
    <definedName name="ке" hidden="1">{"программа",#N/A,TRUE,"lessons";"продажа оргтехники",#N/A,TRUE,"образец"}</definedName>
  </definedNames>
  <calcPr calcId="152511" calcMode="manual"/>
</workbook>
</file>

<file path=xl/calcChain.xml><?xml version="1.0" encoding="utf-8"?>
<calcChain xmlns="http://schemas.openxmlformats.org/spreadsheetml/2006/main">
  <c r="E3" i="7" l="1"/>
  <c r="M11" i="6"/>
  <c r="M25" i="6"/>
  <c r="M17" i="6"/>
  <c r="M16" i="6"/>
  <c r="M27" i="6"/>
  <c r="M26" i="6"/>
  <c r="M21" i="6"/>
  <c r="M22" i="6"/>
  <c r="M12" i="6"/>
  <c r="M10" i="6"/>
  <c r="M9" i="6"/>
</calcChain>
</file>

<file path=xl/sharedStrings.xml><?xml version="1.0" encoding="utf-8"?>
<sst xmlns="http://schemas.openxmlformats.org/spreadsheetml/2006/main" count="1105" uniqueCount="247">
  <si>
    <t>Должность</t>
  </si>
  <si>
    <t>Сумма</t>
  </si>
  <si>
    <t>фамилия</t>
  </si>
  <si>
    <t>имя</t>
  </si>
  <si>
    <t>отчество</t>
  </si>
  <si>
    <t>пол</t>
  </si>
  <si>
    <t>дата
рождения</t>
  </si>
  <si>
    <t>отдел</t>
  </si>
  <si>
    <t>кол-во
детей</t>
  </si>
  <si>
    <t>Итого, р.</t>
  </si>
  <si>
    <t>Антонова</t>
  </si>
  <si>
    <t>Анна</t>
  </si>
  <si>
    <t>Николаевна</t>
  </si>
  <si>
    <t>ж</t>
  </si>
  <si>
    <t>АПС</t>
  </si>
  <si>
    <t>Протопопов</t>
  </si>
  <si>
    <t>Владимир</t>
  </si>
  <si>
    <t>Валентинович</t>
  </si>
  <si>
    <t>м</t>
  </si>
  <si>
    <t>ТКБ</t>
  </si>
  <si>
    <t>Смирнова</t>
  </si>
  <si>
    <t>Раиса</t>
  </si>
  <si>
    <t>Ивановна</t>
  </si>
  <si>
    <t>ОТД</t>
  </si>
  <si>
    <t>ОНК</t>
  </si>
  <si>
    <t>Андреев</t>
  </si>
  <si>
    <t>Виктор</t>
  </si>
  <si>
    <t>Борисович</t>
  </si>
  <si>
    <t>Сергеев</t>
  </si>
  <si>
    <t>Юрий</t>
  </si>
  <si>
    <t>Иванович</t>
  </si>
  <si>
    <t>Кротова</t>
  </si>
  <si>
    <t>Григорьевна</t>
  </si>
  <si>
    <t>Колобова</t>
  </si>
  <si>
    <t>Нина</t>
  </si>
  <si>
    <t>Количество людей в отделе:</t>
  </si>
  <si>
    <t>Крупинов</t>
  </si>
  <si>
    <t>Александр</t>
  </si>
  <si>
    <t>Сергеевич</t>
  </si>
  <si>
    <t>Шичко</t>
  </si>
  <si>
    <t>Любовь</t>
  </si>
  <si>
    <t>Васильевна</t>
  </si>
  <si>
    <t>Гусев</t>
  </si>
  <si>
    <t>Николай</t>
  </si>
  <si>
    <t>Александрович</t>
  </si>
  <si>
    <t>Грушин</t>
  </si>
  <si>
    <t>Владимирович</t>
  </si>
  <si>
    <t>Медникова</t>
  </si>
  <si>
    <t>Вячеслав</t>
  </si>
  <si>
    <t>Петелин</t>
  </si>
  <si>
    <t>Петрович</t>
  </si>
  <si>
    <t>Сидоров</t>
  </si>
  <si>
    <t>Сергей</t>
  </si>
  <si>
    <t>Николаевич</t>
  </si>
  <si>
    <t>Бахарев</t>
  </si>
  <si>
    <t>Павлович</t>
  </si>
  <si>
    <t>М</t>
  </si>
  <si>
    <t>Михайлов</t>
  </si>
  <si>
    <t>Леонидович</t>
  </si>
  <si>
    <t>Ж</t>
  </si>
  <si>
    <t>Бородкин</t>
  </si>
  <si>
    <t>Ильич</t>
  </si>
  <si>
    <t>Кошкин</t>
  </si>
  <si>
    <t>Воронов</t>
  </si>
  <si>
    <t>Степанова</t>
  </si>
  <si>
    <t>Татьяна</t>
  </si>
  <si>
    <t>Алексеевна</t>
  </si>
  <si>
    <t>Кудрявцев</t>
  </si>
  <si>
    <t>Кубарев</t>
  </si>
  <si>
    <t>Симонов</t>
  </si>
  <si>
    <t>Кол-во детей сотрудников, рожденных:</t>
  </si>
  <si>
    <t>Толубеев</t>
  </si>
  <si>
    <t>Георгиевич</t>
  </si>
  <si>
    <t>до 1950</t>
  </si>
  <si>
    <t>Давиденко</t>
  </si>
  <si>
    <t>Клавдия</t>
  </si>
  <si>
    <t>Трофимовна</t>
  </si>
  <si>
    <t>от 1970</t>
  </si>
  <si>
    <t>Сенин</t>
  </si>
  <si>
    <t>Михаил</t>
  </si>
  <si>
    <t>Семенович</t>
  </si>
  <si>
    <t>от 1950 до 1970</t>
  </si>
  <si>
    <t>Ромов</t>
  </si>
  <si>
    <t>Потапов</t>
  </si>
  <si>
    <t>Павел</t>
  </si>
  <si>
    <t>Викторович</t>
  </si>
  <si>
    <t>Муравьев</t>
  </si>
  <si>
    <t>Верховский</t>
  </si>
  <si>
    <t>Евгений</t>
  </si>
  <si>
    <t>Станиславович</t>
  </si>
  <si>
    <t>Клокова</t>
  </si>
  <si>
    <t>Щеглов</t>
  </si>
  <si>
    <t>Михайлович</t>
  </si>
  <si>
    <t>Трофимов</t>
  </si>
  <si>
    <t>Васильевич</t>
  </si>
  <si>
    <t>Галкина</t>
  </si>
  <si>
    <t>Мария</t>
  </si>
  <si>
    <t>Александровна</t>
  </si>
  <si>
    <t>Шатов</t>
  </si>
  <si>
    <t>Михайленко</t>
  </si>
  <si>
    <t>Алексей</t>
  </si>
  <si>
    <t>Александров</t>
  </si>
  <si>
    <t>Пряхин</t>
  </si>
  <si>
    <t>Пирожкова</t>
  </si>
  <si>
    <t>Парфенов</t>
  </si>
  <si>
    <t>Дмитрий</t>
  </si>
  <si>
    <t>Ступина</t>
  </si>
  <si>
    <t>Барсуков</t>
  </si>
  <si>
    <t>Ермаков</t>
  </si>
  <si>
    <t>Олег</t>
  </si>
  <si>
    <t>Тимофеевич</t>
  </si>
  <si>
    <t>Котов</t>
  </si>
  <si>
    <t>Григорьев</t>
  </si>
  <si>
    <t>Яковлевич</t>
  </si>
  <si>
    <t>Фролов</t>
  </si>
  <si>
    <t>Путов</t>
  </si>
  <si>
    <t>Эрнст</t>
  </si>
  <si>
    <t>Птицын</t>
  </si>
  <si>
    <t>Ермилов</t>
  </si>
  <si>
    <t>Вершинин</t>
  </si>
  <si>
    <t>Антонов</t>
  </si>
  <si>
    <t>Алексевич</t>
  </si>
  <si>
    <t>Кирсанов</t>
  </si>
  <si>
    <t>Юрьевич</t>
  </si>
  <si>
    <t>Дмитриев</t>
  </si>
  <si>
    <t>Солодов</t>
  </si>
  <si>
    <t>Сейфетдинова</t>
  </si>
  <si>
    <t>Наиля</t>
  </si>
  <si>
    <t>Абрикосова</t>
  </si>
  <si>
    <t>Елена</t>
  </si>
  <si>
    <t>Медведев</t>
  </si>
  <si>
    <t>Голубкова</t>
  </si>
  <si>
    <t>Антонина</t>
  </si>
  <si>
    <t>Петровна</t>
  </si>
  <si>
    <t>Кутяев</t>
  </si>
  <si>
    <t>Валериевич</t>
  </si>
  <si>
    <t>Мосин</t>
  </si>
  <si>
    <t>Гришин</t>
  </si>
  <si>
    <t>Морозов</t>
  </si>
  <si>
    <t>Маркова</t>
  </si>
  <si>
    <t>Абрамов</t>
  </si>
  <si>
    <t>Соколов</t>
  </si>
  <si>
    <t>Михеев</t>
  </si>
  <si>
    <t>Платова</t>
  </si>
  <si>
    <t>Людмила</t>
  </si>
  <si>
    <t>Пантелеевна</t>
  </si>
  <si>
    <t>Покупатель</t>
  </si>
  <si>
    <t>Наименование</t>
  </si>
  <si>
    <t>Количество</t>
  </si>
  <si>
    <t>АО "Книга"</t>
  </si>
  <si>
    <t>компьютер</t>
  </si>
  <si>
    <t>Фирма "Астра"</t>
  </si>
  <si>
    <t>ООО "Консул"</t>
  </si>
  <si>
    <t>модем</t>
  </si>
  <si>
    <t>ТД "Северный"</t>
  </si>
  <si>
    <t>принтер</t>
  </si>
  <si>
    <t>АО "Трейд-Инвест"</t>
  </si>
  <si>
    <t>Фирма "Контур-М"</t>
  </si>
  <si>
    <t>Фирма "Консалтинг"</t>
  </si>
  <si>
    <t>ИТОГО:</t>
  </si>
  <si>
    <t>Цена за шт.</t>
  </si>
  <si>
    <t>1..5</t>
  </si>
  <si>
    <t>&gt;5</t>
  </si>
  <si>
    <t>сканер</t>
  </si>
  <si>
    <t>№</t>
  </si>
  <si>
    <t>Ф.И.О.</t>
  </si>
  <si>
    <t>Пол</t>
  </si>
  <si>
    <t>Семейное положение</t>
  </si>
  <si>
    <t>Дети</t>
  </si>
  <si>
    <t>Тарифная ставка, руб.</t>
  </si>
  <si>
    <t>Дата рождения</t>
  </si>
  <si>
    <t>Дата найма</t>
  </si>
  <si>
    <t>Абаев Альберт Павлович</t>
  </si>
  <si>
    <t>мужской</t>
  </si>
  <si>
    <t>женат</t>
  </si>
  <si>
    <t>Начальник отдела</t>
  </si>
  <si>
    <t>Самый пожилой сотрудник</t>
  </si>
  <si>
    <t>Новиков Павел Николаевич</t>
  </si>
  <si>
    <t>Акбаев Иван Алексеевич</t>
  </si>
  <si>
    <t>Представитель</t>
  </si>
  <si>
    <t>Бабкина Ольга Леонидовна</t>
  </si>
  <si>
    <t>женский</t>
  </si>
  <si>
    <t>замужем</t>
  </si>
  <si>
    <t>Белова Мария Васильевна</t>
  </si>
  <si>
    <t>Борисов Игорь Витальевич</t>
  </si>
  <si>
    <t>жeнат</t>
  </si>
  <si>
    <t>Самый молодой сотрудник</t>
  </si>
  <si>
    <t>Воронова Дарья Сергеевна</t>
  </si>
  <si>
    <t>Глазков Олег Витальевич</t>
  </si>
  <si>
    <t>Менеджер по продажам</t>
  </si>
  <si>
    <t>Деева Ольга Олеговна</t>
  </si>
  <si>
    <t>Дроздова Пелагея Карповна</t>
  </si>
  <si>
    <t>Сотрудник с тарифной ставкой
близкой к 300 руб</t>
  </si>
  <si>
    <t>Кротов Степан Борисович</t>
  </si>
  <si>
    <t>Кралев Петр Иванович</t>
  </si>
  <si>
    <t>Кротов Андрей Павлович</t>
  </si>
  <si>
    <t>Торговый агент</t>
  </si>
  <si>
    <t>Крылова Анна Сергеевна</t>
  </si>
  <si>
    <t>Лыков Петр Степанович</t>
  </si>
  <si>
    <t>Носов Юрий Игоревич</t>
  </si>
  <si>
    <t>Розов Игорь Юрьевич</t>
  </si>
  <si>
    <t>Смирнов Михаил Карпович</t>
  </si>
  <si>
    <t>Тихов Иван Андреевич</t>
  </si>
  <si>
    <t>Тoрговый агент</t>
  </si>
  <si>
    <t>Фролова Анжела Марковна</t>
  </si>
  <si>
    <t>Чистова Диана Викторовна</t>
  </si>
  <si>
    <t>Яковлев Лев Семенович</t>
  </si>
  <si>
    <t>Дата</t>
  </si>
  <si>
    <t>Сумма, руб</t>
  </si>
  <si>
    <t>Клиент</t>
  </si>
  <si>
    <t>Сканер</t>
  </si>
  <si>
    <t>АО "Нимал"</t>
  </si>
  <si>
    <t>Клавиатура</t>
  </si>
  <si>
    <t>АО "Фаворит"</t>
  </si>
  <si>
    <t>Принтер</t>
  </si>
  <si>
    <t>ЗАО "Парусник"</t>
  </si>
  <si>
    <t>ЗАО "Первый"</t>
  </si>
  <si>
    <t>Мышь</t>
  </si>
  <si>
    <t>компания "Беглец"</t>
  </si>
  <si>
    <t>компания "Молодец"</t>
  </si>
  <si>
    <t>Копировальный аппарат</t>
  </si>
  <si>
    <t>Лицей "XXI век"</t>
  </si>
  <si>
    <t>Лицей "Поколение"</t>
  </si>
  <si>
    <t>ООО "Ларена"</t>
  </si>
  <si>
    <t>NoteBook</t>
  </si>
  <si>
    <t>ООО "Рапсодия"</t>
  </si>
  <si>
    <t>Монитор</t>
  </si>
  <si>
    <t>фирма "Нирвана"</t>
  </si>
  <si>
    <t>фирма "РусКомБат"</t>
  </si>
  <si>
    <t>АО "Атом"</t>
  </si>
  <si>
    <t>АО "Баловень"</t>
  </si>
  <si>
    <t>ЗАО "Медок"</t>
  </si>
  <si>
    <t>ЗАО "Ночь"</t>
  </si>
  <si>
    <t>компания "Легенда"</t>
  </si>
  <si>
    <t>компания "Мой страх"</t>
  </si>
  <si>
    <t>Лицей "Бернард"</t>
  </si>
  <si>
    <t>Лицей "Перспектива"</t>
  </si>
  <si>
    <t>ООО "Сладкий сон"</t>
  </si>
  <si>
    <t>ООО "Красота"</t>
  </si>
  <si>
    <t>фирма "Формула сна"</t>
  </si>
  <si>
    <t>фирма "Гавань"</t>
  </si>
  <si>
    <t>Факс-модем</t>
  </si>
  <si>
    <t>оклад</t>
  </si>
  <si>
    <t>Надбавка</t>
  </si>
  <si>
    <t>Сумма надбавок, по отделам:</t>
  </si>
  <si>
    <t>Сумма окладов:</t>
  </si>
  <si>
    <t>Средняя сумма окладов: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</si>
</sst>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\ [$€-1]"/>
    <numFmt numFmtId="168" formatCode="_([$€]* #,##0.00_);_([$€]* \(#,##0.00\);_([$€]* &quot;-&quot;??_);_(@_)"/>
    <numFmt numFmtId="169" formatCode="_-* #,##0\ _р_._-;\-* #,##0\ _р_._-;_-* &quot;-&quot;\ _р_._-;_-@_-"/>
    <numFmt numFmtId="170" formatCode="_-* #,##0.00\ _р_._-;\-* #,##0.00\ _р_._-;_-* &quot;-&quot;??\ _р_._-;_-@_-"/>
    <numFmt numFmtId="171" formatCode="#,##0.00\ [$$-C0C]"/>
    <numFmt numFmtId="172" formatCode="dd\.mm\.yyyy;@"/>
    <numFmt numFmtId="173" formatCode="#,##0.00&quot;р.&quot;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color theme="0" tint="-0.34998626667073579"/>
      <name val="Arial Cyr"/>
      <charset val="204"/>
    </font>
    <font>
      <sz val="10"/>
      <name val="Helv"/>
      <charset val="204"/>
    </font>
    <font>
      <b/>
      <sz val="10"/>
      <name val="Times New Roman Cyr"/>
      <charset val="204"/>
    </font>
    <font>
      <sz val="10"/>
      <name val="Arial"/>
      <family val="2"/>
      <charset val="204"/>
    </font>
    <font>
      <sz val="8"/>
      <name val="Helv"/>
      <charset val="204"/>
    </font>
    <font>
      <b/>
      <i/>
      <sz val="14"/>
      <color indexed="9"/>
      <name val="Arial Cyr"/>
      <charset val="204"/>
    </font>
    <font>
      <sz val="10"/>
      <name val="MS Sans Serif"/>
      <family val="2"/>
      <charset val="204"/>
    </font>
    <font>
      <b/>
      <sz val="12"/>
      <color indexed="18"/>
      <name val="Arial"/>
      <family val="2"/>
      <charset val="204"/>
    </font>
    <font>
      <sz val="11"/>
      <color indexed="55"/>
      <name val="Arial Cyr"/>
      <charset val="204"/>
    </font>
    <font>
      <sz val="12"/>
      <color indexed="18"/>
      <name val="Arial"/>
      <family val="2"/>
      <charset val="204"/>
    </font>
    <font>
      <sz val="11"/>
      <name val="Arial Cyr"/>
      <charset val="204"/>
    </font>
    <font>
      <sz val="11"/>
      <color theme="0" tint="-0.34998626667073579"/>
      <name val="Arial Cyr"/>
      <charset val="204"/>
    </font>
    <font>
      <b/>
      <sz val="12"/>
      <color indexed="9"/>
      <name val="Arial"/>
      <family val="2"/>
      <charset val="204"/>
    </font>
    <font>
      <sz val="12"/>
      <color indexed="17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sz val="11"/>
      <color indexed="9"/>
      <name val="Arial Cyr"/>
      <charset val="204"/>
    </font>
    <font>
      <sz val="11"/>
      <color indexed="18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</fills>
  <borders count="43">
    <border>
      <left/>
      <right/>
      <top/>
      <bottom/>
      <diagonal/>
    </border>
    <border>
      <left style="thick">
        <color indexed="44"/>
      </left>
      <right style="thick">
        <color indexed="44"/>
      </right>
      <top style="thick">
        <color indexed="44"/>
      </top>
      <bottom style="dashed">
        <color indexed="44"/>
      </bottom>
      <diagonal/>
    </border>
    <border>
      <left style="thick">
        <color indexed="44"/>
      </left>
      <right style="thick">
        <color indexed="44"/>
      </right>
      <top style="dashed">
        <color indexed="44"/>
      </top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 style="dashed">
        <color indexed="16"/>
      </left>
      <right/>
      <top style="dashed">
        <color indexed="16"/>
      </top>
      <bottom style="dashed">
        <color indexed="16"/>
      </bottom>
      <diagonal/>
    </border>
    <border>
      <left/>
      <right style="dashed">
        <color indexed="16"/>
      </right>
      <top style="dashed">
        <color indexed="16"/>
      </top>
      <bottom style="dashed">
        <color indexed="16"/>
      </bottom>
      <diagonal/>
    </border>
    <border>
      <left style="dashed">
        <color indexed="16"/>
      </left>
      <right style="dashed">
        <color indexed="16"/>
      </right>
      <top style="dashed">
        <color indexed="16"/>
      </top>
      <bottom style="dashed">
        <color indexed="16"/>
      </bottom>
      <diagonal/>
    </border>
    <border>
      <left style="thick">
        <color indexed="17"/>
      </left>
      <right style="dashed">
        <color indexed="17"/>
      </right>
      <top style="thick">
        <color indexed="17"/>
      </top>
      <bottom style="dashed">
        <color indexed="17"/>
      </bottom>
      <diagonal/>
    </border>
    <border>
      <left style="dashed">
        <color indexed="17"/>
      </left>
      <right style="dashed">
        <color indexed="17"/>
      </right>
      <top style="thick">
        <color indexed="17"/>
      </top>
      <bottom style="dashed">
        <color indexed="17"/>
      </bottom>
      <diagonal/>
    </border>
    <border>
      <left style="dashed">
        <color indexed="17"/>
      </left>
      <right style="thick">
        <color indexed="17"/>
      </right>
      <top style="thick">
        <color indexed="17"/>
      </top>
      <bottom style="dashed">
        <color indexed="17"/>
      </bottom>
      <diagonal/>
    </border>
    <border>
      <left style="thick">
        <color indexed="17"/>
      </left>
      <right style="dashed">
        <color indexed="17"/>
      </right>
      <top style="dashed">
        <color indexed="17"/>
      </top>
      <bottom style="dashed">
        <color indexed="17"/>
      </bottom>
      <diagonal/>
    </border>
    <border>
      <left style="dashed">
        <color indexed="17"/>
      </left>
      <right style="dashed">
        <color indexed="17"/>
      </right>
      <top style="dashed">
        <color indexed="17"/>
      </top>
      <bottom style="dashed">
        <color indexed="17"/>
      </bottom>
      <diagonal/>
    </border>
    <border>
      <left style="dashed">
        <color indexed="17"/>
      </left>
      <right style="thick">
        <color indexed="17"/>
      </right>
      <top style="dashed">
        <color indexed="17"/>
      </top>
      <bottom style="dashed">
        <color indexed="17"/>
      </bottom>
      <diagonal/>
    </border>
    <border>
      <left style="thick">
        <color indexed="17"/>
      </left>
      <right style="dashed">
        <color indexed="17"/>
      </right>
      <top style="dashed">
        <color indexed="17"/>
      </top>
      <bottom style="thick">
        <color indexed="17"/>
      </bottom>
      <diagonal/>
    </border>
    <border>
      <left style="dashed">
        <color indexed="17"/>
      </left>
      <right style="dashed">
        <color indexed="17"/>
      </right>
      <top style="dashed">
        <color indexed="17"/>
      </top>
      <bottom style="thick">
        <color indexed="17"/>
      </bottom>
      <diagonal/>
    </border>
    <border>
      <left style="dashed">
        <color indexed="17"/>
      </left>
      <right style="thick">
        <color indexed="17"/>
      </right>
      <top style="dashed">
        <color indexed="17"/>
      </top>
      <bottom style="thick">
        <color indexed="17"/>
      </bottom>
      <diagonal/>
    </border>
    <border>
      <left style="thick">
        <color indexed="17"/>
      </left>
      <right style="dashed">
        <color indexed="17"/>
      </right>
      <top style="thick">
        <color indexed="17"/>
      </top>
      <bottom style="thick">
        <color indexed="17"/>
      </bottom>
      <diagonal/>
    </border>
    <border>
      <left style="dashed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dashed">
        <color indexed="17"/>
      </left>
      <right/>
      <top style="thick">
        <color indexed="17"/>
      </top>
      <bottom style="dashed">
        <color indexed="17"/>
      </bottom>
      <diagonal/>
    </border>
    <border>
      <left/>
      <right style="thick">
        <color indexed="17"/>
      </right>
      <top style="thick">
        <color indexed="17"/>
      </top>
      <bottom style="dashed">
        <color indexed="17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dashed">
        <color indexed="23"/>
      </bottom>
      <diagonal/>
    </border>
    <border>
      <left/>
      <right/>
      <top style="thick">
        <color indexed="23"/>
      </top>
      <bottom style="dashed">
        <color indexed="23"/>
      </bottom>
      <diagonal/>
    </border>
    <border>
      <left/>
      <right style="thick">
        <color indexed="23"/>
      </right>
      <top style="thick">
        <color indexed="23"/>
      </top>
      <bottom style="dashed">
        <color indexed="23"/>
      </bottom>
      <diagonal/>
    </border>
    <border>
      <left style="thick">
        <color indexed="23"/>
      </left>
      <right style="thick">
        <color indexed="23"/>
      </right>
      <top style="dashed">
        <color indexed="23"/>
      </top>
      <bottom style="dashed">
        <color indexed="23"/>
      </bottom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thick">
        <color indexed="23"/>
      </right>
      <top style="dashed">
        <color indexed="23"/>
      </top>
      <bottom style="dashed">
        <color indexed="23"/>
      </bottom>
      <diagonal/>
    </border>
    <border>
      <left style="thick">
        <color indexed="23"/>
      </left>
      <right style="thick">
        <color indexed="23"/>
      </right>
      <top style="dashed">
        <color indexed="23"/>
      </top>
      <bottom style="thick">
        <color indexed="23"/>
      </bottom>
      <diagonal/>
    </border>
    <border>
      <left/>
      <right/>
      <top style="dashed">
        <color indexed="23"/>
      </top>
      <bottom style="thick">
        <color indexed="23"/>
      </bottom>
      <diagonal/>
    </border>
    <border>
      <left/>
      <right style="thick">
        <color indexed="23"/>
      </right>
      <top style="dashed">
        <color indexed="23"/>
      </top>
      <bottom style="thick">
        <color indexed="23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/>
      <top/>
      <bottom style="hair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hair">
        <color indexed="62"/>
      </bottom>
      <diagonal/>
    </border>
    <border>
      <left/>
      <right/>
      <top/>
      <bottom style="hair">
        <color indexed="62"/>
      </bottom>
      <diagonal/>
    </border>
    <border>
      <left/>
      <right style="thick">
        <color indexed="62"/>
      </right>
      <top/>
      <bottom style="hair">
        <color indexed="62"/>
      </bottom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hair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thick">
        <color indexed="62"/>
      </bottom>
      <diagonal/>
    </border>
    <border>
      <left/>
      <right/>
      <top style="hair">
        <color indexed="62"/>
      </top>
      <bottom style="thick">
        <color indexed="62"/>
      </bottom>
      <diagonal/>
    </border>
    <border>
      <left/>
      <right style="thick">
        <color indexed="62"/>
      </right>
      <top style="hair">
        <color indexed="62"/>
      </top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64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" fillId="0" borderId="0" applyFont="0" applyFill="0" applyBorder="0" applyAlignment="0" applyProtection="0"/>
    <xf numFmtId="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2" borderId="0">
      <alignment horizontal="center"/>
    </xf>
    <xf numFmtId="0" fontId="9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1" fillId="0" borderId="0">
      <alignment vertical="justify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/>
    <xf numFmtId="0" fontId="3" fillId="0" borderId="0" xfId="1" applyFont="1"/>
    <xf numFmtId="0" fontId="10" fillId="4" borderId="1" xfId="2156" applyFont="1" applyFill="1" applyBorder="1" applyAlignment="1">
      <alignment horizontal="center"/>
    </xf>
    <xf numFmtId="0" fontId="10" fillId="4" borderId="1" xfId="2156" applyFont="1" applyFill="1" applyBorder="1" applyAlignment="1">
      <alignment horizontal="center" wrapText="1"/>
    </xf>
    <xf numFmtId="171" fontId="10" fillId="4" borderId="1" xfId="2156" applyNumberFormat="1" applyFont="1" applyFill="1" applyBorder="1" applyAlignment="1">
      <alignment horizontal="center"/>
    </xf>
    <xf numFmtId="0" fontId="11" fillId="0" borderId="0" xfId="1" applyFont="1"/>
    <xf numFmtId="0" fontId="12" fillId="0" borderId="2" xfId="2156" applyFont="1" applyFill="1" applyBorder="1"/>
    <xf numFmtId="0" fontId="12" fillId="0" borderId="3" xfId="2156" applyFont="1" applyFill="1" applyBorder="1"/>
    <xf numFmtId="172" fontId="12" fillId="0" borderId="3" xfId="2156" applyNumberFormat="1" applyFont="1" applyFill="1" applyBorder="1"/>
    <xf numFmtId="167" fontId="1" fillId="0" borderId="0" xfId="1" applyNumberFormat="1"/>
    <xf numFmtId="0" fontId="13" fillId="3" borderId="6" xfId="1" applyFont="1" applyFill="1" applyBorder="1" applyAlignment="1">
      <alignment horizontal="left" indent="4"/>
    </xf>
    <xf numFmtId="0" fontId="13" fillId="0" borderId="6" xfId="1" applyFont="1" applyBorder="1"/>
    <xf numFmtId="0" fontId="13" fillId="0" borderId="0" xfId="1" applyFont="1"/>
    <xf numFmtId="0" fontId="13" fillId="3" borderId="6" xfId="1" applyFont="1" applyFill="1" applyBorder="1" applyAlignment="1">
      <alignment horizontal="left" indent="3"/>
    </xf>
    <xf numFmtId="0" fontId="14" fillId="0" borderId="0" xfId="1" applyFont="1" applyFill="1" applyBorder="1" applyAlignment="1">
      <alignment horizontal="left" indent="3"/>
    </xf>
    <xf numFmtId="1" fontId="13" fillId="0" borderId="0" xfId="2155" applyNumberFormat="1" applyFont="1" applyFill="1"/>
    <xf numFmtId="0" fontId="13" fillId="0" borderId="0" xfId="2155" applyFont="1"/>
    <xf numFmtId="1" fontId="13" fillId="0" borderId="0" xfId="2155" applyNumberFormat="1" applyFont="1"/>
    <xf numFmtId="0" fontId="6" fillId="0" borderId="0" xfId="2156"/>
    <xf numFmtId="0" fontId="15" fillId="5" borderId="7" xfId="2156" applyFont="1" applyFill="1" applyBorder="1" applyAlignment="1">
      <alignment horizontal="left"/>
    </xf>
    <xf numFmtId="0" fontId="15" fillId="5" borderId="8" xfId="2156" applyFont="1" applyFill="1" applyBorder="1" applyAlignment="1">
      <alignment horizontal="left"/>
    </xf>
    <xf numFmtId="0" fontId="15" fillId="5" borderId="9" xfId="2156" applyFont="1" applyFill="1" applyBorder="1" applyAlignment="1">
      <alignment horizontal="left"/>
    </xf>
    <xf numFmtId="0" fontId="16" fillId="0" borderId="10" xfId="2156" applyFont="1" applyBorder="1"/>
    <xf numFmtId="0" fontId="16" fillId="0" borderId="11" xfId="2156" applyFont="1" applyBorder="1"/>
    <xf numFmtId="0" fontId="16" fillId="0" borderId="12" xfId="2156" applyFont="1" applyBorder="1"/>
    <xf numFmtId="0" fontId="16" fillId="0" borderId="13" xfId="2156" applyFont="1" applyBorder="1"/>
    <xf numFmtId="0" fontId="16" fillId="0" borderId="14" xfId="2156" applyFont="1" applyBorder="1"/>
    <xf numFmtId="0" fontId="16" fillId="0" borderId="15" xfId="2156" applyFont="1" applyBorder="1"/>
    <xf numFmtId="0" fontId="17" fillId="0" borderId="0" xfId="2156" applyFont="1"/>
    <xf numFmtId="0" fontId="16" fillId="0" borderId="16" xfId="2156" applyFont="1" applyBorder="1"/>
    <xf numFmtId="0" fontId="16" fillId="0" borderId="17" xfId="2156" applyFont="1" applyBorder="1"/>
    <xf numFmtId="0" fontId="15" fillId="5" borderId="14" xfId="2156" applyFont="1" applyFill="1" applyBorder="1" applyAlignment="1">
      <alignment horizontal="center"/>
    </xf>
    <xf numFmtId="0" fontId="15" fillId="5" borderId="15" xfId="2156" applyFont="1" applyFill="1" applyBorder="1" applyAlignment="1">
      <alignment horizontal="center"/>
    </xf>
    <xf numFmtId="0" fontId="16" fillId="0" borderId="7" xfId="2156" applyFont="1" applyBorder="1"/>
    <xf numFmtId="0" fontId="16" fillId="0" borderId="8" xfId="2156" applyFont="1" applyBorder="1"/>
    <xf numFmtId="0" fontId="16" fillId="0" borderId="9" xfId="2156" applyFont="1" applyBorder="1"/>
    <xf numFmtId="0" fontId="3" fillId="0" borderId="0" xfId="2155" applyFont="1" applyFill="1"/>
    <xf numFmtId="0" fontId="18" fillId="0" borderId="0" xfId="2156" applyFont="1"/>
    <xf numFmtId="0" fontId="6" fillId="6" borderId="20" xfId="2154" applyNumberFormat="1" applyFont="1" applyFill="1" applyBorder="1" applyAlignment="1">
      <alignment horizontal="center" vertical="center" wrapText="1"/>
    </xf>
    <xf numFmtId="0" fontId="6" fillId="6" borderId="21" xfId="2154" applyNumberFormat="1" applyFont="1" applyFill="1" applyBorder="1" applyAlignment="1">
      <alignment horizontal="center" vertical="center" wrapText="1"/>
    </xf>
    <xf numFmtId="0" fontId="6" fillId="6" borderId="21" xfId="2154" applyFont="1" applyFill="1" applyBorder="1" applyAlignment="1">
      <alignment horizontal="center" vertical="center" wrapText="1"/>
    </xf>
    <xf numFmtId="0" fontId="6" fillId="6" borderId="22" xfId="2154" applyNumberFormat="1" applyFont="1" applyFill="1" applyBorder="1" applyAlignment="1">
      <alignment horizontal="center" vertical="center" wrapText="1"/>
    </xf>
    <xf numFmtId="0" fontId="6" fillId="0" borderId="23" xfId="2154" quotePrefix="1" applyNumberFormat="1" applyFont="1" applyBorder="1"/>
    <xf numFmtId="0" fontId="6" fillId="0" borderId="24" xfId="2154" applyFont="1" applyBorder="1"/>
    <xf numFmtId="0" fontId="6" fillId="0" borderId="23" xfId="2154" applyFont="1" applyBorder="1"/>
    <xf numFmtId="14" fontId="6" fillId="0" borderId="23" xfId="2154" applyNumberFormat="1" applyFont="1" applyBorder="1"/>
    <xf numFmtId="14" fontId="6" fillId="0" borderId="25" xfId="2154" applyNumberFormat="1" applyFont="1" applyBorder="1"/>
    <xf numFmtId="0" fontId="2" fillId="0" borderId="0" xfId="1" applyFont="1"/>
    <xf numFmtId="0" fontId="6" fillId="0" borderId="24" xfId="2154" applyNumberFormat="1" applyFont="1" applyBorder="1"/>
    <xf numFmtId="1" fontId="6" fillId="0" borderId="23" xfId="2154" applyNumberFormat="1" applyFont="1" applyBorder="1"/>
    <xf numFmtId="14" fontId="1" fillId="0" borderId="0" xfId="1" applyNumberFormat="1"/>
    <xf numFmtId="0" fontId="6" fillId="0" borderId="26" xfId="2154" quotePrefix="1" applyNumberFormat="1" applyFont="1" applyBorder="1"/>
    <xf numFmtId="0" fontId="6" fillId="0" borderId="27" xfId="2154" applyFont="1" applyBorder="1"/>
    <xf numFmtId="0" fontId="6" fillId="0" borderId="26" xfId="2154" applyFont="1" applyBorder="1"/>
    <xf numFmtId="14" fontId="6" fillId="0" borderId="26" xfId="2154" applyNumberFormat="1" applyFont="1" applyBorder="1"/>
    <xf numFmtId="14" fontId="6" fillId="0" borderId="28" xfId="2154" applyNumberFormat="1" applyFont="1" applyBorder="1"/>
    <xf numFmtId="0" fontId="19" fillId="7" borderId="29" xfId="1" applyFont="1" applyFill="1" applyBorder="1"/>
    <xf numFmtId="14" fontId="20" fillId="8" borderId="30" xfId="1" applyNumberFormat="1" applyFont="1" applyFill="1" applyBorder="1"/>
    <xf numFmtId="0" fontId="20" fillId="8" borderId="31" xfId="1" applyFont="1" applyFill="1" applyBorder="1"/>
    <xf numFmtId="0" fontId="20" fillId="8" borderId="32" xfId="1" applyFont="1" applyFill="1" applyBorder="1"/>
    <xf numFmtId="0" fontId="20" fillId="8" borderId="33" xfId="1" applyFont="1" applyFill="1" applyBorder="1"/>
    <xf numFmtId="14" fontId="20" fillId="0" borderId="34" xfId="1" applyNumberFormat="1" applyFont="1" applyBorder="1"/>
    <xf numFmtId="0" fontId="20" fillId="0" borderId="35" xfId="1" applyFont="1" applyBorder="1"/>
    <xf numFmtId="0" fontId="20" fillId="0" borderId="36" xfId="1" applyFont="1" applyBorder="1"/>
    <xf numFmtId="0" fontId="20" fillId="0" borderId="37" xfId="1" applyFont="1" applyBorder="1"/>
    <xf numFmtId="14" fontId="20" fillId="8" borderId="34" xfId="1" applyNumberFormat="1" applyFont="1" applyFill="1" applyBorder="1"/>
    <xf numFmtId="0" fontId="20" fillId="8" borderId="35" xfId="1" applyFont="1" applyFill="1" applyBorder="1"/>
    <xf numFmtId="0" fontId="20" fillId="8" borderId="36" xfId="1" applyFont="1" applyFill="1" applyBorder="1"/>
    <xf numFmtId="0" fontId="20" fillId="8" borderId="37" xfId="1" applyFont="1" applyFill="1" applyBorder="1"/>
    <xf numFmtId="14" fontId="20" fillId="0" borderId="38" xfId="1" applyNumberFormat="1" applyFont="1" applyBorder="1"/>
    <xf numFmtId="0" fontId="20" fillId="0" borderId="39" xfId="1" applyFont="1" applyBorder="1"/>
    <xf numFmtId="0" fontId="20" fillId="0" borderId="40" xfId="1" applyFont="1" applyFill="1" applyBorder="1"/>
    <xf numFmtId="0" fontId="20" fillId="0" borderId="41" xfId="1" applyFont="1" applyBorder="1"/>
    <xf numFmtId="173" fontId="12" fillId="0" borderId="2" xfId="2156" applyNumberFormat="1" applyFont="1" applyFill="1" applyBorder="1"/>
    <xf numFmtId="0" fontId="1" fillId="0" borderId="42" xfId="1" applyBorder="1"/>
    <xf numFmtId="1" fontId="6" fillId="0" borderId="26" xfId="2154" applyNumberFormat="1" applyFont="1" applyBorder="1"/>
    <xf numFmtId="0" fontId="13" fillId="3" borderId="4" xfId="1" applyFont="1" applyFill="1" applyBorder="1" applyAlignment="1">
      <alignment horizontal="center"/>
    </xf>
    <xf numFmtId="0" fontId="13" fillId="3" borderId="5" xfId="1" applyFont="1" applyFill="1" applyBorder="1" applyAlignment="1">
      <alignment horizontal="center"/>
    </xf>
    <xf numFmtId="0" fontId="15" fillId="5" borderId="7" xfId="2156" applyFont="1" applyFill="1" applyBorder="1" applyAlignment="1">
      <alignment horizontal="left" vertical="center"/>
    </xf>
    <xf numFmtId="0" fontId="15" fillId="5" borderId="13" xfId="2156" applyFont="1" applyFill="1" applyBorder="1" applyAlignment="1">
      <alignment horizontal="left" vertical="center"/>
    </xf>
    <xf numFmtId="0" fontId="15" fillId="5" borderId="18" xfId="2156" applyFont="1" applyFill="1" applyBorder="1" applyAlignment="1">
      <alignment horizontal="center"/>
    </xf>
    <xf numFmtId="0" fontId="15" fillId="5" borderId="19" xfId="2156" applyFont="1" applyFill="1" applyBorder="1" applyAlignment="1">
      <alignment horizontal="center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21" fillId="0" borderId="0" xfId="0" applyFont="1"/>
  </cellXfs>
  <cellStyles count="2164">
    <cellStyle name="_3ДМ" xfId="2"/>
    <cellStyle name="_3ДМ_БЕЛ" xfId="3"/>
    <cellStyle name="_3ДМ_РЕЧ" xfId="4"/>
    <cellStyle name="_PRICE" xfId="5"/>
    <cellStyle name="_Август" xfId="6"/>
    <cellStyle name="_Август_Дистанц." xfId="7"/>
    <cellStyle name="_Август_Индив." xfId="8"/>
    <cellStyle name="_АКАД" xfId="9"/>
    <cellStyle name="_АКАД_БЕЛ" xfId="10"/>
    <cellStyle name="_АКАД_РЕЧ" xfId="11"/>
    <cellStyle name="_Апрель" xfId="12"/>
    <cellStyle name="_Апрель_3ДМ" xfId="13"/>
    <cellStyle name="_Апрель_3ДМ_БЕЛ" xfId="14"/>
    <cellStyle name="_Апрель_3ДМ_РЕЧ" xfId="15"/>
    <cellStyle name="_Апрель_Август" xfId="16"/>
    <cellStyle name="_Апрель_Август_Дистанц." xfId="17"/>
    <cellStyle name="_Апрель_Август_Индив." xfId="18"/>
    <cellStyle name="_Апрель_АКАД" xfId="19"/>
    <cellStyle name="_Апрель_АКАД_БЕЛ" xfId="20"/>
    <cellStyle name="_Апрель_АКАД_РЕЧ" xfId="21"/>
    <cellStyle name="_Апрель_Б9560" xfId="22"/>
    <cellStyle name="_Апрель_Б9560_БЕЛ" xfId="23"/>
    <cellStyle name="_Апрель_Б9560_РЕЧ" xfId="24"/>
    <cellStyle name="_Апрель_БЕЛ" xfId="25"/>
    <cellStyle name="_Апрель_БИНТ" xfId="26"/>
    <cellStyle name="_Апрель_БИНТ_БЕЛ" xfId="27"/>
    <cellStyle name="_Апрель_БИНТ_РЕЧ" xfId="28"/>
    <cellStyle name="_Апрель_БУХ" xfId="29"/>
    <cellStyle name="_Апрель_БУХ_БЕЛ" xfId="30"/>
    <cellStyle name="_Апрель_БУХ_РЕЧ" xfId="31"/>
    <cellStyle name="_Апрель_ВЕБДИЗ" xfId="32"/>
    <cellStyle name="_Апрель_ВЕБДИЗ_БЕЛ" xfId="33"/>
    <cellStyle name="_Апрель_ВЕБДИЗ_РЕЧ" xfId="34"/>
    <cellStyle name="_Апрель_ВЕБМАСТ" xfId="35"/>
    <cellStyle name="_Апрель_ВЕБМАСТ_БЕЛ" xfId="36"/>
    <cellStyle name="_Апрель_ВЕБМАСТ_РЕЧ" xfId="37"/>
    <cellStyle name="_Апрель_ВУЕ" xfId="38"/>
    <cellStyle name="_Апрель_ВУЕ_БЕЛ" xfId="39"/>
    <cellStyle name="_Апрель_ВУЕ_РЕЧ" xfId="40"/>
    <cellStyle name="_Апрель_Дети" xfId="41"/>
    <cellStyle name="_Апрель_Дети_БЕЛ" xfId="42"/>
    <cellStyle name="_Апрель_Дети_РЕЧ" xfId="43"/>
    <cellStyle name="_Апрель_Дистанц." xfId="44"/>
    <cellStyle name="_Апрель_Индив." xfId="45"/>
    <cellStyle name="_Апрель_Индив._БЕЛ" xfId="46"/>
    <cellStyle name="_Апрель_Индив._РЕЧ" xfId="47"/>
    <cellStyle name="_Апрель_Июль" xfId="48"/>
    <cellStyle name="_Апрель_Июль_Август" xfId="49"/>
    <cellStyle name="_Апрель_Июль_Август_Дистанц." xfId="50"/>
    <cellStyle name="_Апрель_Июль_Август_Индив." xfId="51"/>
    <cellStyle name="_Апрель_Июль_БЕЛ" xfId="52"/>
    <cellStyle name="_Апрель_Июль_БИНТ" xfId="53"/>
    <cellStyle name="_Апрель_Июль_БИНТ_БЕЛ" xfId="54"/>
    <cellStyle name="_Апрель_Июль_БИНТ_РЕЧ" xfId="55"/>
    <cellStyle name="_Апрель_Июль_ВЕБДИЗ" xfId="56"/>
    <cellStyle name="_Апрель_Июль_ВЕБМАСТ" xfId="57"/>
    <cellStyle name="_Апрель_Июль_ВЕБМАСТ_БЕЛ" xfId="58"/>
    <cellStyle name="_Апрель_Июль_ВЕБМАСТ_РЕЧ" xfId="59"/>
    <cellStyle name="_Апрель_Июль_Дети" xfId="60"/>
    <cellStyle name="_Апрель_Июль_Дистанц." xfId="61"/>
    <cellStyle name="_Апрель_Июль_Индив." xfId="62"/>
    <cellStyle name="_Апрель_Июль_Индив._БЕЛ" xfId="63"/>
    <cellStyle name="_Апрель_Июль_Индив._РЕЧ" xfId="64"/>
    <cellStyle name="_Апрель_Июль_Июнь" xfId="65"/>
    <cellStyle name="_Апрель_Июль_Июнь_Август" xfId="66"/>
    <cellStyle name="_Апрель_Июль_Июнь_Дистанц." xfId="67"/>
    <cellStyle name="_Апрель_Июль_Июнь_Индив." xfId="68"/>
    <cellStyle name="_Апрель_Июль_Июнь_КБУ" xfId="69"/>
    <cellStyle name="_Апрель_Июль_Июнь_Май" xfId="70"/>
    <cellStyle name="_Апрель_Июль_КБУ" xfId="71"/>
    <cellStyle name="_Апрель_Июль_КРН" xfId="72"/>
    <cellStyle name="_Апрель_Июль_Май" xfId="73"/>
    <cellStyle name="_Апрель_Июль_ОПШ" xfId="74"/>
    <cellStyle name="_Апрель_Июль_СР" xfId="75"/>
    <cellStyle name="_Апрель_Июнь" xfId="76"/>
    <cellStyle name="_Апрель_Июнь_1" xfId="77"/>
    <cellStyle name="_Апрель_Июнь_1_Август" xfId="78"/>
    <cellStyle name="_Апрель_Июнь_1_Дистанц." xfId="79"/>
    <cellStyle name="_Апрель_Июнь_1_Индив." xfId="80"/>
    <cellStyle name="_Апрель_Июнь_1_КБУ" xfId="81"/>
    <cellStyle name="_Апрель_Июнь_1_Май" xfId="82"/>
    <cellStyle name="_Апрель_Июнь_Август" xfId="83"/>
    <cellStyle name="_Апрель_Июнь_Август_Дистанц." xfId="84"/>
    <cellStyle name="_Апрель_Июнь_Август_Индив." xfId="85"/>
    <cellStyle name="_Апрель_Июнь_БЕЛ" xfId="86"/>
    <cellStyle name="_Апрель_Июнь_БИНТ" xfId="87"/>
    <cellStyle name="_Апрель_Июнь_БИНТ_БЕЛ" xfId="88"/>
    <cellStyle name="_Апрель_Июнь_БИНТ_РЕЧ" xfId="89"/>
    <cellStyle name="_Апрель_Июнь_БУХ" xfId="90"/>
    <cellStyle name="_Апрель_Июнь_БУХ_БЕЛ" xfId="91"/>
    <cellStyle name="_Апрель_Июнь_БУХ_РЕЧ" xfId="92"/>
    <cellStyle name="_Апрель_Июнь_ВЕБДИЗ" xfId="93"/>
    <cellStyle name="_Апрель_Июнь_ВЕБМАСТ" xfId="94"/>
    <cellStyle name="_Апрель_Июнь_ВЕБМАСТ_БЕЛ" xfId="95"/>
    <cellStyle name="_Апрель_Июнь_ВЕБМАСТ_РЕЧ" xfId="96"/>
    <cellStyle name="_Апрель_Июнь_Дети" xfId="97"/>
    <cellStyle name="_Апрель_Июнь_Дистанц." xfId="98"/>
    <cellStyle name="_Апрель_Июнь_Индив." xfId="99"/>
    <cellStyle name="_Апрель_Июнь_Индив._БЕЛ" xfId="100"/>
    <cellStyle name="_Апрель_Июнь_Индив._РЕЧ" xfId="101"/>
    <cellStyle name="_Апрель_Июнь_Июнь" xfId="102"/>
    <cellStyle name="_Апрель_Июнь_Июнь_Август" xfId="103"/>
    <cellStyle name="_Апрель_Июнь_Июнь_Дистанц." xfId="104"/>
    <cellStyle name="_Апрель_Июнь_Июнь_Индив." xfId="105"/>
    <cellStyle name="_Апрель_Июнь_Июнь_КБУ" xfId="106"/>
    <cellStyle name="_Апрель_Июнь_КБУ" xfId="107"/>
    <cellStyle name="_Апрель_Июнь_КРН" xfId="108"/>
    <cellStyle name="_Апрель_Июнь_Май" xfId="109"/>
    <cellStyle name="_Апрель_Июнь_ОПШ" xfId="110"/>
    <cellStyle name="_Апрель_Июнь_СР" xfId="111"/>
    <cellStyle name="_Апрель_КБУ" xfId="112"/>
    <cellStyle name="_Апрель_КБУ_БЕЛ" xfId="113"/>
    <cellStyle name="_Апрель_КБУ_РЕЧ" xfId="114"/>
    <cellStyle name="_Апрель_КРН" xfId="115"/>
    <cellStyle name="_Апрель_Май" xfId="116"/>
    <cellStyle name="_Апрель_Май_1" xfId="117"/>
    <cellStyle name="_Апрель_Май_1_Август" xfId="118"/>
    <cellStyle name="_Апрель_Май_1_Август_Дистанц." xfId="119"/>
    <cellStyle name="_Апрель_Май_1_Август_Индив." xfId="120"/>
    <cellStyle name="_Апрель_Май_1_БЕЛ" xfId="121"/>
    <cellStyle name="_Апрель_Май_1_БИНТ" xfId="122"/>
    <cellStyle name="_Апрель_Май_1_БИНТ_БЕЛ" xfId="123"/>
    <cellStyle name="_Апрель_Май_1_БИНТ_РЕЧ" xfId="124"/>
    <cellStyle name="_Апрель_Май_1_ВЕБДИЗ" xfId="125"/>
    <cellStyle name="_Апрель_Май_1_ВЕБМАСТ" xfId="126"/>
    <cellStyle name="_Апрель_Май_1_ВЕБМАСТ_БЕЛ" xfId="127"/>
    <cellStyle name="_Апрель_Май_1_ВЕБМАСТ_РЕЧ" xfId="128"/>
    <cellStyle name="_Апрель_Май_1_Дети" xfId="129"/>
    <cellStyle name="_Апрель_Май_1_Дистанц." xfId="130"/>
    <cellStyle name="_Апрель_Май_1_Индив." xfId="131"/>
    <cellStyle name="_Апрель_Май_1_Индив._БЕЛ" xfId="132"/>
    <cellStyle name="_Апрель_Май_1_Индив._РЕЧ" xfId="133"/>
    <cellStyle name="_Апрель_Май_1_Июнь" xfId="134"/>
    <cellStyle name="_Апрель_Май_1_Июнь_Август" xfId="135"/>
    <cellStyle name="_Апрель_Май_1_Июнь_Дистанц." xfId="136"/>
    <cellStyle name="_Апрель_Май_1_Июнь_Индив." xfId="137"/>
    <cellStyle name="_Апрель_Май_1_Июнь_КБУ" xfId="138"/>
    <cellStyle name="_Апрель_Май_1_КБУ" xfId="139"/>
    <cellStyle name="_Апрель_Май_1_КРН" xfId="140"/>
    <cellStyle name="_Апрель_Май_1_ОПШ" xfId="141"/>
    <cellStyle name="_Апрель_Май_1_СР" xfId="142"/>
    <cellStyle name="_Апрель_Май_2" xfId="143"/>
    <cellStyle name="_Апрель_Май_Август" xfId="144"/>
    <cellStyle name="_Апрель_Май_Август_Дистанц." xfId="145"/>
    <cellStyle name="_Апрель_Май_Август_Индив." xfId="146"/>
    <cellStyle name="_Апрель_Май_АКАД" xfId="147"/>
    <cellStyle name="_Апрель_Май_АКАД_БЕЛ" xfId="148"/>
    <cellStyle name="_Апрель_Май_АКАД_РЕЧ" xfId="149"/>
    <cellStyle name="_Апрель_Май_Б9560" xfId="150"/>
    <cellStyle name="_Апрель_Май_Б9560_БЕЛ" xfId="151"/>
    <cellStyle name="_Апрель_Май_Б9560_РЕЧ" xfId="152"/>
    <cellStyle name="_Апрель_Май_БЕЛ" xfId="153"/>
    <cellStyle name="_Апрель_Май_БИНТ" xfId="154"/>
    <cellStyle name="_Апрель_Май_БИНТ_БЕЛ" xfId="155"/>
    <cellStyle name="_Апрель_Май_БИНТ_РЕЧ" xfId="156"/>
    <cellStyle name="_Апрель_Май_БУХ" xfId="157"/>
    <cellStyle name="_Апрель_Май_БУХ_БЕЛ" xfId="158"/>
    <cellStyle name="_Апрель_Май_БУХ_РЕЧ" xfId="159"/>
    <cellStyle name="_Апрель_Май_ВЕБДИЗ" xfId="160"/>
    <cellStyle name="_Апрель_Май_ВЕБМАСТ" xfId="161"/>
    <cellStyle name="_Апрель_Май_ВЕБМАСТ_БЕЛ" xfId="162"/>
    <cellStyle name="_Апрель_Май_ВЕБМАСТ_РЕЧ" xfId="163"/>
    <cellStyle name="_Апрель_Май_Дети" xfId="164"/>
    <cellStyle name="_Апрель_Май_Дистанц." xfId="165"/>
    <cellStyle name="_Апрель_Май_Индив." xfId="166"/>
    <cellStyle name="_Апрель_Май_Индив._БЕЛ" xfId="167"/>
    <cellStyle name="_Апрель_Май_Индив._РЕЧ" xfId="168"/>
    <cellStyle name="_Апрель_Май_Июль" xfId="169"/>
    <cellStyle name="_Апрель_Май_Июль_Август" xfId="170"/>
    <cellStyle name="_Апрель_Май_Июль_Август_Дистанц." xfId="171"/>
    <cellStyle name="_Апрель_Май_Июль_Август_Индив." xfId="172"/>
    <cellStyle name="_Апрель_Май_Июль_БЕЛ" xfId="173"/>
    <cellStyle name="_Апрель_Май_Июль_БИНТ" xfId="174"/>
    <cellStyle name="_Апрель_Май_Июль_БИНТ_БЕЛ" xfId="175"/>
    <cellStyle name="_Апрель_Май_Июль_БИНТ_РЕЧ" xfId="176"/>
    <cellStyle name="_Апрель_Май_Июль_ВЕБДИЗ" xfId="177"/>
    <cellStyle name="_Апрель_Май_Июль_ВЕБМАСТ" xfId="178"/>
    <cellStyle name="_Апрель_Май_Июль_ВЕБМАСТ_БЕЛ" xfId="179"/>
    <cellStyle name="_Апрель_Май_Июль_ВЕБМАСТ_РЕЧ" xfId="180"/>
    <cellStyle name="_Апрель_Май_Июль_Дети" xfId="181"/>
    <cellStyle name="_Апрель_Май_Июль_Дистанц." xfId="182"/>
    <cellStyle name="_Апрель_Май_Июль_Индив." xfId="183"/>
    <cellStyle name="_Апрель_Май_Июль_Индив._БЕЛ" xfId="184"/>
    <cellStyle name="_Апрель_Май_Июль_Индив._РЕЧ" xfId="185"/>
    <cellStyle name="_Апрель_Май_Июль_Июнь" xfId="186"/>
    <cellStyle name="_Апрель_Май_Июль_Июнь_Август" xfId="187"/>
    <cellStyle name="_Апрель_Май_Июль_Июнь_Дистанц." xfId="188"/>
    <cellStyle name="_Апрель_Май_Июль_Июнь_Индив." xfId="189"/>
    <cellStyle name="_Апрель_Май_Июль_Июнь_КБУ" xfId="190"/>
    <cellStyle name="_Апрель_Май_Июль_КБУ" xfId="191"/>
    <cellStyle name="_Апрель_Май_Июль_КРН" xfId="192"/>
    <cellStyle name="_Апрель_Май_Июль_ОПШ" xfId="193"/>
    <cellStyle name="_Апрель_Май_Июль_СР" xfId="194"/>
    <cellStyle name="_Апрель_Май_Июнь" xfId="195"/>
    <cellStyle name="_Апрель_Май_Июнь_1" xfId="196"/>
    <cellStyle name="_Апрель_Май_Июнь_1_Август" xfId="197"/>
    <cellStyle name="_Апрель_Май_Июнь_1_Дистанц." xfId="198"/>
    <cellStyle name="_Апрель_Май_Июнь_1_Индив." xfId="199"/>
    <cellStyle name="_Апрель_Май_Июнь_1_КБУ" xfId="200"/>
    <cellStyle name="_Апрель_Май_Июнь_Август" xfId="201"/>
    <cellStyle name="_Апрель_Май_Июнь_Август_Дистанц." xfId="202"/>
    <cellStyle name="_Апрель_Май_Июнь_Август_Индив." xfId="203"/>
    <cellStyle name="_Апрель_Май_Июнь_БЕЛ" xfId="204"/>
    <cellStyle name="_Апрель_Май_Июнь_БИНТ" xfId="205"/>
    <cellStyle name="_Апрель_Май_Июнь_БИНТ_БЕЛ" xfId="206"/>
    <cellStyle name="_Апрель_Май_Июнь_БИНТ_РЕЧ" xfId="207"/>
    <cellStyle name="_Апрель_Май_Июнь_БУХ" xfId="208"/>
    <cellStyle name="_Апрель_Май_Июнь_БУХ_БЕЛ" xfId="209"/>
    <cellStyle name="_Апрель_Май_Июнь_БУХ_РЕЧ" xfId="210"/>
    <cellStyle name="_Апрель_Май_Июнь_ВЕБДИЗ" xfId="211"/>
    <cellStyle name="_Апрель_Май_Июнь_ВЕБМАСТ" xfId="212"/>
    <cellStyle name="_Апрель_Май_Июнь_ВЕБМАСТ_БЕЛ" xfId="213"/>
    <cellStyle name="_Апрель_Май_Июнь_ВЕБМАСТ_РЕЧ" xfId="214"/>
    <cellStyle name="_Апрель_Май_Июнь_Дети" xfId="215"/>
    <cellStyle name="_Апрель_Май_Июнь_Дистанц." xfId="216"/>
    <cellStyle name="_Апрель_Май_Июнь_Индив." xfId="217"/>
    <cellStyle name="_Апрель_Май_Июнь_Индив._БЕЛ" xfId="218"/>
    <cellStyle name="_Апрель_Май_Июнь_Индив._РЕЧ" xfId="219"/>
    <cellStyle name="_Апрель_Май_Июнь_Июнь" xfId="220"/>
    <cellStyle name="_Апрель_Май_Июнь_Июнь_Август" xfId="221"/>
    <cellStyle name="_Апрель_Май_Июнь_Июнь_Дистанц." xfId="222"/>
    <cellStyle name="_Апрель_Май_Июнь_Июнь_Индив." xfId="223"/>
    <cellStyle name="_Апрель_Май_Июнь_Июнь_КБУ" xfId="224"/>
    <cellStyle name="_Апрель_Май_Июнь_КБУ" xfId="225"/>
    <cellStyle name="_Апрель_Май_Июнь_КРН" xfId="226"/>
    <cellStyle name="_Апрель_Май_Июнь_ОПШ" xfId="227"/>
    <cellStyle name="_Апрель_Май_Июнь_СР" xfId="228"/>
    <cellStyle name="_Апрель_Май_КБУ" xfId="229"/>
    <cellStyle name="_Апрель_Май_КРН" xfId="230"/>
    <cellStyle name="_Апрель_Май_Май" xfId="231"/>
    <cellStyle name="_Апрель_Май_Май_Август" xfId="232"/>
    <cellStyle name="_Апрель_Май_Май_Август_Дистанц." xfId="233"/>
    <cellStyle name="_Апрель_Май_Май_Август_Индив." xfId="234"/>
    <cellStyle name="_Апрель_Май_Май_БЕЛ" xfId="235"/>
    <cellStyle name="_Апрель_Май_Май_БИНТ" xfId="236"/>
    <cellStyle name="_Апрель_Май_Май_БИНТ_БЕЛ" xfId="237"/>
    <cellStyle name="_Апрель_Май_Май_БИНТ_РЕЧ" xfId="238"/>
    <cellStyle name="_Апрель_Май_Май_ВЕБДИЗ" xfId="239"/>
    <cellStyle name="_Апрель_Май_Май_ВЕБМАСТ" xfId="240"/>
    <cellStyle name="_Апрель_Май_Май_ВЕБМАСТ_БЕЛ" xfId="241"/>
    <cellStyle name="_Апрель_Май_Май_ВЕБМАСТ_РЕЧ" xfId="242"/>
    <cellStyle name="_Апрель_Май_Май_Дети" xfId="243"/>
    <cellStyle name="_Апрель_Май_Май_Дистанц." xfId="244"/>
    <cellStyle name="_Апрель_Май_Май_Индив." xfId="245"/>
    <cellStyle name="_Апрель_Май_Май_Индив._БЕЛ" xfId="246"/>
    <cellStyle name="_Апрель_Май_Май_Индив._РЕЧ" xfId="247"/>
    <cellStyle name="_Апрель_Май_Май_Июнь" xfId="248"/>
    <cellStyle name="_Апрель_Май_Май_Июнь_Август" xfId="249"/>
    <cellStyle name="_Апрель_Май_Май_Июнь_Дистанц." xfId="250"/>
    <cellStyle name="_Апрель_Май_Май_Июнь_Индив." xfId="251"/>
    <cellStyle name="_Апрель_Май_Май_Июнь_КБУ" xfId="252"/>
    <cellStyle name="_Апрель_Май_Май_КБУ" xfId="253"/>
    <cellStyle name="_Апрель_Май_Май_КРН" xfId="254"/>
    <cellStyle name="_Апрель_Май_Май_ОПШ" xfId="255"/>
    <cellStyle name="_Апрель_Май_Май_СР" xfId="256"/>
    <cellStyle name="_Апрель_Май_ОПШ" xfId="257"/>
    <cellStyle name="_Апрель_Май_РЕЧ" xfId="258"/>
    <cellStyle name="_Апрель_Май_РЕЧ_БЕЛ" xfId="259"/>
    <cellStyle name="_Апрель_Май_РЕЧ_РЕЧ" xfId="260"/>
    <cellStyle name="_Апрель_Май_СИ" xfId="261"/>
    <cellStyle name="_Апрель_Май_СИ_БЕЛ" xfId="262"/>
    <cellStyle name="_Апрель_Май_СИ_РЕЧ" xfId="263"/>
    <cellStyle name="_Апрель_Май_СР" xfId="264"/>
    <cellStyle name="_Апрель_Май_СУБД" xfId="265"/>
    <cellStyle name="_Апрель_Май_СУБД_БЕЛ" xfId="266"/>
    <cellStyle name="_Апрель_Май_СУБД_РЕЧ" xfId="267"/>
    <cellStyle name="_Апрель_НТ" xfId="268"/>
    <cellStyle name="_Апрель_НТ_БЕЛ" xfId="269"/>
    <cellStyle name="_Апрель_НТ_РЕЧ" xfId="270"/>
    <cellStyle name="_Апрель_ОПШ" xfId="271"/>
    <cellStyle name="_Апрель_Офис" xfId="272"/>
    <cellStyle name="_Апрель_Офис_БЕЛ" xfId="273"/>
    <cellStyle name="_Апрель_Офис_РЕЧ" xfId="274"/>
    <cellStyle name="_Апрель_РЕЧ" xfId="275"/>
    <cellStyle name="_Апрель_РЕЧ_БЕЛ" xfId="276"/>
    <cellStyle name="_Апрель_РЕЧ_РЕЧ" xfId="277"/>
    <cellStyle name="_Апрель_СИ" xfId="278"/>
    <cellStyle name="_Апрель_СИ_БЕЛ" xfId="279"/>
    <cellStyle name="_Апрель_СИ_РЕЧ" xfId="280"/>
    <cellStyle name="_Апрель_СИС" xfId="281"/>
    <cellStyle name="_Апрель_СИС_БЕЛ" xfId="282"/>
    <cellStyle name="_Апрель_СИС_РЕЧ" xfId="283"/>
    <cellStyle name="_Апрель_СР" xfId="284"/>
    <cellStyle name="_Апрель_СУБД" xfId="285"/>
    <cellStyle name="_Апрель_СУБД_БЕЛ" xfId="286"/>
    <cellStyle name="_Апрель_СУБД_РЕЧ" xfId="287"/>
    <cellStyle name="_Апрель_ТЕК" xfId="288"/>
    <cellStyle name="_Апрель_ТЕК_БЕЛ" xfId="289"/>
    <cellStyle name="_Апрель_ТЕК_РЕЧ" xfId="290"/>
    <cellStyle name="_Апрель_Февраль" xfId="291"/>
    <cellStyle name="_Апрель_Февраль_Август" xfId="292"/>
    <cellStyle name="_Апрель_Февраль_Август_Дистанц." xfId="293"/>
    <cellStyle name="_Апрель_Февраль_Август_Индив." xfId="294"/>
    <cellStyle name="_Апрель_Февраль_АКАД" xfId="295"/>
    <cellStyle name="_Апрель_Февраль_АКАД_БЕЛ" xfId="296"/>
    <cellStyle name="_Апрель_Февраль_АКАД_РЕЧ" xfId="297"/>
    <cellStyle name="_Апрель_Февраль_Б9560" xfId="298"/>
    <cellStyle name="_Апрель_Февраль_Б9560_БЕЛ" xfId="299"/>
    <cellStyle name="_Апрель_Февраль_Б9560_РЕЧ" xfId="300"/>
    <cellStyle name="_Апрель_Февраль_БЕЛ" xfId="301"/>
    <cellStyle name="_Апрель_Февраль_БИНТ" xfId="302"/>
    <cellStyle name="_Апрель_Февраль_БИНТ_БЕЛ" xfId="303"/>
    <cellStyle name="_Апрель_Февраль_БИНТ_РЕЧ" xfId="304"/>
    <cellStyle name="_Апрель_Февраль_БУХ" xfId="305"/>
    <cellStyle name="_Апрель_Февраль_БУХ_БЕЛ" xfId="306"/>
    <cellStyle name="_Апрель_Февраль_БУХ_РЕЧ" xfId="307"/>
    <cellStyle name="_Апрель_Февраль_ВЕБДИЗ" xfId="308"/>
    <cellStyle name="_Апрель_Февраль_ВЕБМАСТ" xfId="309"/>
    <cellStyle name="_Апрель_Февраль_ВЕБМАСТ_БЕЛ" xfId="310"/>
    <cellStyle name="_Апрель_Февраль_ВЕБМАСТ_РЕЧ" xfId="311"/>
    <cellStyle name="_Апрель_Февраль_Дети" xfId="312"/>
    <cellStyle name="_Апрель_Февраль_Дистанц." xfId="313"/>
    <cellStyle name="_Апрель_Февраль_Индив." xfId="314"/>
    <cellStyle name="_Апрель_Февраль_Индив._БЕЛ" xfId="315"/>
    <cellStyle name="_Апрель_Февраль_Индив._РЕЧ" xfId="316"/>
    <cellStyle name="_Апрель_Февраль_Июль" xfId="317"/>
    <cellStyle name="_Апрель_Февраль_Июль_Август" xfId="318"/>
    <cellStyle name="_Апрель_Февраль_Июль_Август_Дистанц." xfId="319"/>
    <cellStyle name="_Апрель_Февраль_Июль_Август_Индив." xfId="320"/>
    <cellStyle name="_Апрель_Февраль_Июль_БЕЛ" xfId="321"/>
    <cellStyle name="_Апрель_Февраль_Июль_БИНТ" xfId="322"/>
    <cellStyle name="_Апрель_Февраль_Июль_БИНТ_БЕЛ" xfId="323"/>
    <cellStyle name="_Апрель_Февраль_Июль_БИНТ_РЕЧ" xfId="324"/>
    <cellStyle name="_Апрель_Февраль_Июль_ВЕБДИЗ" xfId="325"/>
    <cellStyle name="_Апрель_Февраль_Июль_ВЕБМАСТ" xfId="326"/>
    <cellStyle name="_Апрель_Февраль_Июль_ВЕБМАСТ_БЕЛ" xfId="327"/>
    <cellStyle name="_Апрель_Февраль_Июль_ВЕБМАСТ_РЕЧ" xfId="328"/>
    <cellStyle name="_Апрель_Февраль_Июль_Дети" xfId="329"/>
    <cellStyle name="_Апрель_Февраль_Июль_Дистанц." xfId="330"/>
    <cellStyle name="_Апрель_Февраль_Июль_Индив." xfId="331"/>
    <cellStyle name="_Апрель_Февраль_Июль_Индив._БЕЛ" xfId="332"/>
    <cellStyle name="_Апрель_Февраль_Июль_Индив._РЕЧ" xfId="333"/>
    <cellStyle name="_Апрель_Февраль_Июль_Июнь" xfId="334"/>
    <cellStyle name="_Апрель_Февраль_Июль_Июнь_Август" xfId="335"/>
    <cellStyle name="_Апрель_Февраль_Июль_Июнь_Дистанц." xfId="336"/>
    <cellStyle name="_Апрель_Февраль_Июль_Июнь_Индив." xfId="337"/>
    <cellStyle name="_Апрель_Февраль_Июль_Июнь_КБУ" xfId="338"/>
    <cellStyle name="_Апрель_Февраль_Июль_КБУ" xfId="339"/>
    <cellStyle name="_Апрель_Февраль_Июль_КРН" xfId="340"/>
    <cellStyle name="_Апрель_Февраль_Июль_ОПШ" xfId="341"/>
    <cellStyle name="_Апрель_Февраль_Июль_СР" xfId="342"/>
    <cellStyle name="_Апрель_Февраль_Июнь" xfId="343"/>
    <cellStyle name="_Апрель_Февраль_Июнь_1" xfId="344"/>
    <cellStyle name="_Апрель_Февраль_Июнь_1_Август" xfId="345"/>
    <cellStyle name="_Апрель_Февраль_Июнь_1_Дистанц." xfId="346"/>
    <cellStyle name="_Апрель_Февраль_Июнь_1_Индив." xfId="347"/>
    <cellStyle name="_Апрель_Февраль_Июнь_1_КБУ" xfId="348"/>
    <cellStyle name="_Апрель_Февраль_Июнь_Август" xfId="349"/>
    <cellStyle name="_Апрель_Февраль_Июнь_Август_Дистанц." xfId="350"/>
    <cellStyle name="_Апрель_Февраль_Июнь_Август_Индив." xfId="351"/>
    <cellStyle name="_Апрель_Февраль_Июнь_БЕЛ" xfId="352"/>
    <cellStyle name="_Апрель_Февраль_Июнь_БИНТ" xfId="353"/>
    <cellStyle name="_Апрель_Февраль_Июнь_БИНТ_БЕЛ" xfId="354"/>
    <cellStyle name="_Апрель_Февраль_Июнь_БИНТ_РЕЧ" xfId="355"/>
    <cellStyle name="_Апрель_Февраль_Июнь_БУХ" xfId="356"/>
    <cellStyle name="_Апрель_Февраль_Июнь_БУХ_БЕЛ" xfId="357"/>
    <cellStyle name="_Апрель_Февраль_Июнь_БУХ_РЕЧ" xfId="358"/>
    <cellStyle name="_Апрель_Февраль_Июнь_ВЕБДИЗ" xfId="359"/>
    <cellStyle name="_Апрель_Февраль_Июнь_ВЕБМАСТ" xfId="360"/>
    <cellStyle name="_Апрель_Февраль_Июнь_ВЕБМАСТ_БЕЛ" xfId="361"/>
    <cellStyle name="_Апрель_Февраль_Июнь_ВЕБМАСТ_РЕЧ" xfId="362"/>
    <cellStyle name="_Апрель_Февраль_Июнь_Дети" xfId="363"/>
    <cellStyle name="_Апрель_Февраль_Июнь_Дистанц." xfId="364"/>
    <cellStyle name="_Апрель_Февраль_Июнь_Индив." xfId="365"/>
    <cellStyle name="_Апрель_Февраль_Июнь_Индив._БЕЛ" xfId="366"/>
    <cellStyle name="_Апрель_Февраль_Июнь_Индив._РЕЧ" xfId="367"/>
    <cellStyle name="_Апрель_Февраль_Июнь_Июнь" xfId="368"/>
    <cellStyle name="_Апрель_Февраль_Июнь_Июнь_Август" xfId="369"/>
    <cellStyle name="_Апрель_Февраль_Июнь_Июнь_Дистанц." xfId="370"/>
    <cellStyle name="_Апрель_Февраль_Июнь_Июнь_Индив." xfId="371"/>
    <cellStyle name="_Апрель_Февраль_Июнь_Июнь_КБУ" xfId="372"/>
    <cellStyle name="_Апрель_Февраль_Июнь_КБУ" xfId="373"/>
    <cellStyle name="_Апрель_Февраль_Июнь_КРН" xfId="374"/>
    <cellStyle name="_Апрель_Февраль_Июнь_ОПШ" xfId="375"/>
    <cellStyle name="_Апрель_Февраль_Июнь_СР" xfId="376"/>
    <cellStyle name="_Апрель_Февраль_КБУ" xfId="377"/>
    <cellStyle name="_Апрель_Февраль_КРН" xfId="378"/>
    <cellStyle name="_Апрель_Февраль_Май" xfId="379"/>
    <cellStyle name="_Апрель_Февраль_Май_Август" xfId="380"/>
    <cellStyle name="_Апрель_Февраль_Май_Август_Дистанц." xfId="381"/>
    <cellStyle name="_Апрель_Февраль_Май_Август_Индив." xfId="382"/>
    <cellStyle name="_Апрель_Февраль_Май_БЕЛ" xfId="383"/>
    <cellStyle name="_Апрель_Февраль_Май_БИНТ" xfId="384"/>
    <cellStyle name="_Апрель_Февраль_Май_БИНТ_БЕЛ" xfId="385"/>
    <cellStyle name="_Апрель_Февраль_Май_БИНТ_РЕЧ" xfId="386"/>
    <cellStyle name="_Апрель_Февраль_Май_ВЕБДИЗ" xfId="387"/>
    <cellStyle name="_Апрель_Февраль_Май_ВЕБМАСТ" xfId="388"/>
    <cellStyle name="_Апрель_Февраль_Май_ВЕБМАСТ_БЕЛ" xfId="389"/>
    <cellStyle name="_Апрель_Февраль_Май_ВЕБМАСТ_РЕЧ" xfId="390"/>
    <cellStyle name="_Апрель_Февраль_Май_Дети" xfId="391"/>
    <cellStyle name="_Апрель_Февраль_Май_Дистанц." xfId="392"/>
    <cellStyle name="_Апрель_Февраль_Май_Индив." xfId="393"/>
    <cellStyle name="_Апрель_Февраль_Май_Индив._БЕЛ" xfId="394"/>
    <cellStyle name="_Апрель_Февраль_Май_Индив._РЕЧ" xfId="395"/>
    <cellStyle name="_Апрель_Февраль_Май_Июнь" xfId="396"/>
    <cellStyle name="_Апрель_Февраль_Май_Июнь_Август" xfId="397"/>
    <cellStyle name="_Апрель_Февраль_Май_Июнь_Дистанц." xfId="398"/>
    <cellStyle name="_Апрель_Февраль_Май_Июнь_Индив." xfId="399"/>
    <cellStyle name="_Апрель_Февраль_Май_Июнь_КБУ" xfId="400"/>
    <cellStyle name="_Апрель_Февраль_Май_КБУ" xfId="401"/>
    <cellStyle name="_Апрель_Февраль_Май_КРН" xfId="402"/>
    <cellStyle name="_Апрель_Февраль_Май_ОПШ" xfId="403"/>
    <cellStyle name="_Апрель_Февраль_Май_СР" xfId="404"/>
    <cellStyle name="_Апрель_Февраль_ОПШ" xfId="405"/>
    <cellStyle name="_Апрель_Февраль_РЕЧ" xfId="406"/>
    <cellStyle name="_Апрель_Февраль_РЕЧ_БЕЛ" xfId="407"/>
    <cellStyle name="_Апрель_Февраль_РЕЧ_РЕЧ" xfId="408"/>
    <cellStyle name="_Апрель_Февраль_СИ" xfId="409"/>
    <cellStyle name="_Апрель_Февраль_СИ_БЕЛ" xfId="410"/>
    <cellStyle name="_Апрель_Февраль_СИ_РЕЧ" xfId="411"/>
    <cellStyle name="_Апрель_Февраль_СР" xfId="412"/>
    <cellStyle name="_Апрель_Февраль_СУБД" xfId="413"/>
    <cellStyle name="_Апрель_Февраль_СУБД_БЕЛ" xfId="414"/>
    <cellStyle name="_Апрель_Февраль_СУБД_РЕЧ" xfId="415"/>
    <cellStyle name="_Апрель_ФШ" xfId="416"/>
    <cellStyle name="_Апрель_ФШ_БЕЛ" xfId="417"/>
    <cellStyle name="_Апрель_ФШ_РЕЧ" xfId="418"/>
    <cellStyle name="_Б9560" xfId="419"/>
    <cellStyle name="_Б9560_БЕЛ" xfId="420"/>
    <cellStyle name="_Б9560_РЕЧ" xfId="421"/>
    <cellStyle name="_БЕЛ" xfId="422"/>
    <cellStyle name="_БЕЛ_БЕЛ" xfId="423"/>
    <cellStyle name="_БЕЛ_РЕЧ" xfId="424"/>
    <cellStyle name="_БИНТ" xfId="425"/>
    <cellStyle name="_БИНТ_БЕЛ" xfId="426"/>
    <cellStyle name="_БИНТ_РЕЧ" xfId="427"/>
    <cellStyle name="_БУХ" xfId="428"/>
    <cellStyle name="_БУХ_БЕЛ" xfId="429"/>
    <cellStyle name="_БУХ_РЕЧ" xfId="430"/>
    <cellStyle name="_ВЕБДИЗ" xfId="431"/>
    <cellStyle name="_ВЕБДИЗ_БЕЛ" xfId="432"/>
    <cellStyle name="_ВЕБДИЗ_РЕЧ" xfId="433"/>
    <cellStyle name="_ВЕБМАСТ" xfId="434"/>
    <cellStyle name="_ВЕБМАСТ_БЕЛ" xfId="435"/>
    <cellStyle name="_ВЕБМАСТ_РЕЧ" xfId="436"/>
    <cellStyle name="_ВУЕ" xfId="437"/>
    <cellStyle name="_ВУЕ_БЕЛ" xfId="438"/>
    <cellStyle name="_ВУЕ_РЕЧ" xfId="439"/>
    <cellStyle name="_Дети" xfId="440"/>
    <cellStyle name="_Дети_БЕЛ" xfId="441"/>
    <cellStyle name="_Дети_РЕЧ" xfId="442"/>
    <cellStyle name="_Дистанц." xfId="443"/>
    <cellStyle name="_ДОГ НУДО частн" xfId="444"/>
    <cellStyle name="_ДОГ НУДО частн_БЕЛ" xfId="445"/>
    <cellStyle name="_ДОГ НУДО частн_РЕЧ" xfId="446"/>
    <cellStyle name="_Заявление" xfId="447"/>
    <cellStyle name="_Заявление_БЕЛ" xfId="448"/>
    <cellStyle name="_Заявление_РЕЧ" xfId="449"/>
    <cellStyle name="_Индив." xfId="450"/>
    <cellStyle name="_Индив._БЕЛ" xfId="451"/>
    <cellStyle name="_Индив._РЕЧ" xfId="452"/>
    <cellStyle name="_ИНТ" xfId="453"/>
    <cellStyle name="_ИНТ_БЕЛ" xfId="454"/>
    <cellStyle name="_ИНТ_РЕЧ" xfId="455"/>
    <cellStyle name="_Июль" xfId="456"/>
    <cellStyle name="_Июль_Август" xfId="457"/>
    <cellStyle name="_Июль_Август_Дистанц." xfId="458"/>
    <cellStyle name="_Июль_Август_Индив." xfId="459"/>
    <cellStyle name="_Июль_БЕЛ" xfId="460"/>
    <cellStyle name="_Июль_БИНТ" xfId="461"/>
    <cellStyle name="_Июль_БИНТ_БЕЛ" xfId="462"/>
    <cellStyle name="_Июль_БИНТ_РЕЧ" xfId="463"/>
    <cellStyle name="_Июль_ВЕБДИЗ" xfId="464"/>
    <cellStyle name="_Июль_ВЕБМАСТ" xfId="465"/>
    <cellStyle name="_Июль_ВЕБМАСТ_БЕЛ" xfId="466"/>
    <cellStyle name="_Июль_ВЕБМАСТ_РЕЧ" xfId="467"/>
    <cellStyle name="_Июль_Дети" xfId="468"/>
    <cellStyle name="_Июль_Дистанц." xfId="469"/>
    <cellStyle name="_Июль_Индив." xfId="470"/>
    <cellStyle name="_Июль_Индив._БЕЛ" xfId="471"/>
    <cellStyle name="_Июль_Индив._РЕЧ" xfId="472"/>
    <cellStyle name="_Июль_Июнь" xfId="473"/>
    <cellStyle name="_Июль_Июнь_Август" xfId="474"/>
    <cellStyle name="_Июль_Июнь_Дистанц." xfId="475"/>
    <cellStyle name="_Июль_Июнь_Индив." xfId="476"/>
    <cellStyle name="_Июль_Июнь_КБУ" xfId="477"/>
    <cellStyle name="_Июль_КБУ" xfId="478"/>
    <cellStyle name="_Июль_КРН" xfId="479"/>
    <cellStyle name="_Июль_ОПШ" xfId="480"/>
    <cellStyle name="_Июль_СР" xfId="481"/>
    <cellStyle name="_Июнь" xfId="482"/>
    <cellStyle name="_Июнь_1" xfId="483"/>
    <cellStyle name="_Июнь_1_Август" xfId="484"/>
    <cellStyle name="_Июнь_1_Дистанц." xfId="485"/>
    <cellStyle name="_Июнь_1_Индив." xfId="486"/>
    <cellStyle name="_Июнь_1_КБУ" xfId="487"/>
    <cellStyle name="_Июнь_Август" xfId="488"/>
    <cellStyle name="_Июнь_Август_Дистанц." xfId="489"/>
    <cellStyle name="_Июнь_Август_Индив." xfId="490"/>
    <cellStyle name="_Июнь_БЕЛ" xfId="491"/>
    <cellStyle name="_Июнь_БИНТ" xfId="492"/>
    <cellStyle name="_Июнь_БИНТ_БЕЛ" xfId="493"/>
    <cellStyle name="_Июнь_БИНТ_РЕЧ" xfId="494"/>
    <cellStyle name="_Июнь_БУХ" xfId="495"/>
    <cellStyle name="_Июнь_БУХ_БЕЛ" xfId="496"/>
    <cellStyle name="_Июнь_БУХ_РЕЧ" xfId="497"/>
    <cellStyle name="_Июнь_ВЕБДИЗ" xfId="498"/>
    <cellStyle name="_Июнь_ВЕБМАСТ" xfId="499"/>
    <cellStyle name="_Июнь_ВЕБМАСТ_БЕЛ" xfId="500"/>
    <cellStyle name="_Июнь_ВЕБМАСТ_РЕЧ" xfId="501"/>
    <cellStyle name="_Июнь_Дети" xfId="502"/>
    <cellStyle name="_Июнь_Дистанц." xfId="503"/>
    <cellStyle name="_Июнь_Индив." xfId="504"/>
    <cellStyle name="_Июнь_Индив._БЕЛ" xfId="505"/>
    <cellStyle name="_Июнь_Индив._РЕЧ" xfId="506"/>
    <cellStyle name="_Июнь_Июнь" xfId="507"/>
    <cellStyle name="_Июнь_Июнь_Август" xfId="508"/>
    <cellStyle name="_Июнь_Июнь_Дистанц." xfId="509"/>
    <cellStyle name="_Июнь_Июнь_Индив." xfId="510"/>
    <cellStyle name="_Июнь_Июнь_КБУ" xfId="511"/>
    <cellStyle name="_Июнь_КБУ" xfId="512"/>
    <cellStyle name="_Июнь_КРН" xfId="513"/>
    <cellStyle name="_Июнь_ОПШ" xfId="514"/>
    <cellStyle name="_Июнь_СР" xfId="515"/>
    <cellStyle name="_КБУ" xfId="516"/>
    <cellStyle name="_КБУ_БЕЛ" xfId="517"/>
    <cellStyle name="_КБУ_РЕЧ" xfId="518"/>
    <cellStyle name="_Консультация" xfId="519"/>
    <cellStyle name="_Консультация_БЕЛ" xfId="520"/>
    <cellStyle name="_Консультация_РЕЧ" xfId="521"/>
    <cellStyle name="_КРН" xfId="522"/>
    <cellStyle name="_КРН_БЕЛ" xfId="523"/>
    <cellStyle name="_КРН_РЕЧ" xfId="524"/>
    <cellStyle name="_Лист1" xfId="525"/>
    <cellStyle name="_ЛСХ" xfId="526"/>
    <cellStyle name="_ЛСХ_БЕЛ" xfId="527"/>
    <cellStyle name="_ЛСХ_РЕЧ" xfId="528"/>
    <cellStyle name="_Май" xfId="529"/>
    <cellStyle name="_Май_1" xfId="530"/>
    <cellStyle name="_Май_1_Август" xfId="531"/>
    <cellStyle name="_Май_1_Август_Дистанц." xfId="532"/>
    <cellStyle name="_Май_1_Август_Индив." xfId="533"/>
    <cellStyle name="_Май_1_БЕЛ" xfId="534"/>
    <cellStyle name="_Май_1_БИНТ" xfId="535"/>
    <cellStyle name="_Май_1_БИНТ_БЕЛ" xfId="536"/>
    <cellStyle name="_Май_1_БИНТ_РЕЧ" xfId="537"/>
    <cellStyle name="_Май_1_ВЕБДИЗ" xfId="538"/>
    <cellStyle name="_Май_1_ВЕБМАСТ" xfId="539"/>
    <cellStyle name="_Май_1_ВЕБМАСТ_БЕЛ" xfId="540"/>
    <cellStyle name="_Май_1_ВЕБМАСТ_РЕЧ" xfId="541"/>
    <cellStyle name="_Май_1_Дети" xfId="542"/>
    <cellStyle name="_Май_1_Дистанц." xfId="543"/>
    <cellStyle name="_Май_1_Индив." xfId="544"/>
    <cellStyle name="_Май_1_Индив._БЕЛ" xfId="545"/>
    <cellStyle name="_Май_1_Индив._РЕЧ" xfId="546"/>
    <cellStyle name="_Май_1_Июнь" xfId="547"/>
    <cellStyle name="_Май_1_Июнь_Август" xfId="548"/>
    <cellStyle name="_Май_1_Июнь_Дистанц." xfId="549"/>
    <cellStyle name="_Май_1_Июнь_Индив." xfId="550"/>
    <cellStyle name="_Май_1_Июнь_КБУ" xfId="551"/>
    <cellStyle name="_Май_1_КБУ" xfId="552"/>
    <cellStyle name="_Май_1_КРН" xfId="553"/>
    <cellStyle name="_Май_1_ОПШ" xfId="554"/>
    <cellStyle name="_Май_1_СР" xfId="555"/>
    <cellStyle name="_Май_Август" xfId="556"/>
    <cellStyle name="_Май_Август_Дистанц." xfId="557"/>
    <cellStyle name="_Май_Август_Индив." xfId="558"/>
    <cellStyle name="_Май_АКАД" xfId="559"/>
    <cellStyle name="_Май_АКАД_БЕЛ" xfId="560"/>
    <cellStyle name="_Май_АКАД_РЕЧ" xfId="561"/>
    <cellStyle name="_Май_Б9560" xfId="562"/>
    <cellStyle name="_Май_Б9560_БЕЛ" xfId="563"/>
    <cellStyle name="_Май_Б9560_РЕЧ" xfId="564"/>
    <cellStyle name="_Май_БЕЛ" xfId="565"/>
    <cellStyle name="_Май_БИНТ" xfId="566"/>
    <cellStyle name="_Май_БИНТ_БЕЛ" xfId="567"/>
    <cellStyle name="_Май_БИНТ_РЕЧ" xfId="568"/>
    <cellStyle name="_Май_БУХ" xfId="569"/>
    <cellStyle name="_Май_БУХ_БЕЛ" xfId="570"/>
    <cellStyle name="_Май_БУХ_РЕЧ" xfId="571"/>
    <cellStyle name="_Май_ВЕБДИЗ" xfId="572"/>
    <cellStyle name="_Май_ВЕБМАСТ" xfId="573"/>
    <cellStyle name="_Май_ВЕБМАСТ_БЕЛ" xfId="574"/>
    <cellStyle name="_Май_ВЕБМАСТ_РЕЧ" xfId="575"/>
    <cellStyle name="_Май_Дети" xfId="576"/>
    <cellStyle name="_Май_Дистанц." xfId="577"/>
    <cellStyle name="_Май_Индив." xfId="578"/>
    <cellStyle name="_Май_Индив._БЕЛ" xfId="579"/>
    <cellStyle name="_Май_Индив._РЕЧ" xfId="580"/>
    <cellStyle name="_Май_Июль" xfId="581"/>
    <cellStyle name="_Май_Июль_Август" xfId="582"/>
    <cellStyle name="_Май_Июль_Август_Дистанц." xfId="583"/>
    <cellStyle name="_Май_Июль_Август_Индив." xfId="584"/>
    <cellStyle name="_Май_Июль_БЕЛ" xfId="585"/>
    <cellStyle name="_Май_Июль_БИНТ" xfId="586"/>
    <cellStyle name="_Май_Июль_БИНТ_БЕЛ" xfId="587"/>
    <cellStyle name="_Май_Июль_БИНТ_РЕЧ" xfId="588"/>
    <cellStyle name="_Май_Июль_ВЕБДИЗ" xfId="589"/>
    <cellStyle name="_Май_Июль_ВЕБМАСТ" xfId="590"/>
    <cellStyle name="_Май_Июль_ВЕБМАСТ_БЕЛ" xfId="591"/>
    <cellStyle name="_Май_Июль_ВЕБМАСТ_РЕЧ" xfId="592"/>
    <cellStyle name="_Май_Июль_Дети" xfId="593"/>
    <cellStyle name="_Май_Июль_Дистанц." xfId="594"/>
    <cellStyle name="_Май_Июль_Индив." xfId="595"/>
    <cellStyle name="_Май_Июль_Индив._БЕЛ" xfId="596"/>
    <cellStyle name="_Май_Июль_Индив._РЕЧ" xfId="597"/>
    <cellStyle name="_Май_Июль_Июнь" xfId="598"/>
    <cellStyle name="_Май_Июль_Июнь_Август" xfId="599"/>
    <cellStyle name="_Май_Июль_Июнь_Дистанц." xfId="600"/>
    <cellStyle name="_Май_Июль_Июнь_Индив." xfId="601"/>
    <cellStyle name="_Май_Июль_Июнь_КБУ" xfId="602"/>
    <cellStyle name="_Май_Июль_КБУ" xfId="603"/>
    <cellStyle name="_Май_Июль_КРН" xfId="604"/>
    <cellStyle name="_Май_Июль_ОПШ" xfId="605"/>
    <cellStyle name="_Май_Июль_СР" xfId="606"/>
    <cellStyle name="_Май_Июнь" xfId="607"/>
    <cellStyle name="_Май_Июнь_1" xfId="608"/>
    <cellStyle name="_Май_Июнь_1_Август" xfId="609"/>
    <cellStyle name="_Май_Июнь_1_Дистанц." xfId="610"/>
    <cellStyle name="_Май_Июнь_1_Индив." xfId="611"/>
    <cellStyle name="_Май_Июнь_1_КБУ" xfId="612"/>
    <cellStyle name="_Май_Июнь_Август" xfId="613"/>
    <cellStyle name="_Май_Июнь_Август_Дистанц." xfId="614"/>
    <cellStyle name="_Май_Июнь_Август_Индив." xfId="615"/>
    <cellStyle name="_Май_Июнь_БЕЛ" xfId="616"/>
    <cellStyle name="_Май_Июнь_БИНТ" xfId="617"/>
    <cellStyle name="_Май_Июнь_БИНТ_БЕЛ" xfId="618"/>
    <cellStyle name="_Май_Июнь_БИНТ_РЕЧ" xfId="619"/>
    <cellStyle name="_Май_Июнь_БУХ" xfId="620"/>
    <cellStyle name="_Май_Июнь_БУХ_БЕЛ" xfId="621"/>
    <cellStyle name="_Май_Июнь_БУХ_РЕЧ" xfId="622"/>
    <cellStyle name="_Май_Июнь_ВЕБДИЗ" xfId="623"/>
    <cellStyle name="_Май_Июнь_ВЕБМАСТ" xfId="624"/>
    <cellStyle name="_Май_Июнь_ВЕБМАСТ_БЕЛ" xfId="625"/>
    <cellStyle name="_Май_Июнь_ВЕБМАСТ_РЕЧ" xfId="626"/>
    <cellStyle name="_Май_Июнь_Дети" xfId="627"/>
    <cellStyle name="_Май_Июнь_Дистанц." xfId="628"/>
    <cellStyle name="_Май_Июнь_Индив." xfId="629"/>
    <cellStyle name="_Май_Июнь_Индив._БЕЛ" xfId="630"/>
    <cellStyle name="_Май_Июнь_Индив._РЕЧ" xfId="631"/>
    <cellStyle name="_Май_Июнь_Июнь" xfId="632"/>
    <cellStyle name="_Май_Июнь_Июнь_Август" xfId="633"/>
    <cellStyle name="_Май_Июнь_Июнь_Дистанц." xfId="634"/>
    <cellStyle name="_Май_Июнь_Июнь_Индив." xfId="635"/>
    <cellStyle name="_Май_Июнь_Июнь_КБУ" xfId="636"/>
    <cellStyle name="_Май_Июнь_КБУ" xfId="637"/>
    <cellStyle name="_Май_Июнь_КРН" xfId="638"/>
    <cellStyle name="_Май_Июнь_ОПШ" xfId="639"/>
    <cellStyle name="_Май_Июнь_СР" xfId="640"/>
    <cellStyle name="_Май_КБУ" xfId="641"/>
    <cellStyle name="_Май_КРН" xfId="642"/>
    <cellStyle name="_Май_Май" xfId="643"/>
    <cellStyle name="_Май_Май_Август" xfId="644"/>
    <cellStyle name="_Май_Май_Август_Дистанц." xfId="645"/>
    <cellStyle name="_Май_Май_Август_Индив." xfId="646"/>
    <cellStyle name="_Май_Май_БЕЛ" xfId="647"/>
    <cellStyle name="_Май_Май_БИНТ" xfId="648"/>
    <cellStyle name="_Май_Май_БИНТ_БЕЛ" xfId="649"/>
    <cellStyle name="_Май_Май_БИНТ_РЕЧ" xfId="650"/>
    <cellStyle name="_Май_Май_ВЕБДИЗ" xfId="651"/>
    <cellStyle name="_Май_Май_ВЕБМАСТ" xfId="652"/>
    <cellStyle name="_Май_Май_ВЕБМАСТ_БЕЛ" xfId="653"/>
    <cellStyle name="_Май_Май_ВЕБМАСТ_РЕЧ" xfId="654"/>
    <cellStyle name="_Май_Май_Дети" xfId="655"/>
    <cellStyle name="_Май_Май_Дистанц." xfId="656"/>
    <cellStyle name="_Май_Май_Индив." xfId="657"/>
    <cellStyle name="_Май_Май_Индив._БЕЛ" xfId="658"/>
    <cellStyle name="_Май_Май_Индив._РЕЧ" xfId="659"/>
    <cellStyle name="_Май_Май_Июнь" xfId="660"/>
    <cellStyle name="_Май_Май_Июнь_Август" xfId="661"/>
    <cellStyle name="_Май_Май_Июнь_Дистанц." xfId="662"/>
    <cellStyle name="_Май_Май_Июнь_Индив." xfId="663"/>
    <cellStyle name="_Май_Май_Июнь_КБУ" xfId="664"/>
    <cellStyle name="_Май_Май_КБУ" xfId="665"/>
    <cellStyle name="_Май_Май_КРН" xfId="666"/>
    <cellStyle name="_Май_Май_ОПШ" xfId="667"/>
    <cellStyle name="_Май_Май_СР" xfId="668"/>
    <cellStyle name="_Май_ОПШ" xfId="669"/>
    <cellStyle name="_Май_РЕЧ" xfId="670"/>
    <cellStyle name="_Май_РЕЧ_БЕЛ" xfId="671"/>
    <cellStyle name="_Май_РЕЧ_РЕЧ" xfId="672"/>
    <cellStyle name="_Май_СИ" xfId="673"/>
    <cellStyle name="_Май_СИ_БЕЛ" xfId="674"/>
    <cellStyle name="_Май_СИ_РЕЧ" xfId="675"/>
    <cellStyle name="_Май_СР" xfId="676"/>
    <cellStyle name="_Май_СУБД" xfId="677"/>
    <cellStyle name="_Май_СУБД_БЕЛ" xfId="678"/>
    <cellStyle name="_Май_СУБД_РЕЧ" xfId="679"/>
    <cellStyle name="_МП" xfId="680"/>
    <cellStyle name="_МП_БЕЛ" xfId="681"/>
    <cellStyle name="_МП_РЕЧ" xfId="682"/>
    <cellStyle name="_НТ" xfId="683"/>
    <cellStyle name="_НТ_БЕЛ" xfId="684"/>
    <cellStyle name="_НТ_РЕЧ" xfId="685"/>
    <cellStyle name="_ОПШ" xfId="686"/>
    <cellStyle name="_ОПШ_Апрель" xfId="687"/>
    <cellStyle name="_ОПШ_Апрель_БЕЛ" xfId="688"/>
    <cellStyle name="_ОПШ_Апрель_РЕЧ" xfId="689"/>
    <cellStyle name="_ОПШ_БЕЛ" xfId="690"/>
    <cellStyle name="_ОПШ_Июль" xfId="691"/>
    <cellStyle name="_ОПШ_Июль_БЕЛ" xfId="692"/>
    <cellStyle name="_ОПШ_Июль_РЕЧ" xfId="693"/>
    <cellStyle name="_ОПШ_Июнь" xfId="694"/>
    <cellStyle name="_ОПШ_Июнь_БЕЛ" xfId="695"/>
    <cellStyle name="_ОПШ_Июнь_РЕЧ" xfId="696"/>
    <cellStyle name="_ОПШ_Май" xfId="697"/>
    <cellStyle name="_ОПШ_Май_БЕЛ" xfId="698"/>
    <cellStyle name="_ОПШ_Май_РЕЧ" xfId="699"/>
    <cellStyle name="_ОПШ_РЕЧ" xfId="700"/>
    <cellStyle name="_ОПШ_Февраль" xfId="701"/>
    <cellStyle name="_ОПШ_Февраль_БЕЛ" xfId="702"/>
    <cellStyle name="_ОПШ_Февраль_РЕЧ" xfId="703"/>
    <cellStyle name="_ОПШ_Январь" xfId="704"/>
    <cellStyle name="_ОПШ_Январь_БЕЛ" xfId="705"/>
    <cellStyle name="_ОПШ_Январь_РЕЧ" xfId="706"/>
    <cellStyle name="_Офис" xfId="707"/>
    <cellStyle name="_Офис_БЕЛ" xfId="708"/>
    <cellStyle name="_Офис_РЕЧ" xfId="709"/>
    <cellStyle name="_ПРШ" xfId="710"/>
    <cellStyle name="_ПРШ_Апрель" xfId="711"/>
    <cellStyle name="_ПРШ_Апрель_БЕЛ" xfId="712"/>
    <cellStyle name="_ПРШ_Апрель_РЕЧ" xfId="713"/>
    <cellStyle name="_ПРШ_БЕЛ" xfId="714"/>
    <cellStyle name="_ПРШ_Июль" xfId="715"/>
    <cellStyle name="_ПРШ_Июль_БЕЛ" xfId="716"/>
    <cellStyle name="_ПРШ_Июль_РЕЧ" xfId="717"/>
    <cellStyle name="_ПРШ_Июнь" xfId="718"/>
    <cellStyle name="_ПРШ_Июнь_БЕЛ" xfId="719"/>
    <cellStyle name="_ПРШ_Июнь_РЕЧ" xfId="720"/>
    <cellStyle name="_ПРШ_Май" xfId="721"/>
    <cellStyle name="_ПРШ_Май_БЕЛ" xfId="722"/>
    <cellStyle name="_ПРШ_Май_РЕЧ" xfId="723"/>
    <cellStyle name="_ПРШ_РЕЧ" xfId="724"/>
    <cellStyle name="_ПРШ_Февраль" xfId="725"/>
    <cellStyle name="_ПРШ_Февраль_БЕЛ" xfId="726"/>
    <cellStyle name="_ПРШ_Февраль_РЕЧ" xfId="727"/>
    <cellStyle name="_ПРШ_Январь" xfId="728"/>
    <cellStyle name="_ПРШ_Январь_БЕЛ" xfId="729"/>
    <cellStyle name="_ПРШ_Январь_РЕЧ" xfId="730"/>
    <cellStyle name="_РЕЧ" xfId="731"/>
    <cellStyle name="_РЕЧ_БЕЛ" xfId="732"/>
    <cellStyle name="_РЕЧ_РЕЧ" xfId="733"/>
    <cellStyle name="_СВБ" xfId="734"/>
    <cellStyle name="_СВБ_БЕЛ" xfId="735"/>
    <cellStyle name="_СВБ_РЕЧ" xfId="736"/>
    <cellStyle name="_СИ" xfId="737"/>
    <cellStyle name="_СИ_БЕЛ" xfId="738"/>
    <cellStyle name="_СИ_РЕЧ" xfId="739"/>
    <cellStyle name="_СИС" xfId="740"/>
    <cellStyle name="_СИС_БЕЛ" xfId="741"/>
    <cellStyle name="_СИС_РЕЧ" xfId="742"/>
    <cellStyle name="_СР" xfId="743"/>
    <cellStyle name="_СУБД" xfId="744"/>
    <cellStyle name="_СУБД_БЕЛ" xfId="745"/>
    <cellStyle name="_СУБД_РЕЧ" xfId="746"/>
    <cellStyle name="_СЧ СПЕЦ" xfId="747"/>
    <cellStyle name="_СЧ ЦКО" xfId="748"/>
    <cellStyle name="_СЧ ЦКО_Лист1" xfId="749"/>
    <cellStyle name="_СЧ ЦКО_Лист1_БЕЛ" xfId="750"/>
    <cellStyle name="_СЧ ЦКО_Лист1_РЕЧ" xfId="751"/>
    <cellStyle name="_СЧ ЦКО_СЧ СПЕЦ" xfId="752"/>
    <cellStyle name="_СЧ ЦКО_СЧДОГ СПЕЦ" xfId="753"/>
    <cellStyle name="_СЧДОГ" xfId="754"/>
    <cellStyle name="_СЧДОГ СПЕЦ" xfId="755"/>
    <cellStyle name="_СЧДОГ_1" xfId="756"/>
    <cellStyle name="_СЧДОГ_3ДМ" xfId="757"/>
    <cellStyle name="_СЧДОГ_3ДМ_БЕЛ" xfId="758"/>
    <cellStyle name="_СЧДОГ_3ДМ_РЕЧ" xfId="759"/>
    <cellStyle name="_СЧДОГ_Август" xfId="760"/>
    <cellStyle name="_СЧДОГ_Август_Дистанц." xfId="761"/>
    <cellStyle name="_СЧДОГ_Август_Индив." xfId="762"/>
    <cellStyle name="_СЧДОГ_АКАД" xfId="763"/>
    <cellStyle name="_СЧДОГ_АКАД_БЕЛ" xfId="764"/>
    <cellStyle name="_СЧДОГ_АКАД_РЕЧ" xfId="765"/>
    <cellStyle name="_СЧДОГ_Б9560" xfId="766"/>
    <cellStyle name="_СЧДОГ_Б9560_БЕЛ" xfId="767"/>
    <cellStyle name="_СЧДОГ_Б9560_РЕЧ" xfId="768"/>
    <cellStyle name="_СЧДОГ_БЕЛ" xfId="769"/>
    <cellStyle name="_СЧДОГ_БИНТ" xfId="770"/>
    <cellStyle name="_СЧДОГ_БИНТ_БЕЛ" xfId="771"/>
    <cellStyle name="_СЧДОГ_БИНТ_РЕЧ" xfId="772"/>
    <cellStyle name="_СЧДОГ_БУХ" xfId="773"/>
    <cellStyle name="_СЧДОГ_БУХ_БЕЛ" xfId="774"/>
    <cellStyle name="_СЧДОГ_БУХ_РЕЧ" xfId="775"/>
    <cellStyle name="_СЧДОГ_ВЕБДИЗ" xfId="776"/>
    <cellStyle name="_СЧДОГ_ВЕБДИЗ_БЕЛ" xfId="777"/>
    <cellStyle name="_СЧДОГ_ВЕБДИЗ_РЕЧ" xfId="778"/>
    <cellStyle name="_СЧДОГ_ВЕБМАСТ" xfId="779"/>
    <cellStyle name="_СЧДОГ_ВЕБМАСТ_БЕЛ" xfId="780"/>
    <cellStyle name="_СЧДОГ_ВЕБМАСТ_РЕЧ" xfId="781"/>
    <cellStyle name="_СЧДОГ_ВУЕ" xfId="782"/>
    <cellStyle name="_СЧДОГ_ВУЕ_БЕЛ" xfId="783"/>
    <cellStyle name="_СЧДОГ_ВУЕ_РЕЧ" xfId="784"/>
    <cellStyle name="_СЧДОГ_Дети" xfId="785"/>
    <cellStyle name="_СЧДОГ_Дети_БЕЛ" xfId="786"/>
    <cellStyle name="_СЧДОГ_Дети_РЕЧ" xfId="787"/>
    <cellStyle name="_СЧДОГ_Дистанц." xfId="788"/>
    <cellStyle name="_СЧДОГ_Индив." xfId="789"/>
    <cellStyle name="_СЧДОГ_Индив._БЕЛ" xfId="790"/>
    <cellStyle name="_СЧДОГ_Индив._РЕЧ" xfId="791"/>
    <cellStyle name="_СЧДОГ_Июль" xfId="792"/>
    <cellStyle name="_СЧДОГ_Июль_Август" xfId="793"/>
    <cellStyle name="_СЧДОГ_Июль_Август_Дистанц." xfId="794"/>
    <cellStyle name="_СЧДОГ_Июль_Август_Индив." xfId="795"/>
    <cellStyle name="_СЧДОГ_Июль_БЕЛ" xfId="796"/>
    <cellStyle name="_СЧДОГ_Июль_БИНТ" xfId="797"/>
    <cellStyle name="_СЧДОГ_Июль_БИНТ_БЕЛ" xfId="798"/>
    <cellStyle name="_СЧДОГ_Июль_БИНТ_РЕЧ" xfId="799"/>
    <cellStyle name="_СЧДОГ_Июль_ВЕБДИЗ" xfId="800"/>
    <cellStyle name="_СЧДОГ_Июль_ВЕБМАСТ" xfId="801"/>
    <cellStyle name="_СЧДОГ_Июль_ВЕБМАСТ_БЕЛ" xfId="802"/>
    <cellStyle name="_СЧДОГ_Июль_ВЕБМАСТ_РЕЧ" xfId="803"/>
    <cellStyle name="_СЧДОГ_Июль_Дети" xfId="804"/>
    <cellStyle name="_СЧДОГ_Июль_Дистанц." xfId="805"/>
    <cellStyle name="_СЧДОГ_Июль_Индив." xfId="806"/>
    <cellStyle name="_СЧДОГ_Июль_Индив._БЕЛ" xfId="807"/>
    <cellStyle name="_СЧДОГ_Июль_Индив._РЕЧ" xfId="808"/>
    <cellStyle name="_СЧДОГ_Июль_Июнь" xfId="809"/>
    <cellStyle name="_СЧДОГ_Июль_Июнь_Август" xfId="810"/>
    <cellStyle name="_СЧДОГ_Июль_Июнь_Дистанц." xfId="811"/>
    <cellStyle name="_СЧДОГ_Июль_Июнь_Индив." xfId="812"/>
    <cellStyle name="_СЧДОГ_Июль_Июнь_КБУ" xfId="813"/>
    <cellStyle name="_СЧДОГ_Июль_КБУ" xfId="814"/>
    <cellStyle name="_СЧДОГ_Июль_КРН" xfId="815"/>
    <cellStyle name="_СЧДОГ_Июль_ОПШ" xfId="816"/>
    <cellStyle name="_СЧДОГ_Июль_СР" xfId="817"/>
    <cellStyle name="_СЧДОГ_Июнь" xfId="818"/>
    <cellStyle name="_СЧДОГ_Июнь_1" xfId="819"/>
    <cellStyle name="_СЧДОГ_Июнь_1_Август" xfId="820"/>
    <cellStyle name="_СЧДОГ_Июнь_1_Дистанц." xfId="821"/>
    <cellStyle name="_СЧДОГ_Июнь_1_Индив." xfId="822"/>
    <cellStyle name="_СЧДОГ_Июнь_1_КБУ" xfId="823"/>
    <cellStyle name="_СЧДОГ_Июнь_Август" xfId="824"/>
    <cellStyle name="_СЧДОГ_Июнь_Август_Дистанц." xfId="825"/>
    <cellStyle name="_СЧДОГ_Июнь_Август_Индив." xfId="826"/>
    <cellStyle name="_СЧДОГ_Июнь_БЕЛ" xfId="827"/>
    <cellStyle name="_СЧДОГ_Июнь_БИНТ" xfId="828"/>
    <cellStyle name="_СЧДОГ_Июнь_БИНТ_БЕЛ" xfId="829"/>
    <cellStyle name="_СЧДОГ_Июнь_БИНТ_РЕЧ" xfId="830"/>
    <cellStyle name="_СЧДОГ_Июнь_БУХ" xfId="831"/>
    <cellStyle name="_СЧДОГ_Июнь_БУХ_БЕЛ" xfId="832"/>
    <cellStyle name="_СЧДОГ_Июнь_БУХ_РЕЧ" xfId="833"/>
    <cellStyle name="_СЧДОГ_Июнь_ВЕБДИЗ" xfId="834"/>
    <cellStyle name="_СЧДОГ_Июнь_ВЕБМАСТ" xfId="835"/>
    <cellStyle name="_СЧДОГ_Июнь_ВЕБМАСТ_БЕЛ" xfId="836"/>
    <cellStyle name="_СЧДОГ_Июнь_ВЕБМАСТ_РЕЧ" xfId="837"/>
    <cellStyle name="_СЧДОГ_Июнь_Дети" xfId="838"/>
    <cellStyle name="_СЧДОГ_Июнь_Дистанц." xfId="839"/>
    <cellStyle name="_СЧДОГ_Июнь_Индив." xfId="840"/>
    <cellStyle name="_СЧДОГ_Июнь_Индив._БЕЛ" xfId="841"/>
    <cellStyle name="_СЧДОГ_Июнь_Индив._РЕЧ" xfId="842"/>
    <cellStyle name="_СЧДОГ_Июнь_Июнь" xfId="843"/>
    <cellStyle name="_СЧДОГ_Июнь_Июнь_Август" xfId="844"/>
    <cellStyle name="_СЧДОГ_Июнь_Июнь_Дистанц." xfId="845"/>
    <cellStyle name="_СЧДОГ_Июнь_Июнь_Индив." xfId="846"/>
    <cellStyle name="_СЧДОГ_Июнь_Июнь_КБУ" xfId="847"/>
    <cellStyle name="_СЧДОГ_Июнь_КБУ" xfId="848"/>
    <cellStyle name="_СЧДОГ_Июнь_КРН" xfId="849"/>
    <cellStyle name="_СЧДОГ_Июнь_ОПШ" xfId="850"/>
    <cellStyle name="_СЧДОГ_Июнь_СР" xfId="851"/>
    <cellStyle name="_СЧДОГ_КБУ" xfId="852"/>
    <cellStyle name="_СЧДОГ_КБУ_БЕЛ" xfId="853"/>
    <cellStyle name="_СЧДОГ_КБУ_РЕЧ" xfId="854"/>
    <cellStyle name="_СЧДОГ_КРН" xfId="855"/>
    <cellStyle name="_СЧДОГ_Май" xfId="856"/>
    <cellStyle name="_СЧДОГ_Май_1" xfId="857"/>
    <cellStyle name="_СЧДОГ_Май_1_Август" xfId="858"/>
    <cellStyle name="_СЧДОГ_Май_1_Август_Дистанц." xfId="859"/>
    <cellStyle name="_СЧДОГ_Май_1_Август_Индив." xfId="860"/>
    <cellStyle name="_СЧДОГ_Май_1_БЕЛ" xfId="861"/>
    <cellStyle name="_СЧДОГ_Май_1_БИНТ" xfId="862"/>
    <cellStyle name="_СЧДОГ_Май_1_БИНТ_БЕЛ" xfId="863"/>
    <cellStyle name="_СЧДОГ_Май_1_БИНТ_РЕЧ" xfId="864"/>
    <cellStyle name="_СЧДОГ_Май_1_ВЕБДИЗ" xfId="865"/>
    <cellStyle name="_СЧДОГ_Май_1_ВЕБМАСТ" xfId="866"/>
    <cellStyle name="_СЧДОГ_Май_1_ВЕБМАСТ_БЕЛ" xfId="867"/>
    <cellStyle name="_СЧДОГ_Май_1_ВЕБМАСТ_РЕЧ" xfId="868"/>
    <cellStyle name="_СЧДОГ_Май_1_Дети" xfId="869"/>
    <cellStyle name="_СЧДОГ_Май_1_Дистанц." xfId="870"/>
    <cellStyle name="_СЧДОГ_Май_1_Индив." xfId="871"/>
    <cellStyle name="_СЧДОГ_Май_1_Индив._БЕЛ" xfId="872"/>
    <cellStyle name="_СЧДОГ_Май_1_Индив._РЕЧ" xfId="873"/>
    <cellStyle name="_СЧДОГ_Май_1_Июнь" xfId="874"/>
    <cellStyle name="_СЧДОГ_Май_1_Июнь_Август" xfId="875"/>
    <cellStyle name="_СЧДОГ_Май_1_Июнь_Дистанц." xfId="876"/>
    <cellStyle name="_СЧДОГ_Май_1_Июнь_Индив." xfId="877"/>
    <cellStyle name="_СЧДОГ_Май_1_Июнь_КБУ" xfId="878"/>
    <cellStyle name="_СЧДОГ_Май_1_КБУ" xfId="879"/>
    <cellStyle name="_СЧДОГ_Май_1_КРН" xfId="880"/>
    <cellStyle name="_СЧДОГ_Май_1_ОПШ" xfId="881"/>
    <cellStyle name="_СЧДОГ_Май_1_СР" xfId="882"/>
    <cellStyle name="_СЧДОГ_Май_Август" xfId="883"/>
    <cellStyle name="_СЧДОГ_Май_Август_Дистанц." xfId="884"/>
    <cellStyle name="_СЧДОГ_Май_Август_Индив." xfId="885"/>
    <cellStyle name="_СЧДОГ_Май_АКАД" xfId="886"/>
    <cellStyle name="_СЧДОГ_Май_АКАД_БЕЛ" xfId="887"/>
    <cellStyle name="_СЧДОГ_Май_АКАД_РЕЧ" xfId="888"/>
    <cellStyle name="_СЧДОГ_Май_Б9560" xfId="889"/>
    <cellStyle name="_СЧДОГ_Май_Б9560_БЕЛ" xfId="890"/>
    <cellStyle name="_СЧДОГ_Май_Б9560_РЕЧ" xfId="891"/>
    <cellStyle name="_СЧДОГ_Май_БЕЛ" xfId="892"/>
    <cellStyle name="_СЧДОГ_Май_БИНТ" xfId="893"/>
    <cellStyle name="_СЧДОГ_Май_БИНТ_БЕЛ" xfId="894"/>
    <cellStyle name="_СЧДОГ_Май_БИНТ_РЕЧ" xfId="895"/>
    <cellStyle name="_СЧДОГ_Май_БУХ" xfId="896"/>
    <cellStyle name="_СЧДОГ_Май_БУХ_БЕЛ" xfId="897"/>
    <cellStyle name="_СЧДОГ_Май_БУХ_РЕЧ" xfId="898"/>
    <cellStyle name="_СЧДОГ_Май_ВЕБДИЗ" xfId="899"/>
    <cellStyle name="_СЧДОГ_Май_ВЕБМАСТ" xfId="900"/>
    <cellStyle name="_СЧДОГ_Май_ВЕБМАСТ_БЕЛ" xfId="901"/>
    <cellStyle name="_СЧДОГ_Май_ВЕБМАСТ_РЕЧ" xfId="902"/>
    <cellStyle name="_СЧДОГ_Май_Дети" xfId="903"/>
    <cellStyle name="_СЧДОГ_Май_Дистанц." xfId="904"/>
    <cellStyle name="_СЧДОГ_Май_Индив." xfId="905"/>
    <cellStyle name="_СЧДОГ_Май_Индив._БЕЛ" xfId="906"/>
    <cellStyle name="_СЧДОГ_Май_Индив._РЕЧ" xfId="907"/>
    <cellStyle name="_СЧДОГ_Май_Июль" xfId="908"/>
    <cellStyle name="_СЧДОГ_Май_Июль_Август" xfId="909"/>
    <cellStyle name="_СЧДОГ_Май_Июль_Август_Дистанц." xfId="910"/>
    <cellStyle name="_СЧДОГ_Май_Июль_Август_Индив." xfId="911"/>
    <cellStyle name="_СЧДОГ_Май_Июль_БЕЛ" xfId="912"/>
    <cellStyle name="_СЧДОГ_Май_Июль_БИНТ" xfId="913"/>
    <cellStyle name="_СЧДОГ_Май_Июль_БИНТ_БЕЛ" xfId="914"/>
    <cellStyle name="_СЧДОГ_Май_Июль_БИНТ_РЕЧ" xfId="915"/>
    <cellStyle name="_СЧДОГ_Май_Июль_ВЕБДИЗ" xfId="916"/>
    <cellStyle name="_СЧДОГ_Май_Июль_ВЕБМАСТ" xfId="917"/>
    <cellStyle name="_СЧДОГ_Май_Июль_ВЕБМАСТ_БЕЛ" xfId="918"/>
    <cellStyle name="_СЧДОГ_Май_Июль_ВЕБМАСТ_РЕЧ" xfId="919"/>
    <cellStyle name="_СЧДОГ_Май_Июль_Дети" xfId="920"/>
    <cellStyle name="_СЧДОГ_Май_Июль_Дистанц." xfId="921"/>
    <cellStyle name="_СЧДОГ_Май_Июль_Индив." xfId="922"/>
    <cellStyle name="_СЧДОГ_Май_Июль_Индив._БЕЛ" xfId="923"/>
    <cellStyle name="_СЧДОГ_Май_Июль_Индив._РЕЧ" xfId="924"/>
    <cellStyle name="_СЧДОГ_Май_Июль_Июнь" xfId="925"/>
    <cellStyle name="_СЧДОГ_Май_Июль_Июнь_Август" xfId="926"/>
    <cellStyle name="_СЧДОГ_Май_Июль_Июнь_Дистанц." xfId="927"/>
    <cellStyle name="_СЧДОГ_Май_Июль_Июнь_Индив." xfId="928"/>
    <cellStyle name="_СЧДОГ_Май_Июль_Июнь_КБУ" xfId="929"/>
    <cellStyle name="_СЧДОГ_Май_Июль_КБУ" xfId="930"/>
    <cellStyle name="_СЧДОГ_Май_Июль_КРН" xfId="931"/>
    <cellStyle name="_СЧДОГ_Май_Июль_ОПШ" xfId="932"/>
    <cellStyle name="_СЧДОГ_Май_Июль_СР" xfId="933"/>
    <cellStyle name="_СЧДОГ_Май_Июнь" xfId="934"/>
    <cellStyle name="_СЧДОГ_Май_Июнь_1" xfId="935"/>
    <cellStyle name="_СЧДОГ_Май_Июнь_1_Август" xfId="936"/>
    <cellStyle name="_СЧДОГ_Май_Июнь_1_Дистанц." xfId="937"/>
    <cellStyle name="_СЧДОГ_Май_Июнь_1_Индив." xfId="938"/>
    <cellStyle name="_СЧДОГ_Май_Июнь_1_КБУ" xfId="939"/>
    <cellStyle name="_СЧДОГ_Май_Июнь_Август" xfId="940"/>
    <cellStyle name="_СЧДОГ_Май_Июнь_Август_Дистанц." xfId="941"/>
    <cellStyle name="_СЧДОГ_Май_Июнь_Август_Индив." xfId="942"/>
    <cellStyle name="_СЧДОГ_Май_Июнь_БЕЛ" xfId="943"/>
    <cellStyle name="_СЧДОГ_Май_Июнь_БИНТ" xfId="944"/>
    <cellStyle name="_СЧДОГ_Май_Июнь_БИНТ_БЕЛ" xfId="945"/>
    <cellStyle name="_СЧДОГ_Май_Июнь_БИНТ_РЕЧ" xfId="946"/>
    <cellStyle name="_СЧДОГ_Май_Июнь_БУХ" xfId="947"/>
    <cellStyle name="_СЧДОГ_Май_Июнь_БУХ_БЕЛ" xfId="948"/>
    <cellStyle name="_СЧДОГ_Май_Июнь_БУХ_РЕЧ" xfId="949"/>
    <cellStyle name="_СЧДОГ_Май_Июнь_ВЕБДИЗ" xfId="950"/>
    <cellStyle name="_СЧДОГ_Май_Июнь_ВЕБМАСТ" xfId="951"/>
    <cellStyle name="_СЧДОГ_Май_Июнь_ВЕБМАСТ_БЕЛ" xfId="952"/>
    <cellStyle name="_СЧДОГ_Май_Июнь_ВЕБМАСТ_РЕЧ" xfId="953"/>
    <cellStyle name="_СЧДОГ_Май_Июнь_Дети" xfId="954"/>
    <cellStyle name="_СЧДОГ_Май_Июнь_Дистанц." xfId="955"/>
    <cellStyle name="_СЧДОГ_Май_Июнь_Индив." xfId="956"/>
    <cellStyle name="_СЧДОГ_Май_Июнь_Индив._БЕЛ" xfId="957"/>
    <cellStyle name="_СЧДОГ_Май_Июнь_Индив._РЕЧ" xfId="958"/>
    <cellStyle name="_СЧДОГ_Май_Июнь_Июнь" xfId="959"/>
    <cellStyle name="_СЧДОГ_Май_Июнь_Июнь_Август" xfId="960"/>
    <cellStyle name="_СЧДОГ_Май_Июнь_Июнь_Дистанц." xfId="961"/>
    <cellStyle name="_СЧДОГ_Май_Июнь_Июнь_Индив." xfId="962"/>
    <cellStyle name="_СЧДОГ_Май_Июнь_Июнь_КБУ" xfId="963"/>
    <cellStyle name="_СЧДОГ_Май_Июнь_КБУ" xfId="964"/>
    <cellStyle name="_СЧДОГ_Май_Июнь_КРН" xfId="965"/>
    <cellStyle name="_СЧДОГ_Май_Июнь_ОПШ" xfId="966"/>
    <cellStyle name="_СЧДОГ_Май_Июнь_СР" xfId="967"/>
    <cellStyle name="_СЧДОГ_Май_КБУ" xfId="968"/>
    <cellStyle name="_СЧДОГ_Май_КРН" xfId="969"/>
    <cellStyle name="_СЧДОГ_Май_Май" xfId="970"/>
    <cellStyle name="_СЧДОГ_Май_Май_Август" xfId="971"/>
    <cellStyle name="_СЧДОГ_Май_Май_Август_Дистанц." xfId="972"/>
    <cellStyle name="_СЧДОГ_Май_Май_Август_Индив." xfId="973"/>
    <cellStyle name="_СЧДОГ_Май_Май_БЕЛ" xfId="974"/>
    <cellStyle name="_СЧДОГ_Май_Май_БИНТ" xfId="975"/>
    <cellStyle name="_СЧДОГ_Май_Май_БИНТ_БЕЛ" xfId="976"/>
    <cellStyle name="_СЧДОГ_Май_Май_БИНТ_РЕЧ" xfId="977"/>
    <cellStyle name="_СЧДОГ_Май_Май_ВЕБДИЗ" xfId="978"/>
    <cellStyle name="_СЧДОГ_Май_Май_ВЕБМАСТ" xfId="979"/>
    <cellStyle name="_СЧДОГ_Май_Май_ВЕБМАСТ_БЕЛ" xfId="980"/>
    <cellStyle name="_СЧДОГ_Май_Май_ВЕБМАСТ_РЕЧ" xfId="981"/>
    <cellStyle name="_СЧДОГ_Май_Май_Дети" xfId="982"/>
    <cellStyle name="_СЧДОГ_Май_Май_Дистанц." xfId="983"/>
    <cellStyle name="_СЧДОГ_Май_Май_Индив." xfId="984"/>
    <cellStyle name="_СЧДОГ_Май_Май_Индив._БЕЛ" xfId="985"/>
    <cellStyle name="_СЧДОГ_Май_Май_Индив._РЕЧ" xfId="986"/>
    <cellStyle name="_СЧДОГ_Май_Май_Июнь" xfId="987"/>
    <cellStyle name="_СЧДОГ_Май_Май_Июнь_Август" xfId="988"/>
    <cellStyle name="_СЧДОГ_Май_Май_Июнь_Дистанц." xfId="989"/>
    <cellStyle name="_СЧДОГ_Май_Май_Июнь_Индив." xfId="990"/>
    <cellStyle name="_СЧДОГ_Май_Май_Июнь_КБУ" xfId="991"/>
    <cellStyle name="_СЧДОГ_Май_Май_КБУ" xfId="992"/>
    <cellStyle name="_СЧДОГ_Май_Май_КРН" xfId="993"/>
    <cellStyle name="_СЧДОГ_Май_Май_ОПШ" xfId="994"/>
    <cellStyle name="_СЧДОГ_Май_Май_СР" xfId="995"/>
    <cellStyle name="_СЧДОГ_Май_ОПШ" xfId="996"/>
    <cellStyle name="_СЧДОГ_Май_РЕЧ" xfId="997"/>
    <cellStyle name="_СЧДОГ_Май_РЕЧ_БЕЛ" xfId="998"/>
    <cellStyle name="_СЧДОГ_Май_РЕЧ_РЕЧ" xfId="999"/>
    <cellStyle name="_СЧДОГ_Май_СИ" xfId="1000"/>
    <cellStyle name="_СЧДОГ_Май_СИ_БЕЛ" xfId="1001"/>
    <cellStyle name="_СЧДОГ_Май_СИ_РЕЧ" xfId="1002"/>
    <cellStyle name="_СЧДОГ_Май_СР" xfId="1003"/>
    <cellStyle name="_СЧДОГ_Май_СУБД" xfId="1004"/>
    <cellStyle name="_СЧДОГ_Май_СУБД_БЕЛ" xfId="1005"/>
    <cellStyle name="_СЧДОГ_Май_СУБД_РЕЧ" xfId="1006"/>
    <cellStyle name="_СЧДОГ_НТ" xfId="1007"/>
    <cellStyle name="_СЧДОГ_НТ_БЕЛ" xfId="1008"/>
    <cellStyle name="_СЧДОГ_НТ_РЕЧ" xfId="1009"/>
    <cellStyle name="_СЧДОГ_ОПШ" xfId="1010"/>
    <cellStyle name="_СЧДОГ_Офис" xfId="1011"/>
    <cellStyle name="_СЧДОГ_Офис_БЕЛ" xfId="1012"/>
    <cellStyle name="_СЧДОГ_Офис_РЕЧ" xfId="1013"/>
    <cellStyle name="_СЧДОГ_РЕЧ" xfId="1014"/>
    <cellStyle name="_СЧДОГ_РЕЧ_БЕЛ" xfId="1015"/>
    <cellStyle name="_СЧДОГ_РЕЧ_РЕЧ" xfId="1016"/>
    <cellStyle name="_СЧДОГ_СИ" xfId="1017"/>
    <cellStyle name="_СЧДОГ_СИ_БЕЛ" xfId="1018"/>
    <cellStyle name="_СЧДОГ_СИ_РЕЧ" xfId="1019"/>
    <cellStyle name="_СЧДОГ_СИС" xfId="1020"/>
    <cellStyle name="_СЧДОГ_СИС_БЕЛ" xfId="1021"/>
    <cellStyle name="_СЧДОГ_СИС_РЕЧ" xfId="1022"/>
    <cellStyle name="_СЧДОГ_СР" xfId="1023"/>
    <cellStyle name="_СЧДОГ_СУБД" xfId="1024"/>
    <cellStyle name="_СЧДОГ_СУБД_БЕЛ" xfId="1025"/>
    <cellStyle name="_СЧДОГ_СУБД_РЕЧ" xfId="1026"/>
    <cellStyle name="_СЧДОГ_ТЕК" xfId="1027"/>
    <cellStyle name="_СЧДОГ_ТЕК_БЕЛ" xfId="1028"/>
    <cellStyle name="_СЧДОГ_ТЕК_РЕЧ" xfId="1029"/>
    <cellStyle name="_СЧДОГ_Февраль" xfId="1030"/>
    <cellStyle name="_СЧДОГ_Февраль_Август" xfId="1031"/>
    <cellStyle name="_СЧДОГ_Февраль_Август_Дистанц." xfId="1032"/>
    <cellStyle name="_СЧДОГ_Февраль_Август_Индив." xfId="1033"/>
    <cellStyle name="_СЧДОГ_Февраль_АКАД" xfId="1034"/>
    <cellStyle name="_СЧДОГ_Февраль_АКАД_БЕЛ" xfId="1035"/>
    <cellStyle name="_СЧДОГ_Февраль_АКАД_РЕЧ" xfId="1036"/>
    <cellStyle name="_СЧДОГ_Февраль_Б9560" xfId="1037"/>
    <cellStyle name="_СЧДОГ_Февраль_Б9560_БЕЛ" xfId="1038"/>
    <cellStyle name="_СЧДОГ_Февраль_Б9560_РЕЧ" xfId="1039"/>
    <cellStyle name="_СЧДОГ_Февраль_БЕЛ" xfId="1040"/>
    <cellStyle name="_СЧДОГ_Февраль_БИНТ" xfId="1041"/>
    <cellStyle name="_СЧДОГ_Февраль_БИНТ_БЕЛ" xfId="1042"/>
    <cellStyle name="_СЧДОГ_Февраль_БИНТ_РЕЧ" xfId="1043"/>
    <cellStyle name="_СЧДОГ_Февраль_БУХ" xfId="1044"/>
    <cellStyle name="_СЧДОГ_Февраль_БУХ_БЕЛ" xfId="1045"/>
    <cellStyle name="_СЧДОГ_Февраль_БУХ_РЕЧ" xfId="1046"/>
    <cellStyle name="_СЧДОГ_Февраль_ВЕБДИЗ" xfId="1047"/>
    <cellStyle name="_СЧДОГ_Февраль_ВЕБМАСТ" xfId="1048"/>
    <cellStyle name="_СЧДОГ_Февраль_ВЕБМАСТ_БЕЛ" xfId="1049"/>
    <cellStyle name="_СЧДОГ_Февраль_ВЕБМАСТ_РЕЧ" xfId="1050"/>
    <cellStyle name="_СЧДОГ_Февраль_Дети" xfId="1051"/>
    <cellStyle name="_СЧДОГ_Февраль_Дистанц." xfId="1052"/>
    <cellStyle name="_СЧДОГ_Февраль_Индив." xfId="1053"/>
    <cellStyle name="_СЧДОГ_Февраль_Индив._БЕЛ" xfId="1054"/>
    <cellStyle name="_СЧДОГ_Февраль_Индив._РЕЧ" xfId="1055"/>
    <cellStyle name="_СЧДОГ_Февраль_Июль" xfId="1056"/>
    <cellStyle name="_СЧДОГ_Февраль_Июль_Август" xfId="1057"/>
    <cellStyle name="_СЧДОГ_Февраль_Июль_Август_Дистанц." xfId="1058"/>
    <cellStyle name="_СЧДОГ_Февраль_Июль_Август_Индив." xfId="1059"/>
    <cellStyle name="_СЧДОГ_Февраль_Июль_БЕЛ" xfId="1060"/>
    <cellStyle name="_СЧДОГ_Февраль_Июль_БИНТ" xfId="1061"/>
    <cellStyle name="_СЧДОГ_Февраль_Июль_БИНТ_БЕЛ" xfId="1062"/>
    <cellStyle name="_СЧДОГ_Февраль_Июль_БИНТ_РЕЧ" xfId="1063"/>
    <cellStyle name="_СЧДОГ_Февраль_Июль_ВЕБДИЗ" xfId="1064"/>
    <cellStyle name="_СЧДОГ_Февраль_Июль_ВЕБМАСТ" xfId="1065"/>
    <cellStyle name="_СЧДОГ_Февраль_Июль_ВЕБМАСТ_БЕЛ" xfId="1066"/>
    <cellStyle name="_СЧДОГ_Февраль_Июль_ВЕБМАСТ_РЕЧ" xfId="1067"/>
    <cellStyle name="_СЧДОГ_Февраль_Июль_Дети" xfId="1068"/>
    <cellStyle name="_СЧДОГ_Февраль_Июль_Дистанц." xfId="1069"/>
    <cellStyle name="_СЧДОГ_Февраль_Июль_Индив." xfId="1070"/>
    <cellStyle name="_СЧДОГ_Февраль_Июль_Индив._БЕЛ" xfId="1071"/>
    <cellStyle name="_СЧДОГ_Февраль_Июль_Индив._РЕЧ" xfId="1072"/>
    <cellStyle name="_СЧДОГ_Февраль_Июль_Июнь" xfId="1073"/>
    <cellStyle name="_СЧДОГ_Февраль_Июль_Июнь_Август" xfId="1074"/>
    <cellStyle name="_СЧДОГ_Февраль_Июль_Июнь_Дистанц." xfId="1075"/>
    <cellStyle name="_СЧДОГ_Февраль_Июль_Июнь_Индив." xfId="1076"/>
    <cellStyle name="_СЧДОГ_Февраль_Июль_Июнь_КБУ" xfId="1077"/>
    <cellStyle name="_СЧДОГ_Февраль_Июль_КБУ" xfId="1078"/>
    <cellStyle name="_СЧДОГ_Февраль_Июль_КРН" xfId="1079"/>
    <cellStyle name="_СЧДОГ_Февраль_Июль_ОПШ" xfId="1080"/>
    <cellStyle name="_СЧДОГ_Февраль_Июль_СР" xfId="1081"/>
    <cellStyle name="_СЧДОГ_Февраль_Июнь" xfId="1082"/>
    <cellStyle name="_СЧДОГ_Февраль_Июнь_1" xfId="1083"/>
    <cellStyle name="_СЧДОГ_Февраль_Июнь_1_Август" xfId="1084"/>
    <cellStyle name="_СЧДОГ_Февраль_Июнь_1_Дистанц." xfId="1085"/>
    <cellStyle name="_СЧДОГ_Февраль_Июнь_1_Индив." xfId="1086"/>
    <cellStyle name="_СЧДОГ_Февраль_Июнь_1_КБУ" xfId="1087"/>
    <cellStyle name="_СЧДОГ_Февраль_Июнь_Август" xfId="1088"/>
    <cellStyle name="_СЧДОГ_Февраль_Июнь_Август_Дистанц." xfId="1089"/>
    <cellStyle name="_СЧДОГ_Февраль_Июнь_Август_Индив." xfId="1090"/>
    <cellStyle name="_СЧДОГ_Февраль_Июнь_БЕЛ" xfId="1091"/>
    <cellStyle name="_СЧДОГ_Февраль_Июнь_БИНТ" xfId="1092"/>
    <cellStyle name="_СЧДОГ_Февраль_Июнь_БИНТ_БЕЛ" xfId="1093"/>
    <cellStyle name="_СЧДОГ_Февраль_Июнь_БИНТ_РЕЧ" xfId="1094"/>
    <cellStyle name="_СЧДОГ_Февраль_Июнь_БУХ" xfId="1095"/>
    <cellStyle name="_СЧДОГ_Февраль_Июнь_БУХ_БЕЛ" xfId="1096"/>
    <cellStyle name="_СЧДОГ_Февраль_Июнь_БУХ_РЕЧ" xfId="1097"/>
    <cellStyle name="_СЧДОГ_Февраль_Июнь_ВЕБДИЗ" xfId="1098"/>
    <cellStyle name="_СЧДОГ_Февраль_Июнь_ВЕБМАСТ" xfId="1099"/>
    <cellStyle name="_СЧДОГ_Февраль_Июнь_ВЕБМАСТ_БЕЛ" xfId="1100"/>
    <cellStyle name="_СЧДОГ_Февраль_Июнь_ВЕБМАСТ_РЕЧ" xfId="1101"/>
    <cellStyle name="_СЧДОГ_Февраль_Июнь_Дети" xfId="1102"/>
    <cellStyle name="_СЧДОГ_Февраль_Июнь_Дистанц." xfId="1103"/>
    <cellStyle name="_СЧДОГ_Февраль_Июнь_Индив." xfId="1104"/>
    <cellStyle name="_СЧДОГ_Февраль_Июнь_Индив._БЕЛ" xfId="1105"/>
    <cellStyle name="_СЧДОГ_Февраль_Июнь_Индив._РЕЧ" xfId="1106"/>
    <cellStyle name="_СЧДОГ_Февраль_Июнь_Июнь" xfId="1107"/>
    <cellStyle name="_СЧДОГ_Февраль_Июнь_Июнь_Август" xfId="1108"/>
    <cellStyle name="_СЧДОГ_Февраль_Июнь_Июнь_Дистанц." xfId="1109"/>
    <cellStyle name="_СЧДОГ_Февраль_Июнь_Июнь_Индив." xfId="1110"/>
    <cellStyle name="_СЧДОГ_Февраль_Июнь_Июнь_КБУ" xfId="1111"/>
    <cellStyle name="_СЧДОГ_Февраль_Июнь_КБУ" xfId="1112"/>
    <cellStyle name="_СЧДОГ_Февраль_Июнь_КРН" xfId="1113"/>
    <cellStyle name="_СЧДОГ_Февраль_Июнь_ОПШ" xfId="1114"/>
    <cellStyle name="_СЧДОГ_Февраль_Июнь_СР" xfId="1115"/>
    <cellStyle name="_СЧДОГ_Февраль_КБУ" xfId="1116"/>
    <cellStyle name="_СЧДОГ_Февраль_КРН" xfId="1117"/>
    <cellStyle name="_СЧДОГ_Февраль_Май" xfId="1118"/>
    <cellStyle name="_СЧДОГ_Февраль_Май_Август" xfId="1119"/>
    <cellStyle name="_СЧДОГ_Февраль_Май_Август_Дистанц." xfId="1120"/>
    <cellStyle name="_СЧДОГ_Февраль_Май_Август_Индив." xfId="1121"/>
    <cellStyle name="_СЧДОГ_Февраль_Май_БЕЛ" xfId="1122"/>
    <cellStyle name="_СЧДОГ_Февраль_Май_БИНТ" xfId="1123"/>
    <cellStyle name="_СЧДОГ_Февраль_Май_БИНТ_БЕЛ" xfId="1124"/>
    <cellStyle name="_СЧДОГ_Февраль_Май_БИНТ_РЕЧ" xfId="1125"/>
    <cellStyle name="_СЧДОГ_Февраль_Май_ВЕБДИЗ" xfId="1126"/>
    <cellStyle name="_СЧДОГ_Февраль_Май_ВЕБМАСТ" xfId="1127"/>
    <cellStyle name="_СЧДОГ_Февраль_Май_ВЕБМАСТ_БЕЛ" xfId="1128"/>
    <cellStyle name="_СЧДОГ_Февраль_Май_ВЕБМАСТ_РЕЧ" xfId="1129"/>
    <cellStyle name="_СЧДОГ_Февраль_Май_Дети" xfId="1130"/>
    <cellStyle name="_СЧДОГ_Февраль_Май_Дистанц." xfId="1131"/>
    <cellStyle name="_СЧДОГ_Февраль_Май_Индив." xfId="1132"/>
    <cellStyle name="_СЧДОГ_Февраль_Май_Индив._БЕЛ" xfId="1133"/>
    <cellStyle name="_СЧДОГ_Февраль_Май_Индив._РЕЧ" xfId="1134"/>
    <cellStyle name="_СЧДОГ_Февраль_Май_Июнь" xfId="1135"/>
    <cellStyle name="_СЧДОГ_Февраль_Май_Июнь_Август" xfId="1136"/>
    <cellStyle name="_СЧДОГ_Февраль_Май_Июнь_Дистанц." xfId="1137"/>
    <cellStyle name="_СЧДОГ_Февраль_Май_Июнь_Индив." xfId="1138"/>
    <cellStyle name="_СЧДОГ_Февраль_Май_Июнь_КБУ" xfId="1139"/>
    <cellStyle name="_СЧДОГ_Февраль_Май_КБУ" xfId="1140"/>
    <cellStyle name="_СЧДОГ_Февраль_Май_КРН" xfId="1141"/>
    <cellStyle name="_СЧДОГ_Февраль_Май_ОПШ" xfId="1142"/>
    <cellStyle name="_СЧДОГ_Февраль_Май_СР" xfId="1143"/>
    <cellStyle name="_СЧДОГ_Февраль_ОПШ" xfId="1144"/>
    <cellStyle name="_СЧДОГ_Февраль_РЕЧ" xfId="1145"/>
    <cellStyle name="_СЧДОГ_Февраль_РЕЧ_БЕЛ" xfId="1146"/>
    <cellStyle name="_СЧДОГ_Февраль_РЕЧ_РЕЧ" xfId="1147"/>
    <cellStyle name="_СЧДОГ_Февраль_СИ" xfId="1148"/>
    <cellStyle name="_СЧДОГ_Февраль_СИ_БЕЛ" xfId="1149"/>
    <cellStyle name="_СЧДОГ_Февраль_СИ_РЕЧ" xfId="1150"/>
    <cellStyle name="_СЧДОГ_Февраль_СР" xfId="1151"/>
    <cellStyle name="_СЧДОГ_Февраль_СУБД" xfId="1152"/>
    <cellStyle name="_СЧДОГ_Февраль_СУБД_БЕЛ" xfId="1153"/>
    <cellStyle name="_СЧДОГ_Февраль_СУБД_РЕЧ" xfId="1154"/>
    <cellStyle name="_СЧДОГ_ФШ" xfId="1155"/>
    <cellStyle name="_СЧДОГ_ФШ_БЕЛ" xfId="1156"/>
    <cellStyle name="_СЧДОГ_ФШ_РЕЧ" xfId="1157"/>
    <cellStyle name="_ТЕК" xfId="1158"/>
    <cellStyle name="_ТЕК_БЕЛ" xfId="1159"/>
    <cellStyle name="_ТЕК_РЕЧ" xfId="1160"/>
    <cellStyle name="_ТОР" xfId="1161"/>
    <cellStyle name="_ТОР_БЕЛ" xfId="1162"/>
    <cellStyle name="_ТОР_РЕЧ" xfId="1163"/>
    <cellStyle name="_Февраль" xfId="1164"/>
    <cellStyle name="_Февраль_Август" xfId="1165"/>
    <cellStyle name="_Февраль_Август_Дистанц." xfId="1166"/>
    <cellStyle name="_Февраль_Август_Индив." xfId="1167"/>
    <cellStyle name="_Февраль_АКАД" xfId="1168"/>
    <cellStyle name="_Февраль_АКАД_БЕЛ" xfId="1169"/>
    <cellStyle name="_Февраль_АКАД_РЕЧ" xfId="1170"/>
    <cellStyle name="_Февраль_Б9560" xfId="1171"/>
    <cellStyle name="_Февраль_Б9560_БЕЛ" xfId="1172"/>
    <cellStyle name="_Февраль_Б9560_РЕЧ" xfId="1173"/>
    <cellStyle name="_Февраль_БЕЛ" xfId="1174"/>
    <cellStyle name="_Февраль_БИНТ" xfId="1175"/>
    <cellStyle name="_Февраль_БИНТ_БЕЛ" xfId="1176"/>
    <cellStyle name="_Февраль_БИНТ_РЕЧ" xfId="1177"/>
    <cellStyle name="_Февраль_БУХ" xfId="1178"/>
    <cellStyle name="_Февраль_БУХ_БЕЛ" xfId="1179"/>
    <cellStyle name="_Февраль_БУХ_РЕЧ" xfId="1180"/>
    <cellStyle name="_Февраль_ВЕБДИЗ" xfId="1181"/>
    <cellStyle name="_Февраль_ВЕБМАСТ" xfId="1182"/>
    <cellStyle name="_Февраль_ВЕБМАСТ_БЕЛ" xfId="1183"/>
    <cellStyle name="_Февраль_ВЕБМАСТ_РЕЧ" xfId="1184"/>
    <cellStyle name="_Февраль_Дети" xfId="1185"/>
    <cellStyle name="_Февраль_Дистанц." xfId="1186"/>
    <cellStyle name="_Февраль_Индив." xfId="1187"/>
    <cellStyle name="_Февраль_Индив._БЕЛ" xfId="1188"/>
    <cellStyle name="_Февраль_Индив._РЕЧ" xfId="1189"/>
    <cellStyle name="_Февраль_Июль" xfId="1190"/>
    <cellStyle name="_Февраль_Июль_Август" xfId="1191"/>
    <cellStyle name="_Февраль_Июль_Август_Дистанц." xfId="1192"/>
    <cellStyle name="_Февраль_Июль_Август_Индив." xfId="1193"/>
    <cellStyle name="_Февраль_Июль_БЕЛ" xfId="1194"/>
    <cellStyle name="_Февраль_Июль_БИНТ" xfId="1195"/>
    <cellStyle name="_Февраль_Июль_БИНТ_БЕЛ" xfId="1196"/>
    <cellStyle name="_Февраль_Июль_БИНТ_РЕЧ" xfId="1197"/>
    <cellStyle name="_Февраль_Июль_ВЕБДИЗ" xfId="1198"/>
    <cellStyle name="_Февраль_Июль_ВЕБМАСТ" xfId="1199"/>
    <cellStyle name="_Февраль_Июль_ВЕБМАСТ_БЕЛ" xfId="1200"/>
    <cellStyle name="_Февраль_Июль_ВЕБМАСТ_РЕЧ" xfId="1201"/>
    <cellStyle name="_Февраль_Июль_Дети" xfId="1202"/>
    <cellStyle name="_Февраль_Июль_Дистанц." xfId="1203"/>
    <cellStyle name="_Февраль_Июль_Индив." xfId="1204"/>
    <cellStyle name="_Февраль_Июль_Индив._БЕЛ" xfId="1205"/>
    <cellStyle name="_Февраль_Июль_Индив._РЕЧ" xfId="1206"/>
    <cellStyle name="_Февраль_Июль_Июнь" xfId="1207"/>
    <cellStyle name="_Февраль_Июль_Июнь_Август" xfId="1208"/>
    <cellStyle name="_Февраль_Июль_Июнь_Дистанц." xfId="1209"/>
    <cellStyle name="_Февраль_Июль_Июнь_Индив." xfId="1210"/>
    <cellStyle name="_Февраль_Июль_Июнь_КБУ" xfId="1211"/>
    <cellStyle name="_Февраль_Июль_КБУ" xfId="1212"/>
    <cellStyle name="_Февраль_Июль_КРН" xfId="1213"/>
    <cellStyle name="_Февраль_Июль_ОПШ" xfId="1214"/>
    <cellStyle name="_Февраль_Июль_СР" xfId="1215"/>
    <cellStyle name="_Февраль_Июнь" xfId="1216"/>
    <cellStyle name="_Февраль_Июнь_1" xfId="1217"/>
    <cellStyle name="_Февраль_Июнь_1_Август" xfId="1218"/>
    <cellStyle name="_Февраль_Июнь_1_Дистанц." xfId="1219"/>
    <cellStyle name="_Февраль_Июнь_1_Индив." xfId="1220"/>
    <cellStyle name="_Февраль_Июнь_1_КБУ" xfId="1221"/>
    <cellStyle name="_Февраль_Июнь_Август" xfId="1222"/>
    <cellStyle name="_Февраль_Июнь_Август_Дистанц." xfId="1223"/>
    <cellStyle name="_Февраль_Июнь_Август_Индив." xfId="1224"/>
    <cellStyle name="_Февраль_Июнь_БЕЛ" xfId="1225"/>
    <cellStyle name="_Февраль_Июнь_БИНТ" xfId="1226"/>
    <cellStyle name="_Февраль_Июнь_БИНТ_БЕЛ" xfId="1227"/>
    <cellStyle name="_Февраль_Июнь_БИНТ_РЕЧ" xfId="1228"/>
    <cellStyle name="_Февраль_Июнь_БУХ" xfId="1229"/>
    <cellStyle name="_Февраль_Июнь_БУХ_БЕЛ" xfId="1230"/>
    <cellStyle name="_Февраль_Июнь_БУХ_РЕЧ" xfId="1231"/>
    <cellStyle name="_Февраль_Июнь_ВЕБДИЗ" xfId="1232"/>
    <cellStyle name="_Февраль_Июнь_ВЕБМАСТ" xfId="1233"/>
    <cellStyle name="_Февраль_Июнь_ВЕБМАСТ_БЕЛ" xfId="1234"/>
    <cellStyle name="_Февраль_Июнь_ВЕБМАСТ_РЕЧ" xfId="1235"/>
    <cellStyle name="_Февраль_Июнь_Дети" xfId="1236"/>
    <cellStyle name="_Февраль_Июнь_Дистанц." xfId="1237"/>
    <cellStyle name="_Февраль_Июнь_Индив." xfId="1238"/>
    <cellStyle name="_Февраль_Июнь_Индив._БЕЛ" xfId="1239"/>
    <cellStyle name="_Февраль_Июнь_Индив._РЕЧ" xfId="1240"/>
    <cellStyle name="_Февраль_Июнь_Июнь" xfId="1241"/>
    <cellStyle name="_Февраль_Июнь_Июнь_Август" xfId="1242"/>
    <cellStyle name="_Февраль_Июнь_Июнь_Дистанц." xfId="1243"/>
    <cellStyle name="_Февраль_Июнь_Июнь_Индив." xfId="1244"/>
    <cellStyle name="_Февраль_Июнь_Июнь_КБУ" xfId="1245"/>
    <cellStyle name="_Февраль_Июнь_КБУ" xfId="1246"/>
    <cellStyle name="_Февраль_Июнь_КРН" xfId="1247"/>
    <cellStyle name="_Февраль_Июнь_ОПШ" xfId="1248"/>
    <cellStyle name="_Февраль_Июнь_СР" xfId="1249"/>
    <cellStyle name="_Февраль_КБУ" xfId="1250"/>
    <cellStyle name="_Февраль_КРН" xfId="1251"/>
    <cellStyle name="_Февраль_Май" xfId="1252"/>
    <cellStyle name="_Февраль_Май_Август" xfId="1253"/>
    <cellStyle name="_Февраль_Май_Август_Дистанц." xfId="1254"/>
    <cellStyle name="_Февраль_Май_Август_Индив." xfId="1255"/>
    <cellStyle name="_Февраль_Май_БЕЛ" xfId="1256"/>
    <cellStyle name="_Февраль_Май_БИНТ" xfId="1257"/>
    <cellStyle name="_Февраль_Май_БИНТ_БЕЛ" xfId="1258"/>
    <cellStyle name="_Февраль_Май_БИНТ_РЕЧ" xfId="1259"/>
    <cellStyle name="_Февраль_Май_ВЕБДИЗ" xfId="1260"/>
    <cellStyle name="_Февраль_Май_ВЕБМАСТ" xfId="1261"/>
    <cellStyle name="_Февраль_Май_ВЕБМАСТ_БЕЛ" xfId="1262"/>
    <cellStyle name="_Февраль_Май_ВЕБМАСТ_РЕЧ" xfId="1263"/>
    <cellStyle name="_Февраль_Май_Дети" xfId="1264"/>
    <cellStyle name="_Февраль_Май_Дистанц." xfId="1265"/>
    <cellStyle name="_Февраль_Май_Индив." xfId="1266"/>
    <cellStyle name="_Февраль_Май_Индив._БЕЛ" xfId="1267"/>
    <cellStyle name="_Февраль_Май_Индив._РЕЧ" xfId="1268"/>
    <cellStyle name="_Февраль_Май_Июнь" xfId="1269"/>
    <cellStyle name="_Февраль_Май_Июнь_Август" xfId="1270"/>
    <cellStyle name="_Февраль_Май_Июнь_Дистанц." xfId="1271"/>
    <cellStyle name="_Февраль_Май_Июнь_Индив." xfId="1272"/>
    <cellStyle name="_Февраль_Май_Июнь_КБУ" xfId="1273"/>
    <cellStyle name="_Февраль_Май_КБУ" xfId="1274"/>
    <cellStyle name="_Февраль_Май_КРН" xfId="1275"/>
    <cellStyle name="_Февраль_Май_ОПШ" xfId="1276"/>
    <cellStyle name="_Февраль_Май_СР" xfId="1277"/>
    <cellStyle name="_Февраль_ОПШ" xfId="1278"/>
    <cellStyle name="_Февраль_РЕЧ" xfId="1279"/>
    <cellStyle name="_Февраль_РЕЧ_БЕЛ" xfId="1280"/>
    <cellStyle name="_Февраль_РЕЧ_РЕЧ" xfId="1281"/>
    <cellStyle name="_Февраль_СИ" xfId="1282"/>
    <cellStyle name="_Февраль_СИ_БЕЛ" xfId="1283"/>
    <cellStyle name="_Февраль_СИ_РЕЧ" xfId="1284"/>
    <cellStyle name="_Февраль_СР" xfId="1285"/>
    <cellStyle name="_Февраль_СУБД" xfId="1286"/>
    <cellStyle name="_Февраль_СУБД_БЕЛ" xfId="1287"/>
    <cellStyle name="_Февраль_СУБД_РЕЧ" xfId="1288"/>
    <cellStyle name="_ФШ" xfId="1289"/>
    <cellStyle name="_ФШ_Апрель" xfId="1290"/>
    <cellStyle name="_ФШ_Апрель_БЕЛ" xfId="1291"/>
    <cellStyle name="_ФШ_Апрель_РЕЧ" xfId="1292"/>
    <cellStyle name="_ФШ_БЕЛ" xfId="1293"/>
    <cellStyle name="_ФШ_Июль" xfId="1294"/>
    <cellStyle name="_ФШ_Июль_БЕЛ" xfId="1295"/>
    <cellStyle name="_ФШ_Июль_РЕЧ" xfId="1296"/>
    <cellStyle name="_ФШ_Июнь" xfId="1297"/>
    <cellStyle name="_ФШ_Июнь_БЕЛ" xfId="1298"/>
    <cellStyle name="_ФШ_Июнь_РЕЧ" xfId="1299"/>
    <cellStyle name="_ФШ_Май" xfId="1300"/>
    <cellStyle name="_ФШ_Май_БЕЛ" xfId="1301"/>
    <cellStyle name="_ФШ_Май_РЕЧ" xfId="1302"/>
    <cellStyle name="_ФШ_РЕЧ" xfId="1303"/>
    <cellStyle name="_ФШ_Февраль" xfId="1304"/>
    <cellStyle name="_ФШ_Февраль_БЕЛ" xfId="1305"/>
    <cellStyle name="_ФШ_Февраль_РЕЧ" xfId="1306"/>
    <cellStyle name="_ФШ_Январь" xfId="1307"/>
    <cellStyle name="_ФШ_Январь_БЕЛ" xfId="1308"/>
    <cellStyle name="_ФШ_Январь_РЕЧ" xfId="1309"/>
    <cellStyle name="_Январь" xfId="1310"/>
    <cellStyle name="_Январь_3ДМ" xfId="1311"/>
    <cellStyle name="_Январь_3ДМ_БЕЛ" xfId="1312"/>
    <cellStyle name="_Январь_3ДМ_РЕЧ" xfId="1313"/>
    <cellStyle name="_Январь_Август" xfId="1314"/>
    <cellStyle name="_Январь_Август_Дистанц." xfId="1315"/>
    <cellStyle name="_Январь_Август_Индив." xfId="1316"/>
    <cellStyle name="_Январь_АКАД" xfId="1317"/>
    <cellStyle name="_Январь_АКАД_БЕЛ" xfId="1318"/>
    <cellStyle name="_Январь_АКАД_РЕЧ" xfId="1319"/>
    <cellStyle name="_Январь_Апрель" xfId="1320"/>
    <cellStyle name="_Январь_Апрель_3ДМ" xfId="1321"/>
    <cellStyle name="_Январь_Апрель_3ДМ_БЕЛ" xfId="1322"/>
    <cellStyle name="_Январь_Апрель_3ДМ_РЕЧ" xfId="1323"/>
    <cellStyle name="_Январь_Апрель_Август" xfId="1324"/>
    <cellStyle name="_Январь_Апрель_Август_Дистанц." xfId="1325"/>
    <cellStyle name="_Январь_Апрель_Август_Индив." xfId="1326"/>
    <cellStyle name="_Январь_Апрель_АКАД" xfId="1327"/>
    <cellStyle name="_Январь_Апрель_АКАД_БЕЛ" xfId="1328"/>
    <cellStyle name="_Январь_Апрель_АКАД_РЕЧ" xfId="1329"/>
    <cellStyle name="_Январь_Апрель_Б9560" xfId="1330"/>
    <cellStyle name="_Январь_Апрель_Б9560_БЕЛ" xfId="1331"/>
    <cellStyle name="_Январь_Апрель_Б9560_РЕЧ" xfId="1332"/>
    <cellStyle name="_Январь_Апрель_БЕЛ" xfId="1333"/>
    <cellStyle name="_Январь_Апрель_БИНТ" xfId="1334"/>
    <cellStyle name="_Январь_Апрель_БИНТ_БЕЛ" xfId="1335"/>
    <cellStyle name="_Январь_Апрель_БИНТ_РЕЧ" xfId="1336"/>
    <cellStyle name="_Январь_Апрель_БУХ" xfId="1337"/>
    <cellStyle name="_Январь_Апрель_БУХ_БЕЛ" xfId="1338"/>
    <cellStyle name="_Январь_Апрель_БУХ_РЕЧ" xfId="1339"/>
    <cellStyle name="_Январь_Апрель_ВЕБДИЗ" xfId="1340"/>
    <cellStyle name="_Январь_Апрель_ВЕБДИЗ_БЕЛ" xfId="1341"/>
    <cellStyle name="_Январь_Апрель_ВЕБДИЗ_РЕЧ" xfId="1342"/>
    <cellStyle name="_Январь_Апрель_ВЕБМАСТ" xfId="1343"/>
    <cellStyle name="_Январь_Апрель_ВЕБМАСТ_БЕЛ" xfId="1344"/>
    <cellStyle name="_Январь_Апрель_ВЕБМАСТ_РЕЧ" xfId="1345"/>
    <cellStyle name="_Январь_Апрель_ВУЕ" xfId="1346"/>
    <cellStyle name="_Январь_Апрель_ВУЕ_БЕЛ" xfId="1347"/>
    <cellStyle name="_Январь_Апрель_ВУЕ_РЕЧ" xfId="1348"/>
    <cellStyle name="_Январь_Апрель_Дети" xfId="1349"/>
    <cellStyle name="_Январь_Апрель_Дети_БЕЛ" xfId="1350"/>
    <cellStyle name="_Январь_Апрель_Дети_РЕЧ" xfId="1351"/>
    <cellStyle name="_Январь_Апрель_Дистанц." xfId="1352"/>
    <cellStyle name="_Январь_Апрель_Индив." xfId="1353"/>
    <cellStyle name="_Январь_Апрель_Индив._БЕЛ" xfId="1354"/>
    <cellStyle name="_Январь_Апрель_Индив._РЕЧ" xfId="1355"/>
    <cellStyle name="_Январь_Апрель_Июль" xfId="1356"/>
    <cellStyle name="_Январь_Апрель_Июль_Август" xfId="1357"/>
    <cellStyle name="_Январь_Апрель_Июль_Август_Дистанц." xfId="1358"/>
    <cellStyle name="_Январь_Апрель_Июль_Август_Индив." xfId="1359"/>
    <cellStyle name="_Январь_Апрель_Июль_БЕЛ" xfId="1360"/>
    <cellStyle name="_Январь_Апрель_Июль_БИНТ" xfId="1361"/>
    <cellStyle name="_Январь_Апрель_Июль_БИНТ_БЕЛ" xfId="1362"/>
    <cellStyle name="_Январь_Апрель_Июль_БИНТ_РЕЧ" xfId="1363"/>
    <cellStyle name="_Январь_Апрель_Июль_ВЕБДИЗ" xfId="1364"/>
    <cellStyle name="_Январь_Апрель_Июль_ВЕБМАСТ" xfId="1365"/>
    <cellStyle name="_Январь_Апрель_Июль_ВЕБМАСТ_БЕЛ" xfId="1366"/>
    <cellStyle name="_Январь_Апрель_Июль_ВЕБМАСТ_РЕЧ" xfId="1367"/>
    <cellStyle name="_Январь_Апрель_Июль_Дети" xfId="1368"/>
    <cellStyle name="_Январь_Апрель_Июль_Дистанц." xfId="1369"/>
    <cellStyle name="_Январь_Апрель_Июль_Индив." xfId="1370"/>
    <cellStyle name="_Январь_Апрель_Июль_Индив._БЕЛ" xfId="1371"/>
    <cellStyle name="_Январь_Апрель_Июль_Индив._РЕЧ" xfId="1372"/>
    <cellStyle name="_Январь_Апрель_Июль_Июнь" xfId="1373"/>
    <cellStyle name="_Январь_Апрель_Июль_Июнь_Август" xfId="1374"/>
    <cellStyle name="_Январь_Апрель_Июль_Июнь_Дистанц." xfId="1375"/>
    <cellStyle name="_Январь_Апрель_Июль_Июнь_Индив." xfId="1376"/>
    <cellStyle name="_Январь_Апрель_Июль_Июнь_КБУ" xfId="1377"/>
    <cellStyle name="_Январь_Апрель_Июль_КБУ" xfId="1378"/>
    <cellStyle name="_Январь_Апрель_Июль_КРН" xfId="1379"/>
    <cellStyle name="_Январь_Апрель_Июль_ОПШ" xfId="1380"/>
    <cellStyle name="_Январь_Апрель_Июль_СР" xfId="1381"/>
    <cellStyle name="_Январь_Апрель_Июнь" xfId="1382"/>
    <cellStyle name="_Январь_Апрель_Июнь_1" xfId="1383"/>
    <cellStyle name="_Январь_Апрель_Июнь_1_Август" xfId="1384"/>
    <cellStyle name="_Январь_Апрель_Июнь_1_Дистанц." xfId="1385"/>
    <cellStyle name="_Январь_Апрель_Июнь_1_Индив." xfId="1386"/>
    <cellStyle name="_Январь_Апрель_Июнь_1_КБУ" xfId="1387"/>
    <cellStyle name="_Январь_Апрель_Июнь_Август" xfId="1388"/>
    <cellStyle name="_Январь_Апрель_Июнь_Август_Дистанц." xfId="1389"/>
    <cellStyle name="_Январь_Апрель_Июнь_Август_Индив." xfId="1390"/>
    <cellStyle name="_Январь_Апрель_Июнь_БЕЛ" xfId="1391"/>
    <cellStyle name="_Январь_Апрель_Июнь_БИНТ" xfId="1392"/>
    <cellStyle name="_Январь_Апрель_Июнь_БИНТ_БЕЛ" xfId="1393"/>
    <cellStyle name="_Январь_Апрель_Июнь_БИНТ_РЕЧ" xfId="1394"/>
    <cellStyle name="_Январь_Апрель_Июнь_БУХ" xfId="1395"/>
    <cellStyle name="_Январь_Апрель_Июнь_БУХ_БЕЛ" xfId="1396"/>
    <cellStyle name="_Январь_Апрель_Июнь_БУХ_РЕЧ" xfId="1397"/>
    <cellStyle name="_Январь_Апрель_Июнь_ВЕБДИЗ" xfId="1398"/>
    <cellStyle name="_Январь_Апрель_Июнь_ВЕБМАСТ" xfId="1399"/>
    <cellStyle name="_Январь_Апрель_Июнь_ВЕБМАСТ_БЕЛ" xfId="1400"/>
    <cellStyle name="_Январь_Апрель_Июнь_ВЕБМАСТ_РЕЧ" xfId="1401"/>
    <cellStyle name="_Январь_Апрель_Июнь_Дети" xfId="1402"/>
    <cellStyle name="_Январь_Апрель_Июнь_Дистанц." xfId="1403"/>
    <cellStyle name="_Январь_Апрель_Июнь_Индив." xfId="1404"/>
    <cellStyle name="_Январь_Апрель_Июнь_Индив._БЕЛ" xfId="1405"/>
    <cellStyle name="_Январь_Апрель_Июнь_Индив._РЕЧ" xfId="1406"/>
    <cellStyle name="_Январь_Апрель_Июнь_Июнь" xfId="1407"/>
    <cellStyle name="_Январь_Апрель_Июнь_Июнь_Август" xfId="1408"/>
    <cellStyle name="_Январь_Апрель_Июнь_Июнь_Дистанц." xfId="1409"/>
    <cellStyle name="_Январь_Апрель_Июнь_Июнь_Индив." xfId="1410"/>
    <cellStyle name="_Январь_Апрель_Июнь_Июнь_КБУ" xfId="1411"/>
    <cellStyle name="_Январь_Апрель_Июнь_КБУ" xfId="1412"/>
    <cellStyle name="_Январь_Апрель_Июнь_КРН" xfId="1413"/>
    <cellStyle name="_Январь_Апрель_Июнь_ОПШ" xfId="1414"/>
    <cellStyle name="_Январь_Апрель_Июнь_СР" xfId="1415"/>
    <cellStyle name="_Январь_Апрель_КБУ" xfId="1416"/>
    <cellStyle name="_Январь_Апрель_КБУ_БЕЛ" xfId="1417"/>
    <cellStyle name="_Январь_Апрель_КБУ_РЕЧ" xfId="1418"/>
    <cellStyle name="_Январь_Апрель_КРН" xfId="1419"/>
    <cellStyle name="_Январь_Апрель_Май" xfId="1420"/>
    <cellStyle name="_Январь_Апрель_Май_1" xfId="1421"/>
    <cellStyle name="_Январь_Апрель_Май_1_Август" xfId="1422"/>
    <cellStyle name="_Январь_Апрель_Май_1_Август_Дистанц." xfId="1423"/>
    <cellStyle name="_Январь_Апрель_Май_1_Август_Индив." xfId="1424"/>
    <cellStyle name="_Январь_Апрель_Май_1_БЕЛ" xfId="1425"/>
    <cellStyle name="_Январь_Апрель_Май_1_БИНТ" xfId="1426"/>
    <cellStyle name="_Январь_Апрель_Май_1_БИНТ_БЕЛ" xfId="1427"/>
    <cellStyle name="_Январь_Апрель_Май_1_БИНТ_РЕЧ" xfId="1428"/>
    <cellStyle name="_Январь_Апрель_Май_1_ВЕБДИЗ" xfId="1429"/>
    <cellStyle name="_Январь_Апрель_Май_1_ВЕБМАСТ" xfId="1430"/>
    <cellStyle name="_Январь_Апрель_Май_1_ВЕБМАСТ_БЕЛ" xfId="1431"/>
    <cellStyle name="_Январь_Апрель_Май_1_ВЕБМАСТ_РЕЧ" xfId="1432"/>
    <cellStyle name="_Январь_Апрель_Май_1_Дети" xfId="1433"/>
    <cellStyle name="_Январь_Апрель_Май_1_Дистанц." xfId="1434"/>
    <cellStyle name="_Январь_Апрель_Май_1_Индив." xfId="1435"/>
    <cellStyle name="_Январь_Апрель_Май_1_Индив._БЕЛ" xfId="1436"/>
    <cellStyle name="_Январь_Апрель_Май_1_Индив._РЕЧ" xfId="1437"/>
    <cellStyle name="_Январь_Апрель_Май_1_Июнь" xfId="1438"/>
    <cellStyle name="_Январь_Апрель_Май_1_Июнь_Август" xfId="1439"/>
    <cellStyle name="_Январь_Апрель_Май_1_Июнь_Дистанц." xfId="1440"/>
    <cellStyle name="_Январь_Апрель_Май_1_Июнь_Индив." xfId="1441"/>
    <cellStyle name="_Январь_Апрель_Май_1_Июнь_КБУ" xfId="1442"/>
    <cellStyle name="_Январь_Апрель_Май_1_КБУ" xfId="1443"/>
    <cellStyle name="_Январь_Апрель_Май_1_КРН" xfId="1444"/>
    <cellStyle name="_Январь_Апрель_Май_1_ОПШ" xfId="1445"/>
    <cellStyle name="_Январь_Апрель_Май_1_СР" xfId="1446"/>
    <cellStyle name="_Январь_Апрель_Май_Август" xfId="1447"/>
    <cellStyle name="_Январь_Апрель_Май_Август_Дистанц." xfId="1448"/>
    <cellStyle name="_Январь_Апрель_Май_Август_Индив." xfId="1449"/>
    <cellStyle name="_Январь_Апрель_Май_АКАД" xfId="1450"/>
    <cellStyle name="_Январь_Апрель_Май_АКАД_БЕЛ" xfId="1451"/>
    <cellStyle name="_Январь_Апрель_Май_АКАД_РЕЧ" xfId="1452"/>
    <cellStyle name="_Январь_Апрель_Май_Б9560" xfId="1453"/>
    <cellStyle name="_Январь_Апрель_Май_Б9560_БЕЛ" xfId="1454"/>
    <cellStyle name="_Январь_Апрель_Май_Б9560_РЕЧ" xfId="1455"/>
    <cellStyle name="_Январь_Апрель_Май_БЕЛ" xfId="1456"/>
    <cellStyle name="_Январь_Апрель_Май_БИНТ" xfId="1457"/>
    <cellStyle name="_Январь_Апрель_Май_БИНТ_БЕЛ" xfId="1458"/>
    <cellStyle name="_Январь_Апрель_Май_БИНТ_РЕЧ" xfId="1459"/>
    <cellStyle name="_Январь_Апрель_Май_БУХ" xfId="1460"/>
    <cellStyle name="_Январь_Апрель_Май_БУХ_БЕЛ" xfId="1461"/>
    <cellStyle name="_Январь_Апрель_Май_БУХ_РЕЧ" xfId="1462"/>
    <cellStyle name="_Январь_Апрель_Май_ВЕБДИЗ" xfId="1463"/>
    <cellStyle name="_Январь_Апрель_Май_ВЕБМАСТ" xfId="1464"/>
    <cellStyle name="_Январь_Апрель_Май_ВЕБМАСТ_БЕЛ" xfId="1465"/>
    <cellStyle name="_Январь_Апрель_Май_ВЕБМАСТ_РЕЧ" xfId="1466"/>
    <cellStyle name="_Январь_Апрель_Май_Дети" xfId="1467"/>
    <cellStyle name="_Январь_Апрель_Май_Дистанц." xfId="1468"/>
    <cellStyle name="_Январь_Апрель_Май_Индив." xfId="1469"/>
    <cellStyle name="_Январь_Апрель_Май_Индив._БЕЛ" xfId="1470"/>
    <cellStyle name="_Январь_Апрель_Май_Индив._РЕЧ" xfId="1471"/>
    <cellStyle name="_Январь_Апрель_Май_Июль" xfId="1472"/>
    <cellStyle name="_Январь_Апрель_Май_Июль_Август" xfId="1473"/>
    <cellStyle name="_Январь_Апрель_Май_Июль_Август_Дистанц." xfId="1474"/>
    <cellStyle name="_Январь_Апрель_Май_Июль_Август_Индив." xfId="1475"/>
    <cellStyle name="_Январь_Апрель_Май_Июль_БЕЛ" xfId="1476"/>
    <cellStyle name="_Январь_Апрель_Май_Июль_БИНТ" xfId="1477"/>
    <cellStyle name="_Январь_Апрель_Май_Июль_БИНТ_БЕЛ" xfId="1478"/>
    <cellStyle name="_Январь_Апрель_Май_Июль_БИНТ_РЕЧ" xfId="1479"/>
    <cellStyle name="_Январь_Апрель_Май_Июль_ВЕБДИЗ" xfId="1480"/>
    <cellStyle name="_Январь_Апрель_Май_Июль_ВЕБМАСТ" xfId="1481"/>
    <cellStyle name="_Январь_Апрель_Май_Июль_ВЕБМАСТ_БЕЛ" xfId="1482"/>
    <cellStyle name="_Январь_Апрель_Май_Июль_ВЕБМАСТ_РЕЧ" xfId="1483"/>
    <cellStyle name="_Январь_Апрель_Май_Июль_Дети" xfId="1484"/>
    <cellStyle name="_Январь_Апрель_Май_Июль_Дистанц." xfId="1485"/>
    <cellStyle name="_Январь_Апрель_Май_Июль_Индив." xfId="1486"/>
    <cellStyle name="_Январь_Апрель_Май_Июль_Индив._БЕЛ" xfId="1487"/>
    <cellStyle name="_Январь_Апрель_Май_Июль_Индив._РЕЧ" xfId="1488"/>
    <cellStyle name="_Январь_Апрель_Май_Июль_Июнь" xfId="1489"/>
    <cellStyle name="_Январь_Апрель_Май_Июль_Июнь_Август" xfId="1490"/>
    <cellStyle name="_Январь_Апрель_Май_Июль_Июнь_Дистанц." xfId="1491"/>
    <cellStyle name="_Январь_Апрель_Май_Июль_Июнь_Индив." xfId="1492"/>
    <cellStyle name="_Январь_Апрель_Май_Июль_Июнь_КБУ" xfId="1493"/>
    <cellStyle name="_Январь_Апрель_Май_Июль_КБУ" xfId="1494"/>
    <cellStyle name="_Январь_Апрель_Май_Июль_КРН" xfId="1495"/>
    <cellStyle name="_Январь_Апрель_Май_Июль_ОПШ" xfId="1496"/>
    <cellStyle name="_Январь_Апрель_Май_Июль_СР" xfId="1497"/>
    <cellStyle name="_Январь_Апрель_Май_Июнь" xfId="1498"/>
    <cellStyle name="_Январь_Апрель_Май_Июнь_1" xfId="1499"/>
    <cellStyle name="_Январь_Апрель_Май_Июнь_1_Август" xfId="1500"/>
    <cellStyle name="_Январь_Апрель_Май_Июнь_1_Дистанц." xfId="1501"/>
    <cellStyle name="_Январь_Апрель_Май_Июнь_1_Индив." xfId="1502"/>
    <cellStyle name="_Январь_Апрель_Май_Июнь_1_КБУ" xfId="1503"/>
    <cellStyle name="_Январь_Апрель_Май_Июнь_Август" xfId="1504"/>
    <cellStyle name="_Январь_Апрель_Май_Июнь_Август_Дистанц." xfId="1505"/>
    <cellStyle name="_Январь_Апрель_Май_Июнь_Август_Индив." xfId="1506"/>
    <cellStyle name="_Январь_Апрель_Май_Июнь_БЕЛ" xfId="1507"/>
    <cellStyle name="_Январь_Апрель_Май_Июнь_БИНТ" xfId="1508"/>
    <cellStyle name="_Январь_Апрель_Май_Июнь_БИНТ_БЕЛ" xfId="1509"/>
    <cellStyle name="_Январь_Апрель_Май_Июнь_БИНТ_РЕЧ" xfId="1510"/>
    <cellStyle name="_Январь_Апрель_Май_Июнь_БУХ" xfId="1511"/>
    <cellStyle name="_Январь_Апрель_Май_Июнь_БУХ_БЕЛ" xfId="1512"/>
    <cellStyle name="_Январь_Апрель_Май_Июнь_БУХ_РЕЧ" xfId="1513"/>
    <cellStyle name="_Январь_Апрель_Май_Июнь_ВЕБДИЗ" xfId="1514"/>
    <cellStyle name="_Январь_Апрель_Май_Июнь_ВЕБМАСТ" xfId="1515"/>
    <cellStyle name="_Январь_Апрель_Май_Июнь_ВЕБМАСТ_БЕЛ" xfId="1516"/>
    <cellStyle name="_Январь_Апрель_Май_Июнь_ВЕБМАСТ_РЕЧ" xfId="1517"/>
    <cellStyle name="_Январь_Апрель_Май_Июнь_Дети" xfId="1518"/>
    <cellStyle name="_Январь_Апрель_Май_Июнь_Дистанц." xfId="1519"/>
    <cellStyle name="_Январь_Апрель_Май_Июнь_Индив." xfId="1520"/>
    <cellStyle name="_Январь_Апрель_Май_Июнь_Индив._БЕЛ" xfId="1521"/>
    <cellStyle name="_Январь_Апрель_Май_Июнь_Индив._РЕЧ" xfId="1522"/>
    <cellStyle name="_Январь_Апрель_Май_Июнь_Июнь" xfId="1523"/>
    <cellStyle name="_Январь_Апрель_Май_Июнь_Июнь_Август" xfId="1524"/>
    <cellStyle name="_Январь_Апрель_Май_Июнь_Июнь_Дистанц." xfId="1525"/>
    <cellStyle name="_Январь_Апрель_Май_Июнь_Июнь_Индив." xfId="1526"/>
    <cellStyle name="_Январь_Апрель_Май_Июнь_Июнь_КБУ" xfId="1527"/>
    <cellStyle name="_Январь_Апрель_Май_Июнь_КБУ" xfId="1528"/>
    <cellStyle name="_Январь_Апрель_Май_Июнь_КРН" xfId="1529"/>
    <cellStyle name="_Январь_Апрель_Май_Июнь_ОПШ" xfId="1530"/>
    <cellStyle name="_Январь_Апрель_Май_Июнь_СР" xfId="1531"/>
    <cellStyle name="_Январь_Апрель_Май_КБУ" xfId="1532"/>
    <cellStyle name="_Январь_Апрель_Май_КРН" xfId="1533"/>
    <cellStyle name="_Январь_Апрель_Май_Май" xfId="1534"/>
    <cellStyle name="_Январь_Апрель_Май_Май_Август" xfId="1535"/>
    <cellStyle name="_Январь_Апрель_Май_Май_Август_Дистанц." xfId="1536"/>
    <cellStyle name="_Январь_Апрель_Май_Май_Август_Индив." xfId="1537"/>
    <cellStyle name="_Январь_Апрель_Май_Май_БЕЛ" xfId="1538"/>
    <cellStyle name="_Январь_Апрель_Май_Май_БИНТ" xfId="1539"/>
    <cellStyle name="_Январь_Апрель_Май_Май_БИНТ_БЕЛ" xfId="1540"/>
    <cellStyle name="_Январь_Апрель_Май_Май_БИНТ_РЕЧ" xfId="1541"/>
    <cellStyle name="_Январь_Апрель_Май_Май_ВЕБДИЗ" xfId="1542"/>
    <cellStyle name="_Январь_Апрель_Май_Май_ВЕБМАСТ" xfId="1543"/>
    <cellStyle name="_Январь_Апрель_Май_Май_ВЕБМАСТ_БЕЛ" xfId="1544"/>
    <cellStyle name="_Январь_Апрель_Май_Май_ВЕБМАСТ_РЕЧ" xfId="1545"/>
    <cellStyle name="_Январь_Апрель_Май_Май_Дети" xfId="1546"/>
    <cellStyle name="_Январь_Апрель_Май_Май_Дистанц." xfId="1547"/>
    <cellStyle name="_Январь_Апрель_Май_Май_Индив." xfId="1548"/>
    <cellStyle name="_Январь_Апрель_Май_Май_Индив._БЕЛ" xfId="1549"/>
    <cellStyle name="_Январь_Апрель_Май_Май_Индив._РЕЧ" xfId="1550"/>
    <cellStyle name="_Январь_Апрель_Май_Май_Июнь" xfId="1551"/>
    <cellStyle name="_Январь_Апрель_Май_Май_Июнь_Август" xfId="1552"/>
    <cellStyle name="_Январь_Апрель_Май_Май_Июнь_Дистанц." xfId="1553"/>
    <cellStyle name="_Январь_Апрель_Май_Май_Июнь_Индив." xfId="1554"/>
    <cellStyle name="_Январь_Апрель_Май_Май_Июнь_КБУ" xfId="1555"/>
    <cellStyle name="_Январь_Апрель_Май_Май_КБУ" xfId="1556"/>
    <cellStyle name="_Январь_Апрель_Май_Май_КРН" xfId="1557"/>
    <cellStyle name="_Январь_Апрель_Май_Май_ОПШ" xfId="1558"/>
    <cellStyle name="_Январь_Апрель_Май_Май_СР" xfId="1559"/>
    <cellStyle name="_Январь_Апрель_Май_ОПШ" xfId="1560"/>
    <cellStyle name="_Январь_Апрель_Май_РЕЧ" xfId="1561"/>
    <cellStyle name="_Январь_Апрель_Май_РЕЧ_БЕЛ" xfId="1562"/>
    <cellStyle name="_Январь_Апрель_Май_РЕЧ_РЕЧ" xfId="1563"/>
    <cellStyle name="_Январь_Апрель_Май_СИ" xfId="1564"/>
    <cellStyle name="_Январь_Апрель_Май_СИ_БЕЛ" xfId="1565"/>
    <cellStyle name="_Январь_Апрель_Май_СИ_РЕЧ" xfId="1566"/>
    <cellStyle name="_Январь_Апрель_Май_СР" xfId="1567"/>
    <cellStyle name="_Январь_Апрель_Май_СУБД" xfId="1568"/>
    <cellStyle name="_Январь_Апрель_Май_СУБД_БЕЛ" xfId="1569"/>
    <cellStyle name="_Январь_Апрель_Май_СУБД_РЕЧ" xfId="1570"/>
    <cellStyle name="_Январь_Апрель_НТ" xfId="1571"/>
    <cellStyle name="_Январь_Апрель_НТ_БЕЛ" xfId="1572"/>
    <cellStyle name="_Январь_Апрель_НТ_РЕЧ" xfId="1573"/>
    <cellStyle name="_Январь_Апрель_ОПШ" xfId="1574"/>
    <cellStyle name="_Январь_Апрель_Офис" xfId="1575"/>
    <cellStyle name="_Январь_Апрель_Офис_БЕЛ" xfId="1576"/>
    <cellStyle name="_Январь_Апрель_Офис_РЕЧ" xfId="1577"/>
    <cellStyle name="_Январь_Апрель_РЕЧ" xfId="1578"/>
    <cellStyle name="_Январь_Апрель_РЕЧ_БЕЛ" xfId="1579"/>
    <cellStyle name="_Январь_Апрель_РЕЧ_РЕЧ" xfId="1580"/>
    <cellStyle name="_Январь_Апрель_СИ" xfId="1581"/>
    <cellStyle name="_Январь_Апрель_СИ_БЕЛ" xfId="1582"/>
    <cellStyle name="_Январь_Апрель_СИ_РЕЧ" xfId="1583"/>
    <cellStyle name="_Январь_Апрель_СИС" xfId="1584"/>
    <cellStyle name="_Январь_Апрель_СИС_БЕЛ" xfId="1585"/>
    <cellStyle name="_Январь_Апрель_СИС_РЕЧ" xfId="1586"/>
    <cellStyle name="_Январь_Апрель_СР" xfId="1587"/>
    <cellStyle name="_Январь_Апрель_СУБД" xfId="1588"/>
    <cellStyle name="_Январь_Апрель_СУБД_БЕЛ" xfId="1589"/>
    <cellStyle name="_Январь_Апрель_СУБД_РЕЧ" xfId="1590"/>
    <cellStyle name="_Январь_Апрель_ТЕК" xfId="1591"/>
    <cellStyle name="_Январь_Апрель_ТЕК_БЕЛ" xfId="1592"/>
    <cellStyle name="_Январь_Апрель_ТЕК_РЕЧ" xfId="1593"/>
    <cellStyle name="_Январь_Апрель_Февраль" xfId="1594"/>
    <cellStyle name="_Январь_Апрель_Февраль_Август" xfId="1595"/>
    <cellStyle name="_Январь_Апрель_Февраль_Август_Дистанц." xfId="1596"/>
    <cellStyle name="_Январь_Апрель_Февраль_Август_Индив." xfId="1597"/>
    <cellStyle name="_Январь_Апрель_Февраль_АКАД" xfId="1598"/>
    <cellStyle name="_Январь_Апрель_Февраль_АКАД_БЕЛ" xfId="1599"/>
    <cellStyle name="_Январь_Апрель_Февраль_АКАД_РЕЧ" xfId="1600"/>
    <cellStyle name="_Январь_Апрель_Февраль_Б9560" xfId="1601"/>
    <cellStyle name="_Январь_Апрель_Февраль_Б9560_БЕЛ" xfId="1602"/>
    <cellStyle name="_Январь_Апрель_Февраль_Б9560_РЕЧ" xfId="1603"/>
    <cellStyle name="_Январь_Апрель_Февраль_БЕЛ" xfId="1604"/>
    <cellStyle name="_Январь_Апрель_Февраль_БИНТ" xfId="1605"/>
    <cellStyle name="_Январь_Апрель_Февраль_БИНТ_БЕЛ" xfId="1606"/>
    <cellStyle name="_Январь_Апрель_Февраль_БИНТ_РЕЧ" xfId="1607"/>
    <cellStyle name="_Январь_Апрель_Февраль_БУХ" xfId="1608"/>
    <cellStyle name="_Январь_Апрель_Февраль_БУХ_БЕЛ" xfId="1609"/>
    <cellStyle name="_Январь_Апрель_Февраль_БУХ_РЕЧ" xfId="1610"/>
    <cellStyle name="_Январь_Апрель_Февраль_ВЕБДИЗ" xfId="1611"/>
    <cellStyle name="_Январь_Апрель_Февраль_ВЕБМАСТ" xfId="1612"/>
    <cellStyle name="_Январь_Апрель_Февраль_ВЕБМАСТ_БЕЛ" xfId="1613"/>
    <cellStyle name="_Январь_Апрель_Февраль_ВЕБМАСТ_РЕЧ" xfId="1614"/>
    <cellStyle name="_Январь_Апрель_Февраль_Дети" xfId="1615"/>
    <cellStyle name="_Январь_Апрель_Февраль_Дистанц." xfId="1616"/>
    <cellStyle name="_Январь_Апрель_Февраль_Индив." xfId="1617"/>
    <cellStyle name="_Январь_Апрель_Февраль_Индив._БЕЛ" xfId="1618"/>
    <cellStyle name="_Январь_Апрель_Февраль_Индив._РЕЧ" xfId="1619"/>
    <cellStyle name="_Январь_Апрель_Февраль_Июль" xfId="1620"/>
    <cellStyle name="_Январь_Апрель_Февраль_Июль_Август" xfId="1621"/>
    <cellStyle name="_Январь_Апрель_Февраль_Июль_Август_Дистанц." xfId="1622"/>
    <cellStyle name="_Январь_Апрель_Февраль_Июль_Август_Индив." xfId="1623"/>
    <cellStyle name="_Январь_Апрель_Февраль_Июль_БЕЛ" xfId="1624"/>
    <cellStyle name="_Январь_Апрель_Февраль_Июль_БИНТ" xfId="1625"/>
    <cellStyle name="_Январь_Апрель_Февраль_Июль_БИНТ_БЕЛ" xfId="1626"/>
    <cellStyle name="_Январь_Апрель_Февраль_Июль_БИНТ_РЕЧ" xfId="1627"/>
    <cellStyle name="_Январь_Апрель_Февраль_Июль_ВЕБДИЗ" xfId="1628"/>
    <cellStyle name="_Январь_Апрель_Февраль_Июль_ВЕБМАСТ" xfId="1629"/>
    <cellStyle name="_Январь_Апрель_Февраль_Июль_ВЕБМАСТ_БЕЛ" xfId="1630"/>
    <cellStyle name="_Январь_Апрель_Февраль_Июль_ВЕБМАСТ_РЕЧ" xfId="1631"/>
    <cellStyle name="_Январь_Апрель_Февраль_Июль_Дети" xfId="1632"/>
    <cellStyle name="_Январь_Апрель_Февраль_Июль_Дистанц." xfId="1633"/>
    <cellStyle name="_Январь_Апрель_Февраль_Июль_Индив." xfId="1634"/>
    <cellStyle name="_Январь_Апрель_Февраль_Июль_Индив._БЕЛ" xfId="1635"/>
    <cellStyle name="_Январь_Апрель_Февраль_Июль_Индив._РЕЧ" xfId="1636"/>
    <cellStyle name="_Январь_Апрель_Февраль_Июль_Июнь" xfId="1637"/>
    <cellStyle name="_Январь_Апрель_Февраль_Июль_Июнь_Август" xfId="1638"/>
    <cellStyle name="_Январь_Апрель_Февраль_Июль_Июнь_Дистанц." xfId="1639"/>
    <cellStyle name="_Январь_Апрель_Февраль_Июль_Июнь_Индив." xfId="1640"/>
    <cellStyle name="_Январь_Апрель_Февраль_Июль_Июнь_КБУ" xfId="1641"/>
    <cellStyle name="_Январь_Апрель_Февраль_Июль_КБУ" xfId="1642"/>
    <cellStyle name="_Январь_Апрель_Февраль_Июль_КРН" xfId="1643"/>
    <cellStyle name="_Январь_Апрель_Февраль_Июль_ОПШ" xfId="1644"/>
    <cellStyle name="_Январь_Апрель_Февраль_Июль_СР" xfId="1645"/>
    <cellStyle name="_Январь_Апрель_Февраль_Июнь" xfId="1646"/>
    <cellStyle name="_Январь_Апрель_Февраль_Июнь_1" xfId="1647"/>
    <cellStyle name="_Январь_Апрель_Февраль_Июнь_1_Август" xfId="1648"/>
    <cellStyle name="_Январь_Апрель_Февраль_Июнь_1_Дистанц." xfId="1649"/>
    <cellStyle name="_Январь_Апрель_Февраль_Июнь_1_Индив." xfId="1650"/>
    <cellStyle name="_Январь_Апрель_Февраль_Июнь_1_КБУ" xfId="1651"/>
    <cellStyle name="_Январь_Апрель_Февраль_Июнь_Август" xfId="1652"/>
    <cellStyle name="_Январь_Апрель_Февраль_Июнь_Август_Дистанц." xfId="1653"/>
    <cellStyle name="_Январь_Апрель_Февраль_Июнь_Август_Индив." xfId="1654"/>
    <cellStyle name="_Январь_Апрель_Февраль_Июнь_БЕЛ" xfId="1655"/>
    <cellStyle name="_Январь_Апрель_Февраль_Июнь_БИНТ" xfId="1656"/>
    <cellStyle name="_Январь_Апрель_Февраль_Июнь_БИНТ_БЕЛ" xfId="1657"/>
    <cellStyle name="_Январь_Апрель_Февраль_Июнь_БИНТ_РЕЧ" xfId="1658"/>
    <cellStyle name="_Январь_Апрель_Февраль_Июнь_БУХ" xfId="1659"/>
    <cellStyle name="_Январь_Апрель_Февраль_Июнь_БУХ_БЕЛ" xfId="1660"/>
    <cellStyle name="_Январь_Апрель_Февраль_Июнь_БУХ_РЕЧ" xfId="1661"/>
    <cellStyle name="_Январь_Апрель_Февраль_Июнь_ВЕБДИЗ" xfId="1662"/>
    <cellStyle name="_Январь_Апрель_Февраль_Июнь_ВЕБМАСТ" xfId="1663"/>
    <cellStyle name="_Январь_Апрель_Февраль_Июнь_ВЕБМАСТ_БЕЛ" xfId="1664"/>
    <cellStyle name="_Январь_Апрель_Февраль_Июнь_ВЕБМАСТ_РЕЧ" xfId="1665"/>
    <cellStyle name="_Январь_Апрель_Февраль_Июнь_Дети" xfId="1666"/>
    <cellStyle name="_Январь_Апрель_Февраль_Июнь_Дистанц." xfId="1667"/>
    <cellStyle name="_Январь_Апрель_Февраль_Июнь_Индив." xfId="1668"/>
    <cellStyle name="_Январь_Апрель_Февраль_Июнь_Индив._БЕЛ" xfId="1669"/>
    <cellStyle name="_Январь_Апрель_Февраль_Июнь_Индив._РЕЧ" xfId="1670"/>
    <cellStyle name="_Январь_Апрель_Февраль_Июнь_Июнь" xfId="1671"/>
    <cellStyle name="_Январь_Апрель_Февраль_Июнь_Июнь_Август" xfId="1672"/>
    <cellStyle name="_Январь_Апрель_Февраль_Июнь_Июнь_Дистанц." xfId="1673"/>
    <cellStyle name="_Январь_Апрель_Февраль_Июнь_Июнь_Индив." xfId="1674"/>
    <cellStyle name="_Январь_Апрель_Февраль_Июнь_Июнь_КБУ" xfId="1675"/>
    <cellStyle name="_Январь_Апрель_Февраль_Июнь_КБУ" xfId="1676"/>
    <cellStyle name="_Январь_Апрель_Февраль_Июнь_КРН" xfId="1677"/>
    <cellStyle name="_Январь_Апрель_Февраль_Июнь_ОПШ" xfId="1678"/>
    <cellStyle name="_Январь_Апрель_Февраль_Июнь_СР" xfId="1679"/>
    <cellStyle name="_Январь_Апрель_Февраль_КБУ" xfId="1680"/>
    <cellStyle name="_Январь_Апрель_Февраль_КРН" xfId="1681"/>
    <cellStyle name="_Январь_Апрель_Февраль_Май" xfId="1682"/>
    <cellStyle name="_Январь_Апрель_Февраль_Май_Август" xfId="1683"/>
    <cellStyle name="_Январь_Апрель_Февраль_Май_Август_Дистанц." xfId="1684"/>
    <cellStyle name="_Январь_Апрель_Февраль_Май_Август_Индив." xfId="1685"/>
    <cellStyle name="_Январь_Апрель_Февраль_Май_БЕЛ" xfId="1686"/>
    <cellStyle name="_Январь_Апрель_Февраль_Май_БИНТ" xfId="1687"/>
    <cellStyle name="_Январь_Апрель_Февраль_Май_БИНТ_БЕЛ" xfId="1688"/>
    <cellStyle name="_Январь_Апрель_Февраль_Май_БИНТ_РЕЧ" xfId="1689"/>
    <cellStyle name="_Январь_Апрель_Февраль_Май_ВЕБДИЗ" xfId="1690"/>
    <cellStyle name="_Январь_Апрель_Февраль_Май_ВЕБМАСТ" xfId="1691"/>
    <cellStyle name="_Январь_Апрель_Февраль_Май_ВЕБМАСТ_БЕЛ" xfId="1692"/>
    <cellStyle name="_Январь_Апрель_Февраль_Май_ВЕБМАСТ_РЕЧ" xfId="1693"/>
    <cellStyle name="_Январь_Апрель_Февраль_Май_Дети" xfId="1694"/>
    <cellStyle name="_Январь_Апрель_Февраль_Май_Дистанц." xfId="1695"/>
    <cellStyle name="_Январь_Апрель_Февраль_Май_Индив." xfId="1696"/>
    <cellStyle name="_Январь_Апрель_Февраль_Май_Индив._БЕЛ" xfId="1697"/>
    <cellStyle name="_Январь_Апрель_Февраль_Май_Индив._РЕЧ" xfId="1698"/>
    <cellStyle name="_Январь_Апрель_Февраль_Май_Июнь" xfId="1699"/>
    <cellStyle name="_Январь_Апрель_Февраль_Май_Июнь_Август" xfId="1700"/>
    <cellStyle name="_Январь_Апрель_Февраль_Май_Июнь_Дистанц." xfId="1701"/>
    <cellStyle name="_Январь_Апрель_Февраль_Май_Июнь_Индив." xfId="1702"/>
    <cellStyle name="_Январь_Апрель_Февраль_Май_Июнь_КБУ" xfId="1703"/>
    <cellStyle name="_Январь_Апрель_Февраль_Май_КБУ" xfId="1704"/>
    <cellStyle name="_Январь_Апрель_Февраль_Май_КРН" xfId="1705"/>
    <cellStyle name="_Январь_Апрель_Февраль_Май_ОПШ" xfId="1706"/>
    <cellStyle name="_Январь_Апрель_Февраль_Май_СР" xfId="1707"/>
    <cellStyle name="_Январь_Апрель_Февраль_ОПШ" xfId="1708"/>
    <cellStyle name="_Январь_Апрель_Февраль_РЕЧ" xfId="1709"/>
    <cellStyle name="_Январь_Апрель_Февраль_РЕЧ_БЕЛ" xfId="1710"/>
    <cellStyle name="_Январь_Апрель_Февраль_РЕЧ_РЕЧ" xfId="1711"/>
    <cellStyle name="_Январь_Апрель_Февраль_СИ" xfId="1712"/>
    <cellStyle name="_Январь_Апрель_Февраль_СИ_БЕЛ" xfId="1713"/>
    <cellStyle name="_Январь_Апрель_Февраль_СИ_РЕЧ" xfId="1714"/>
    <cellStyle name="_Январь_Апрель_Февраль_СР" xfId="1715"/>
    <cellStyle name="_Январь_Апрель_Февраль_СУБД" xfId="1716"/>
    <cellStyle name="_Январь_Апрель_Февраль_СУБД_БЕЛ" xfId="1717"/>
    <cellStyle name="_Январь_Апрель_Февраль_СУБД_РЕЧ" xfId="1718"/>
    <cellStyle name="_Январь_Апрель_ФШ" xfId="1719"/>
    <cellStyle name="_Январь_Апрель_ФШ_БЕЛ" xfId="1720"/>
    <cellStyle name="_Январь_Апрель_ФШ_РЕЧ" xfId="1721"/>
    <cellStyle name="_Январь_Б9560" xfId="1722"/>
    <cellStyle name="_Январь_Б9560_БЕЛ" xfId="1723"/>
    <cellStyle name="_Январь_Б9560_РЕЧ" xfId="1724"/>
    <cellStyle name="_Январь_БЕЛ" xfId="1725"/>
    <cellStyle name="_Январь_БЕЛ_БЕЛ" xfId="1726"/>
    <cellStyle name="_Январь_БЕЛ_РЕЧ" xfId="1727"/>
    <cellStyle name="_Январь_БИНТ" xfId="1728"/>
    <cellStyle name="_Январь_БИНТ_БЕЛ" xfId="1729"/>
    <cellStyle name="_Январь_БИНТ_РЕЧ" xfId="1730"/>
    <cellStyle name="_Январь_БУХ" xfId="1731"/>
    <cellStyle name="_Январь_БУХ_БЕЛ" xfId="1732"/>
    <cellStyle name="_Январь_БУХ_РЕЧ" xfId="1733"/>
    <cellStyle name="_Январь_ВЕБДИЗ" xfId="1734"/>
    <cellStyle name="_Январь_ВЕБДИЗ_БЕЛ" xfId="1735"/>
    <cellStyle name="_Январь_ВЕБДИЗ_РЕЧ" xfId="1736"/>
    <cellStyle name="_Январь_ВЕБМАСТ" xfId="1737"/>
    <cellStyle name="_Январь_ВЕБМАСТ_БЕЛ" xfId="1738"/>
    <cellStyle name="_Январь_ВЕБМАСТ_РЕЧ" xfId="1739"/>
    <cellStyle name="_Январь_ВУЕ" xfId="1740"/>
    <cellStyle name="_Январь_ВУЕ_БЕЛ" xfId="1741"/>
    <cellStyle name="_Январь_ВУЕ_РЕЧ" xfId="1742"/>
    <cellStyle name="_Январь_Дети" xfId="1743"/>
    <cellStyle name="_Январь_Дети_БЕЛ" xfId="1744"/>
    <cellStyle name="_Январь_Дети_РЕЧ" xfId="1745"/>
    <cellStyle name="_Январь_Дистанц." xfId="1746"/>
    <cellStyle name="_Январь_Заявление" xfId="1747"/>
    <cellStyle name="_Январь_Заявление_БЕЛ" xfId="1748"/>
    <cellStyle name="_Январь_Заявление_РЕЧ" xfId="1749"/>
    <cellStyle name="_Январь_Индив." xfId="1750"/>
    <cellStyle name="_Январь_Индив._БЕЛ" xfId="1751"/>
    <cellStyle name="_Январь_Индив._РЕЧ" xfId="1752"/>
    <cellStyle name="_Январь_ИНТ" xfId="1753"/>
    <cellStyle name="_Январь_ИНТ_БЕЛ" xfId="1754"/>
    <cellStyle name="_Январь_ИНТ_РЕЧ" xfId="1755"/>
    <cellStyle name="_Январь_Июль" xfId="1756"/>
    <cellStyle name="_Январь_Июль_Август" xfId="1757"/>
    <cellStyle name="_Январь_Июль_Август_Дистанц." xfId="1758"/>
    <cellStyle name="_Январь_Июль_Август_Индив." xfId="1759"/>
    <cellStyle name="_Январь_Июль_БЕЛ" xfId="1760"/>
    <cellStyle name="_Январь_Июль_БИНТ" xfId="1761"/>
    <cellStyle name="_Январь_Июль_БИНТ_БЕЛ" xfId="1762"/>
    <cellStyle name="_Январь_Июль_БИНТ_РЕЧ" xfId="1763"/>
    <cellStyle name="_Январь_Июль_ВЕБДИЗ" xfId="1764"/>
    <cellStyle name="_Январь_Июль_ВЕБМАСТ" xfId="1765"/>
    <cellStyle name="_Январь_Июль_ВЕБМАСТ_БЕЛ" xfId="1766"/>
    <cellStyle name="_Январь_Июль_ВЕБМАСТ_РЕЧ" xfId="1767"/>
    <cellStyle name="_Январь_Июль_Дети" xfId="1768"/>
    <cellStyle name="_Январь_Июль_Дистанц." xfId="1769"/>
    <cellStyle name="_Январь_Июль_Индив." xfId="1770"/>
    <cellStyle name="_Январь_Июль_Индив._БЕЛ" xfId="1771"/>
    <cellStyle name="_Январь_Июль_Индив._РЕЧ" xfId="1772"/>
    <cellStyle name="_Январь_Июль_Июнь" xfId="1773"/>
    <cellStyle name="_Январь_Июль_Июнь_Август" xfId="1774"/>
    <cellStyle name="_Январь_Июль_Июнь_Дистанц." xfId="1775"/>
    <cellStyle name="_Январь_Июль_Июнь_Индив." xfId="1776"/>
    <cellStyle name="_Январь_Июль_Июнь_КБУ" xfId="1777"/>
    <cellStyle name="_Январь_Июль_КБУ" xfId="1778"/>
    <cellStyle name="_Январь_Июль_КРН" xfId="1779"/>
    <cellStyle name="_Январь_Июль_ОПШ" xfId="1780"/>
    <cellStyle name="_Январь_Июль_СР" xfId="1781"/>
    <cellStyle name="_Январь_Июнь" xfId="1782"/>
    <cellStyle name="_Январь_Июнь_1" xfId="1783"/>
    <cellStyle name="_Январь_Июнь_1_Август" xfId="1784"/>
    <cellStyle name="_Январь_Июнь_1_Дистанц." xfId="1785"/>
    <cellStyle name="_Январь_Июнь_1_Индив." xfId="1786"/>
    <cellStyle name="_Январь_Июнь_1_КБУ" xfId="1787"/>
    <cellStyle name="_Январь_Июнь_Август" xfId="1788"/>
    <cellStyle name="_Январь_Июнь_Август_Дистанц." xfId="1789"/>
    <cellStyle name="_Январь_Июнь_Август_Индив." xfId="1790"/>
    <cellStyle name="_Январь_Июнь_БЕЛ" xfId="1791"/>
    <cellStyle name="_Январь_Июнь_БИНТ" xfId="1792"/>
    <cellStyle name="_Январь_Июнь_БИНТ_БЕЛ" xfId="1793"/>
    <cellStyle name="_Январь_Июнь_БИНТ_РЕЧ" xfId="1794"/>
    <cellStyle name="_Январь_Июнь_БУХ" xfId="1795"/>
    <cellStyle name="_Январь_Июнь_БУХ_БЕЛ" xfId="1796"/>
    <cellStyle name="_Январь_Июнь_БУХ_РЕЧ" xfId="1797"/>
    <cellStyle name="_Январь_Июнь_ВЕБДИЗ" xfId="1798"/>
    <cellStyle name="_Январь_Июнь_ВЕБМАСТ" xfId="1799"/>
    <cellStyle name="_Январь_Июнь_ВЕБМАСТ_БЕЛ" xfId="1800"/>
    <cellStyle name="_Январь_Июнь_ВЕБМАСТ_РЕЧ" xfId="1801"/>
    <cellStyle name="_Январь_Июнь_Дети" xfId="1802"/>
    <cellStyle name="_Январь_Июнь_Дистанц." xfId="1803"/>
    <cellStyle name="_Январь_Июнь_Индив." xfId="1804"/>
    <cellStyle name="_Январь_Июнь_Индив._БЕЛ" xfId="1805"/>
    <cellStyle name="_Январь_Июнь_Индив._РЕЧ" xfId="1806"/>
    <cellStyle name="_Январь_Июнь_Июнь" xfId="1807"/>
    <cellStyle name="_Январь_Июнь_Июнь_Август" xfId="1808"/>
    <cellStyle name="_Январь_Июнь_Июнь_Дистанц." xfId="1809"/>
    <cellStyle name="_Январь_Июнь_Июнь_Индив." xfId="1810"/>
    <cellStyle name="_Январь_Июнь_Июнь_КБУ" xfId="1811"/>
    <cellStyle name="_Январь_Июнь_КБУ" xfId="1812"/>
    <cellStyle name="_Январь_Июнь_КРН" xfId="1813"/>
    <cellStyle name="_Январь_Июнь_ОПШ" xfId="1814"/>
    <cellStyle name="_Январь_Июнь_СР" xfId="1815"/>
    <cellStyle name="_Январь_КБУ" xfId="1816"/>
    <cellStyle name="_Январь_КБУ_БЕЛ" xfId="1817"/>
    <cellStyle name="_Январь_КБУ_РЕЧ" xfId="1818"/>
    <cellStyle name="_Январь_Консультация" xfId="1819"/>
    <cellStyle name="_Январь_Консультация_БЕЛ" xfId="1820"/>
    <cellStyle name="_Январь_Консультация_РЕЧ" xfId="1821"/>
    <cellStyle name="_Январь_КРН" xfId="1822"/>
    <cellStyle name="_Январь_КРН_БЕЛ" xfId="1823"/>
    <cellStyle name="_Январь_КРН_РЕЧ" xfId="1824"/>
    <cellStyle name="_Январь_ЛСХ" xfId="1825"/>
    <cellStyle name="_Январь_ЛСХ_БЕЛ" xfId="1826"/>
    <cellStyle name="_Январь_ЛСХ_РЕЧ" xfId="1827"/>
    <cellStyle name="_Январь_Май" xfId="1828"/>
    <cellStyle name="_Январь_Май_1" xfId="1829"/>
    <cellStyle name="_Январь_Май_1_Август" xfId="1830"/>
    <cellStyle name="_Январь_Май_1_Август_Дистанц." xfId="1831"/>
    <cellStyle name="_Январь_Май_1_Август_Индив." xfId="1832"/>
    <cellStyle name="_Январь_Май_1_БЕЛ" xfId="1833"/>
    <cellStyle name="_Январь_Май_1_БИНТ" xfId="1834"/>
    <cellStyle name="_Январь_Май_1_БИНТ_БЕЛ" xfId="1835"/>
    <cellStyle name="_Январь_Май_1_БИНТ_РЕЧ" xfId="1836"/>
    <cellStyle name="_Январь_Май_1_ВЕБДИЗ" xfId="1837"/>
    <cellStyle name="_Январь_Май_1_ВЕБМАСТ" xfId="1838"/>
    <cellStyle name="_Январь_Май_1_ВЕБМАСТ_БЕЛ" xfId="1839"/>
    <cellStyle name="_Январь_Май_1_ВЕБМАСТ_РЕЧ" xfId="1840"/>
    <cellStyle name="_Январь_Май_1_Дети" xfId="1841"/>
    <cellStyle name="_Январь_Май_1_Дистанц." xfId="1842"/>
    <cellStyle name="_Январь_Май_1_Индив." xfId="1843"/>
    <cellStyle name="_Январь_Май_1_Индив._БЕЛ" xfId="1844"/>
    <cellStyle name="_Январь_Май_1_Индив._РЕЧ" xfId="1845"/>
    <cellStyle name="_Январь_Май_1_Июнь" xfId="1846"/>
    <cellStyle name="_Январь_Май_1_Июнь_Август" xfId="1847"/>
    <cellStyle name="_Январь_Май_1_Июнь_Дистанц." xfId="1848"/>
    <cellStyle name="_Январь_Май_1_Июнь_Индив." xfId="1849"/>
    <cellStyle name="_Январь_Май_1_Июнь_КБУ" xfId="1850"/>
    <cellStyle name="_Январь_Май_1_КБУ" xfId="1851"/>
    <cellStyle name="_Январь_Май_1_КРН" xfId="1852"/>
    <cellStyle name="_Январь_Май_1_ОПШ" xfId="1853"/>
    <cellStyle name="_Январь_Май_1_СР" xfId="1854"/>
    <cellStyle name="_Январь_Май_Август" xfId="1855"/>
    <cellStyle name="_Январь_Май_Август_Дистанц." xfId="1856"/>
    <cellStyle name="_Январь_Май_Август_Индив." xfId="1857"/>
    <cellStyle name="_Январь_Май_АКАД" xfId="1858"/>
    <cellStyle name="_Январь_Май_АКАД_БЕЛ" xfId="1859"/>
    <cellStyle name="_Январь_Май_АКАД_РЕЧ" xfId="1860"/>
    <cellStyle name="_Январь_Май_Б9560" xfId="1861"/>
    <cellStyle name="_Январь_Май_Б9560_БЕЛ" xfId="1862"/>
    <cellStyle name="_Январь_Май_Б9560_РЕЧ" xfId="1863"/>
    <cellStyle name="_Январь_Май_БЕЛ" xfId="1864"/>
    <cellStyle name="_Январь_Май_БИНТ" xfId="1865"/>
    <cellStyle name="_Январь_Май_БИНТ_БЕЛ" xfId="1866"/>
    <cellStyle name="_Январь_Май_БИНТ_РЕЧ" xfId="1867"/>
    <cellStyle name="_Январь_Май_БУХ" xfId="1868"/>
    <cellStyle name="_Январь_Май_БУХ_БЕЛ" xfId="1869"/>
    <cellStyle name="_Январь_Май_БУХ_РЕЧ" xfId="1870"/>
    <cellStyle name="_Январь_Май_ВЕБДИЗ" xfId="1871"/>
    <cellStyle name="_Январь_Май_ВЕБМАСТ" xfId="1872"/>
    <cellStyle name="_Январь_Май_ВЕБМАСТ_БЕЛ" xfId="1873"/>
    <cellStyle name="_Январь_Май_ВЕБМАСТ_РЕЧ" xfId="1874"/>
    <cellStyle name="_Январь_Май_Дети" xfId="1875"/>
    <cellStyle name="_Январь_Май_Дистанц." xfId="1876"/>
    <cellStyle name="_Январь_Май_Индив." xfId="1877"/>
    <cellStyle name="_Январь_Май_Индив._БЕЛ" xfId="1878"/>
    <cellStyle name="_Январь_Май_Индив._РЕЧ" xfId="1879"/>
    <cellStyle name="_Январь_Май_Июль" xfId="1880"/>
    <cellStyle name="_Январь_Май_Июль_Август" xfId="1881"/>
    <cellStyle name="_Январь_Май_Июль_Август_Дистанц." xfId="1882"/>
    <cellStyle name="_Январь_Май_Июль_Август_Индив." xfId="1883"/>
    <cellStyle name="_Январь_Май_Июль_БЕЛ" xfId="1884"/>
    <cellStyle name="_Январь_Май_Июль_БИНТ" xfId="1885"/>
    <cellStyle name="_Январь_Май_Июль_БИНТ_БЕЛ" xfId="1886"/>
    <cellStyle name="_Январь_Май_Июль_БИНТ_РЕЧ" xfId="1887"/>
    <cellStyle name="_Январь_Май_Июль_ВЕБДИЗ" xfId="1888"/>
    <cellStyle name="_Январь_Май_Июль_ВЕБМАСТ" xfId="1889"/>
    <cellStyle name="_Январь_Май_Июль_ВЕБМАСТ_БЕЛ" xfId="1890"/>
    <cellStyle name="_Январь_Май_Июль_ВЕБМАСТ_РЕЧ" xfId="1891"/>
    <cellStyle name="_Январь_Май_Июль_Дети" xfId="1892"/>
    <cellStyle name="_Январь_Май_Июль_Дистанц." xfId="1893"/>
    <cellStyle name="_Январь_Май_Июль_Индив." xfId="1894"/>
    <cellStyle name="_Январь_Май_Июль_Индив._БЕЛ" xfId="1895"/>
    <cellStyle name="_Январь_Май_Июль_Индив._РЕЧ" xfId="1896"/>
    <cellStyle name="_Январь_Май_Июль_Июнь" xfId="1897"/>
    <cellStyle name="_Январь_Май_Июль_Июнь_Август" xfId="1898"/>
    <cellStyle name="_Январь_Май_Июль_Июнь_Дистанц." xfId="1899"/>
    <cellStyle name="_Январь_Май_Июль_Июнь_Индив." xfId="1900"/>
    <cellStyle name="_Январь_Май_Июль_Июнь_КБУ" xfId="1901"/>
    <cellStyle name="_Январь_Май_Июль_КБУ" xfId="1902"/>
    <cellStyle name="_Январь_Май_Июль_КРН" xfId="1903"/>
    <cellStyle name="_Январь_Май_Июль_ОПШ" xfId="1904"/>
    <cellStyle name="_Январь_Май_Июль_СР" xfId="1905"/>
    <cellStyle name="_Январь_Май_Июнь" xfId="1906"/>
    <cellStyle name="_Январь_Май_Июнь_1" xfId="1907"/>
    <cellStyle name="_Январь_Май_Июнь_1_Август" xfId="1908"/>
    <cellStyle name="_Январь_Май_Июнь_1_Дистанц." xfId="1909"/>
    <cellStyle name="_Январь_Май_Июнь_1_Индив." xfId="1910"/>
    <cellStyle name="_Январь_Май_Июнь_1_КБУ" xfId="1911"/>
    <cellStyle name="_Январь_Май_Июнь_Август" xfId="1912"/>
    <cellStyle name="_Январь_Май_Июнь_Август_Дистанц." xfId="1913"/>
    <cellStyle name="_Январь_Май_Июнь_Август_Индив." xfId="1914"/>
    <cellStyle name="_Январь_Май_Июнь_БЕЛ" xfId="1915"/>
    <cellStyle name="_Январь_Май_Июнь_БИНТ" xfId="1916"/>
    <cellStyle name="_Январь_Май_Июнь_БИНТ_БЕЛ" xfId="1917"/>
    <cellStyle name="_Январь_Май_Июнь_БИНТ_РЕЧ" xfId="1918"/>
    <cellStyle name="_Январь_Май_Июнь_БУХ" xfId="1919"/>
    <cellStyle name="_Январь_Май_Июнь_БУХ_БЕЛ" xfId="1920"/>
    <cellStyle name="_Январь_Май_Июнь_БУХ_РЕЧ" xfId="1921"/>
    <cellStyle name="_Январь_Май_Июнь_ВЕБДИЗ" xfId="1922"/>
    <cellStyle name="_Январь_Май_Июнь_ВЕБМАСТ" xfId="1923"/>
    <cellStyle name="_Январь_Май_Июнь_ВЕБМАСТ_БЕЛ" xfId="1924"/>
    <cellStyle name="_Январь_Май_Июнь_ВЕБМАСТ_РЕЧ" xfId="1925"/>
    <cellStyle name="_Январь_Май_Июнь_Дети" xfId="1926"/>
    <cellStyle name="_Январь_Май_Июнь_Дистанц." xfId="1927"/>
    <cellStyle name="_Январь_Май_Июнь_Индив." xfId="1928"/>
    <cellStyle name="_Январь_Май_Июнь_Индив._БЕЛ" xfId="1929"/>
    <cellStyle name="_Январь_Май_Июнь_Индив._РЕЧ" xfId="1930"/>
    <cellStyle name="_Январь_Май_Июнь_Июнь" xfId="1931"/>
    <cellStyle name="_Январь_Май_Июнь_Июнь_Август" xfId="1932"/>
    <cellStyle name="_Январь_Май_Июнь_Июнь_Дистанц." xfId="1933"/>
    <cellStyle name="_Январь_Май_Июнь_Июнь_Индив." xfId="1934"/>
    <cellStyle name="_Январь_Май_Июнь_Июнь_КБУ" xfId="1935"/>
    <cellStyle name="_Январь_Май_Июнь_КБУ" xfId="1936"/>
    <cellStyle name="_Январь_Май_Июнь_КРН" xfId="1937"/>
    <cellStyle name="_Январь_Май_Июнь_ОПШ" xfId="1938"/>
    <cellStyle name="_Январь_Май_Июнь_СР" xfId="1939"/>
    <cellStyle name="_Январь_Май_КБУ" xfId="1940"/>
    <cellStyle name="_Январь_Май_КРН" xfId="1941"/>
    <cellStyle name="_Январь_Май_Май" xfId="1942"/>
    <cellStyle name="_Январь_Май_Май_Август" xfId="1943"/>
    <cellStyle name="_Январь_Май_Май_Август_Дистанц." xfId="1944"/>
    <cellStyle name="_Январь_Май_Май_Август_Индив." xfId="1945"/>
    <cellStyle name="_Январь_Май_Май_БЕЛ" xfId="1946"/>
    <cellStyle name="_Январь_Май_Май_БИНТ" xfId="1947"/>
    <cellStyle name="_Январь_Май_Май_БИНТ_БЕЛ" xfId="1948"/>
    <cellStyle name="_Январь_Май_Май_БИНТ_РЕЧ" xfId="1949"/>
    <cellStyle name="_Январь_Май_Май_ВЕБДИЗ" xfId="1950"/>
    <cellStyle name="_Январь_Май_Май_ВЕБМАСТ" xfId="1951"/>
    <cellStyle name="_Январь_Май_Май_ВЕБМАСТ_БЕЛ" xfId="1952"/>
    <cellStyle name="_Январь_Май_Май_ВЕБМАСТ_РЕЧ" xfId="1953"/>
    <cellStyle name="_Январь_Май_Май_Дети" xfId="1954"/>
    <cellStyle name="_Январь_Май_Май_Дистанц." xfId="1955"/>
    <cellStyle name="_Январь_Май_Май_Индив." xfId="1956"/>
    <cellStyle name="_Январь_Май_Май_Индив._БЕЛ" xfId="1957"/>
    <cellStyle name="_Январь_Май_Май_Индив._РЕЧ" xfId="1958"/>
    <cellStyle name="_Январь_Май_Май_Июнь" xfId="1959"/>
    <cellStyle name="_Январь_Май_Май_Июнь_Август" xfId="1960"/>
    <cellStyle name="_Январь_Май_Май_Июнь_Дистанц." xfId="1961"/>
    <cellStyle name="_Январь_Май_Май_Июнь_Индив." xfId="1962"/>
    <cellStyle name="_Январь_Май_Май_Июнь_КБУ" xfId="1963"/>
    <cellStyle name="_Январь_Май_Май_КБУ" xfId="1964"/>
    <cellStyle name="_Январь_Май_Май_КРН" xfId="1965"/>
    <cellStyle name="_Январь_Май_Май_ОПШ" xfId="1966"/>
    <cellStyle name="_Январь_Май_Май_СР" xfId="1967"/>
    <cellStyle name="_Январь_Май_ОПШ" xfId="1968"/>
    <cellStyle name="_Январь_Май_РЕЧ" xfId="1969"/>
    <cellStyle name="_Январь_Май_РЕЧ_БЕЛ" xfId="1970"/>
    <cellStyle name="_Январь_Май_РЕЧ_РЕЧ" xfId="1971"/>
    <cellStyle name="_Январь_Май_СИ" xfId="1972"/>
    <cellStyle name="_Январь_Май_СИ_БЕЛ" xfId="1973"/>
    <cellStyle name="_Январь_Май_СИ_РЕЧ" xfId="1974"/>
    <cellStyle name="_Январь_Май_СР" xfId="1975"/>
    <cellStyle name="_Январь_Май_СУБД" xfId="1976"/>
    <cellStyle name="_Январь_Май_СУБД_БЕЛ" xfId="1977"/>
    <cellStyle name="_Январь_Май_СУБД_РЕЧ" xfId="1978"/>
    <cellStyle name="_Январь_МП" xfId="1979"/>
    <cellStyle name="_Январь_МП_БЕЛ" xfId="1980"/>
    <cellStyle name="_Январь_МП_РЕЧ" xfId="1981"/>
    <cellStyle name="_Январь_НТ" xfId="1982"/>
    <cellStyle name="_Январь_НТ_БЕЛ" xfId="1983"/>
    <cellStyle name="_Январь_НТ_РЕЧ" xfId="1984"/>
    <cellStyle name="_Январь_ОПШ" xfId="1985"/>
    <cellStyle name="_Январь_ОПШ_БЕЛ" xfId="1986"/>
    <cellStyle name="_Январь_ОПШ_РЕЧ" xfId="1987"/>
    <cellStyle name="_Январь_Офис" xfId="1988"/>
    <cellStyle name="_Январь_Офис_БЕЛ" xfId="1989"/>
    <cellStyle name="_Январь_Офис_РЕЧ" xfId="1990"/>
    <cellStyle name="_Январь_ПРШ" xfId="1991"/>
    <cellStyle name="_Январь_ПРШ_БЕЛ" xfId="1992"/>
    <cellStyle name="_Январь_ПРШ_РЕЧ" xfId="1993"/>
    <cellStyle name="_Январь_РЕЧ" xfId="1994"/>
    <cellStyle name="_Январь_РЕЧ_БЕЛ" xfId="1995"/>
    <cellStyle name="_Январь_РЕЧ_РЕЧ" xfId="1996"/>
    <cellStyle name="_Январь_СВБ" xfId="1997"/>
    <cellStyle name="_Январь_СВБ_БЕЛ" xfId="1998"/>
    <cellStyle name="_Январь_СВБ_РЕЧ" xfId="1999"/>
    <cellStyle name="_Январь_СИ" xfId="2000"/>
    <cellStyle name="_Январь_СИ_БЕЛ" xfId="2001"/>
    <cellStyle name="_Январь_СИ_РЕЧ" xfId="2002"/>
    <cellStyle name="_Январь_СИС" xfId="2003"/>
    <cellStyle name="_Январь_СИС_БЕЛ" xfId="2004"/>
    <cellStyle name="_Январь_СИС_РЕЧ" xfId="2005"/>
    <cellStyle name="_Январь_СР" xfId="2006"/>
    <cellStyle name="_Январь_СУБД" xfId="2007"/>
    <cellStyle name="_Январь_СУБД_БЕЛ" xfId="2008"/>
    <cellStyle name="_Январь_СУБД_РЕЧ" xfId="2009"/>
    <cellStyle name="_Январь_ТЕК" xfId="2010"/>
    <cellStyle name="_Январь_ТЕК_БЕЛ" xfId="2011"/>
    <cellStyle name="_Январь_ТЕК_РЕЧ" xfId="2012"/>
    <cellStyle name="_Январь_ТОР" xfId="2013"/>
    <cellStyle name="_Январь_ТОР_БЕЛ" xfId="2014"/>
    <cellStyle name="_Январь_ТОР_РЕЧ" xfId="2015"/>
    <cellStyle name="_Январь_Февраль" xfId="2016"/>
    <cellStyle name="_Январь_Февраль_1" xfId="2017"/>
    <cellStyle name="_Январь_Февраль_1_Август" xfId="2018"/>
    <cellStyle name="_Январь_Февраль_1_Август_Дистанц." xfId="2019"/>
    <cellStyle name="_Январь_Февраль_1_Август_Индив." xfId="2020"/>
    <cellStyle name="_Январь_Февраль_1_АКАД" xfId="2021"/>
    <cellStyle name="_Январь_Февраль_1_АКАД_БЕЛ" xfId="2022"/>
    <cellStyle name="_Январь_Февраль_1_АКАД_РЕЧ" xfId="2023"/>
    <cellStyle name="_Январь_Февраль_1_Б9560" xfId="2024"/>
    <cellStyle name="_Январь_Февраль_1_Б9560_БЕЛ" xfId="2025"/>
    <cellStyle name="_Январь_Февраль_1_Б9560_РЕЧ" xfId="2026"/>
    <cellStyle name="_Январь_Февраль_1_БЕЛ" xfId="2027"/>
    <cellStyle name="_Январь_Февраль_1_БИНТ" xfId="2028"/>
    <cellStyle name="_Январь_Февраль_1_БИНТ_БЕЛ" xfId="2029"/>
    <cellStyle name="_Январь_Февраль_1_БИНТ_РЕЧ" xfId="2030"/>
    <cellStyle name="_Январь_Февраль_1_БУХ" xfId="2031"/>
    <cellStyle name="_Январь_Февраль_1_БУХ_БЕЛ" xfId="2032"/>
    <cellStyle name="_Январь_Февраль_1_БУХ_РЕЧ" xfId="2033"/>
    <cellStyle name="_Январь_Февраль_1_ВЕБДИЗ" xfId="2034"/>
    <cellStyle name="_Январь_Февраль_1_ВЕБМАСТ" xfId="2035"/>
    <cellStyle name="_Январь_Февраль_1_ВЕБМАСТ_БЕЛ" xfId="2036"/>
    <cellStyle name="_Январь_Февраль_1_ВЕБМАСТ_РЕЧ" xfId="2037"/>
    <cellStyle name="_Январь_Февраль_1_Дети" xfId="2038"/>
    <cellStyle name="_Январь_Февраль_1_Дистанц." xfId="2039"/>
    <cellStyle name="_Январь_Февраль_1_Индив." xfId="2040"/>
    <cellStyle name="_Январь_Февраль_1_Индив._БЕЛ" xfId="2041"/>
    <cellStyle name="_Январь_Февраль_1_Индив._РЕЧ" xfId="2042"/>
    <cellStyle name="_Январь_Февраль_1_Июль" xfId="2043"/>
    <cellStyle name="_Январь_Февраль_1_Июль_Август" xfId="2044"/>
    <cellStyle name="_Январь_Февраль_1_Июль_Август_Дистанц." xfId="2045"/>
    <cellStyle name="_Январь_Февраль_1_Июль_Август_Индив." xfId="2046"/>
    <cellStyle name="_Январь_Февраль_1_Июль_БЕЛ" xfId="2047"/>
    <cellStyle name="_Январь_Февраль_1_Июль_БИНТ" xfId="2048"/>
    <cellStyle name="_Январь_Февраль_1_Июль_БИНТ_БЕЛ" xfId="2049"/>
    <cellStyle name="_Январь_Февраль_1_Июль_БИНТ_РЕЧ" xfId="2050"/>
    <cellStyle name="_Январь_Февраль_1_Июль_ВЕБДИЗ" xfId="2051"/>
    <cellStyle name="_Январь_Февраль_1_Июль_ВЕБМАСТ" xfId="2052"/>
    <cellStyle name="_Январь_Февраль_1_Июль_ВЕБМАСТ_БЕЛ" xfId="2053"/>
    <cellStyle name="_Январь_Февраль_1_Июль_ВЕБМАСТ_РЕЧ" xfId="2054"/>
    <cellStyle name="_Январь_Февраль_1_Июль_Дети" xfId="2055"/>
    <cellStyle name="_Январь_Февраль_1_Июль_Дистанц." xfId="2056"/>
    <cellStyle name="_Январь_Февраль_1_Июль_Индив." xfId="2057"/>
    <cellStyle name="_Январь_Февраль_1_Июль_Индив._БЕЛ" xfId="2058"/>
    <cellStyle name="_Январь_Февраль_1_Июль_Индив._РЕЧ" xfId="2059"/>
    <cellStyle name="_Январь_Февраль_1_Июль_Июнь" xfId="2060"/>
    <cellStyle name="_Январь_Февраль_1_Июль_Июнь_Август" xfId="2061"/>
    <cellStyle name="_Январь_Февраль_1_Июль_Июнь_Дистанц." xfId="2062"/>
    <cellStyle name="_Январь_Февраль_1_Июль_Июнь_Индив." xfId="2063"/>
    <cellStyle name="_Январь_Февраль_1_Июль_Июнь_КБУ" xfId="2064"/>
    <cellStyle name="_Январь_Февраль_1_Июль_КБУ" xfId="2065"/>
    <cellStyle name="_Январь_Февраль_1_Июль_КРН" xfId="2066"/>
    <cellStyle name="_Январь_Февраль_1_Июль_ОПШ" xfId="2067"/>
    <cellStyle name="_Январь_Февраль_1_Июль_СР" xfId="2068"/>
    <cellStyle name="_Январь_Февраль_1_Июнь" xfId="2069"/>
    <cellStyle name="_Январь_Февраль_1_Июнь_1" xfId="2070"/>
    <cellStyle name="_Январь_Февраль_1_Июнь_1_Август" xfId="2071"/>
    <cellStyle name="_Январь_Февраль_1_Июнь_1_Дистанц." xfId="2072"/>
    <cellStyle name="_Январь_Февраль_1_Июнь_1_Индив." xfId="2073"/>
    <cellStyle name="_Январь_Февраль_1_Июнь_1_КБУ" xfId="2074"/>
    <cellStyle name="_Январь_Февраль_1_Июнь_Август" xfId="2075"/>
    <cellStyle name="_Январь_Февраль_1_Июнь_Август_Дистанц." xfId="2076"/>
    <cellStyle name="_Январь_Февраль_1_Июнь_Август_Индив." xfId="2077"/>
    <cellStyle name="_Январь_Февраль_1_Июнь_БЕЛ" xfId="2078"/>
    <cellStyle name="_Январь_Февраль_1_Июнь_БИНТ" xfId="2079"/>
    <cellStyle name="_Январь_Февраль_1_Июнь_БИНТ_БЕЛ" xfId="2080"/>
    <cellStyle name="_Январь_Февраль_1_Июнь_БИНТ_РЕЧ" xfId="2081"/>
    <cellStyle name="_Январь_Февраль_1_Июнь_БУХ" xfId="2082"/>
    <cellStyle name="_Январь_Февраль_1_Июнь_БУХ_БЕЛ" xfId="2083"/>
    <cellStyle name="_Январь_Февраль_1_Июнь_БУХ_РЕЧ" xfId="2084"/>
    <cellStyle name="_Январь_Февраль_1_Июнь_ВЕБДИЗ" xfId="2085"/>
    <cellStyle name="_Январь_Февраль_1_Июнь_ВЕБМАСТ" xfId="2086"/>
    <cellStyle name="_Январь_Февраль_1_Июнь_ВЕБМАСТ_БЕЛ" xfId="2087"/>
    <cellStyle name="_Январь_Февраль_1_Июнь_ВЕБМАСТ_РЕЧ" xfId="2088"/>
    <cellStyle name="_Январь_Февраль_1_Июнь_Дети" xfId="2089"/>
    <cellStyle name="_Январь_Февраль_1_Июнь_Дистанц." xfId="2090"/>
    <cellStyle name="_Январь_Февраль_1_Июнь_Индив." xfId="2091"/>
    <cellStyle name="_Январь_Февраль_1_Июнь_Индив._БЕЛ" xfId="2092"/>
    <cellStyle name="_Январь_Февраль_1_Июнь_Индив._РЕЧ" xfId="2093"/>
    <cellStyle name="_Январь_Февраль_1_Июнь_Июнь" xfId="2094"/>
    <cellStyle name="_Январь_Февраль_1_Июнь_Июнь_Август" xfId="2095"/>
    <cellStyle name="_Январь_Февраль_1_Июнь_Июнь_Дистанц." xfId="2096"/>
    <cellStyle name="_Январь_Февраль_1_Июнь_Июнь_Индив." xfId="2097"/>
    <cellStyle name="_Январь_Февраль_1_Июнь_Июнь_КБУ" xfId="2098"/>
    <cellStyle name="_Январь_Февраль_1_Июнь_КБУ" xfId="2099"/>
    <cellStyle name="_Январь_Февраль_1_Июнь_КРН" xfId="2100"/>
    <cellStyle name="_Январь_Февраль_1_Июнь_ОПШ" xfId="2101"/>
    <cellStyle name="_Январь_Февраль_1_Июнь_СР" xfId="2102"/>
    <cellStyle name="_Январь_Февраль_1_КБУ" xfId="2103"/>
    <cellStyle name="_Январь_Февраль_1_КРН" xfId="2104"/>
    <cellStyle name="_Январь_Февраль_1_Май" xfId="2105"/>
    <cellStyle name="_Январь_Февраль_1_Май_Август" xfId="2106"/>
    <cellStyle name="_Январь_Февраль_1_Май_Август_Дистанц." xfId="2107"/>
    <cellStyle name="_Январь_Февраль_1_Май_Август_Индив." xfId="2108"/>
    <cellStyle name="_Январь_Февраль_1_Май_БЕЛ" xfId="2109"/>
    <cellStyle name="_Январь_Февраль_1_Май_БИНТ" xfId="2110"/>
    <cellStyle name="_Январь_Февраль_1_Май_БИНТ_БЕЛ" xfId="2111"/>
    <cellStyle name="_Январь_Февраль_1_Май_БИНТ_РЕЧ" xfId="2112"/>
    <cellStyle name="_Январь_Февраль_1_Май_ВЕБДИЗ" xfId="2113"/>
    <cellStyle name="_Январь_Февраль_1_Май_ВЕБМАСТ" xfId="2114"/>
    <cellStyle name="_Январь_Февраль_1_Май_ВЕБМАСТ_БЕЛ" xfId="2115"/>
    <cellStyle name="_Январь_Февраль_1_Май_ВЕБМАСТ_РЕЧ" xfId="2116"/>
    <cellStyle name="_Январь_Февраль_1_Май_Дети" xfId="2117"/>
    <cellStyle name="_Январь_Февраль_1_Май_Дистанц." xfId="2118"/>
    <cellStyle name="_Январь_Февраль_1_Май_Индив." xfId="2119"/>
    <cellStyle name="_Январь_Февраль_1_Май_Индив._БЕЛ" xfId="2120"/>
    <cellStyle name="_Январь_Февраль_1_Май_Индив._РЕЧ" xfId="2121"/>
    <cellStyle name="_Январь_Февраль_1_Май_Июнь" xfId="2122"/>
    <cellStyle name="_Январь_Февраль_1_Май_Июнь_Август" xfId="2123"/>
    <cellStyle name="_Январь_Февраль_1_Май_Июнь_Дистанц." xfId="2124"/>
    <cellStyle name="_Январь_Февраль_1_Май_Июнь_Индив." xfId="2125"/>
    <cellStyle name="_Январь_Февраль_1_Май_Июнь_КБУ" xfId="2126"/>
    <cellStyle name="_Январь_Февраль_1_Май_КБУ" xfId="2127"/>
    <cellStyle name="_Январь_Февраль_1_Май_КРН" xfId="2128"/>
    <cellStyle name="_Январь_Февраль_1_Май_ОПШ" xfId="2129"/>
    <cellStyle name="_Январь_Февраль_1_Май_СР" xfId="2130"/>
    <cellStyle name="_Январь_Февраль_1_ОПШ" xfId="2131"/>
    <cellStyle name="_Январь_Февраль_1_РЕЧ" xfId="2132"/>
    <cellStyle name="_Январь_Февраль_1_РЕЧ_БЕЛ" xfId="2133"/>
    <cellStyle name="_Январь_Февраль_1_РЕЧ_РЕЧ" xfId="2134"/>
    <cellStyle name="_Январь_Февраль_1_СИ" xfId="2135"/>
    <cellStyle name="_Январь_Февраль_1_СИ_БЕЛ" xfId="2136"/>
    <cellStyle name="_Январь_Февраль_1_СИ_РЕЧ" xfId="2137"/>
    <cellStyle name="_Январь_Февраль_1_СР" xfId="2138"/>
    <cellStyle name="_Январь_Февраль_1_СУБД" xfId="2139"/>
    <cellStyle name="_Январь_Февраль_1_СУБД_БЕЛ" xfId="2140"/>
    <cellStyle name="_Январь_Февраль_1_СУБД_РЕЧ" xfId="2141"/>
    <cellStyle name="_Январь_Февраль_БЕЛ" xfId="2142"/>
    <cellStyle name="_Январь_Февраль_РЕЧ" xfId="2143"/>
    <cellStyle name="_Январь_ФШ" xfId="2144"/>
    <cellStyle name="_Январь_ФШ_БЕЛ" xfId="2145"/>
    <cellStyle name="_Январь_ФШ_РЕЧ" xfId="2146"/>
    <cellStyle name="Currency 2" xfId="2147"/>
    <cellStyle name="Currency0" xfId="2148"/>
    <cellStyle name="Euro" xfId="2149"/>
    <cellStyle name="Normal1" xfId="2150"/>
    <cellStyle name="Денежный [0] 2" xfId="2151"/>
    <cellStyle name="Денежный 2" xfId="2152"/>
    <cellStyle name="новое_имя" xfId="2153"/>
    <cellStyle name="Обычный" xfId="0" builtinId="0"/>
    <cellStyle name="Обычный 2" xfId="1"/>
    <cellStyle name="Обычный_Проверка данных" xfId="2154"/>
    <cellStyle name="Обычный_СВОДНАЯ ТАБЛИЦА" xfId="2155"/>
    <cellStyle name="Обычный_Функции ЕСЛИ и ВПР" xfId="2156"/>
    <cellStyle name="Процентный 2" xfId="2157"/>
    <cellStyle name="Процентный 3" xfId="2163"/>
    <cellStyle name="Стиль 1" xfId="2158"/>
    <cellStyle name="Стиль_названий" xfId="2159"/>
    <cellStyle name="Тысячи [0]_Лист1" xfId="2160"/>
    <cellStyle name="Тысячи_Лист1" xfId="2161"/>
    <cellStyle name="Финансовый 2" xfId="21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251411</xdr:colOff>
      <xdr:row>1</xdr:row>
      <xdr:rowOff>172090</xdr:rowOff>
    </xdr:from>
    <xdr:to>
      <xdr:col>22</xdr:col>
      <xdr:colOff>509068</xdr:colOff>
      <xdr:row>12</xdr:row>
      <xdr:rowOff>105415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2239304" y="539483"/>
          <a:ext cx="5156228" cy="2028825"/>
        </a:xfrm>
        <a:prstGeom prst="foldedCorner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ru-RU" sz="1000" b="1" i="0" strike="noStrike">
            <a:solidFill>
              <a:srgbClr val="FF0000"/>
            </a:solidFill>
            <a:latin typeface="Arial Cyr"/>
          </a:endParaRPr>
        </a:p>
        <a:p>
          <a:pPr algn="l" rtl="1">
            <a:defRPr sz="1000"/>
          </a:pPr>
          <a:r>
            <a:rPr lang="ru-RU" sz="1000" b="1" i="0" strike="noStrike">
              <a:solidFill>
                <a:srgbClr val="FF0000"/>
              </a:solidFill>
              <a:latin typeface="Arial Cyr"/>
            </a:rPr>
            <a:t>ЗАДАНИЕ:</a:t>
          </a: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r>
            <a:rPr lang="ru-RU" sz="1000" b="1" i="0" strike="noStrike">
              <a:solidFill>
                <a:srgbClr val="FF0000"/>
              </a:solidFill>
              <a:latin typeface="Arial Cyr"/>
            </a:rPr>
            <a:t>Р</a:t>
          </a:r>
          <a:r>
            <a:rPr lang="ru-RU" sz="1000" b="0" i="0" strike="noStrike">
              <a:solidFill>
                <a:srgbClr val="000080"/>
              </a:solidFill>
              <a:latin typeface="Arial Cyr"/>
            </a:rPr>
            <a:t>ассчитать столбец </a:t>
          </a:r>
          <a:r>
            <a:rPr lang="ru-RU" sz="1000" b="1" i="0" strike="noStrike">
              <a:solidFill>
                <a:srgbClr val="000080"/>
              </a:solidFill>
              <a:latin typeface="Arial Cyr"/>
            </a:rPr>
            <a:t>Надбавка</a:t>
          </a:r>
          <a:r>
            <a:rPr lang="ru-RU" sz="1000" b="0" i="0" strike="noStrike">
              <a:solidFill>
                <a:srgbClr val="000080"/>
              </a:solidFill>
              <a:latin typeface="Arial Cyr"/>
            </a:rPr>
            <a:t>, исходя из количества детей: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80"/>
              </a:solidFill>
              <a:latin typeface="Arial Cyr"/>
            </a:rPr>
            <a:t>   нет или 1 - </a:t>
          </a:r>
          <a:r>
            <a:rPr lang="ru-RU" sz="1000" b="1" i="0" strike="noStrike">
              <a:solidFill>
                <a:srgbClr val="000080"/>
              </a:solidFill>
              <a:latin typeface="Arial Cyr"/>
            </a:rPr>
            <a:t>111$</a:t>
          </a:r>
          <a:endParaRPr lang="ru-RU" sz="1000" b="0" i="0" strike="noStrike">
            <a:solidFill>
              <a:srgbClr val="000080"/>
            </a:solidFill>
            <a:latin typeface="Arial Cyr"/>
          </a:endParaRPr>
        </a:p>
        <a:p>
          <a:pPr algn="l" rtl="1">
            <a:defRPr sz="1000"/>
          </a:pPr>
          <a:r>
            <a:rPr lang="ru-RU" sz="1000" b="0" i="0" strike="noStrike">
              <a:solidFill>
                <a:srgbClr val="000080"/>
              </a:solidFill>
              <a:latin typeface="Arial Cyr"/>
            </a:rPr>
            <a:t>   от 2-х до 3-х - </a:t>
          </a:r>
          <a:r>
            <a:rPr lang="ru-RU" sz="1000" b="1" i="0" strike="noStrike">
              <a:solidFill>
                <a:srgbClr val="000080"/>
              </a:solidFill>
              <a:latin typeface="Arial Cyr"/>
            </a:rPr>
            <a:t>278$</a:t>
          </a:r>
          <a:endParaRPr lang="ru-RU" sz="1000" b="0" i="0" strike="noStrike">
            <a:solidFill>
              <a:srgbClr val="000080"/>
            </a:solidFill>
            <a:latin typeface="Arial Cyr"/>
          </a:endParaRPr>
        </a:p>
        <a:p>
          <a:pPr algn="l" rtl="1">
            <a:defRPr sz="1000"/>
          </a:pPr>
          <a:r>
            <a:rPr lang="ru-RU" sz="1000" b="0" i="0" strike="noStrike">
              <a:solidFill>
                <a:srgbClr val="000080"/>
              </a:solidFill>
              <a:latin typeface="Arial Cyr"/>
            </a:rPr>
            <a:t>   более 3-х - </a:t>
          </a:r>
          <a:r>
            <a:rPr lang="ru-RU" sz="1000" b="1" i="0" strike="noStrike">
              <a:solidFill>
                <a:srgbClr val="000080"/>
              </a:solidFill>
              <a:latin typeface="Arial Cyr"/>
            </a:rPr>
            <a:t>454$</a:t>
          </a:r>
          <a:endParaRPr lang="ru-RU" sz="1000" b="0" i="0" strike="noStrike">
            <a:solidFill>
              <a:srgbClr val="00008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80"/>
            </a:solidFill>
            <a:latin typeface="Arial Cyr"/>
          </a:endParaRPr>
        </a:p>
        <a:p>
          <a:pPr algn="l" rtl="1">
            <a:defRPr sz="1000"/>
          </a:pPr>
          <a:r>
            <a:rPr lang="ru-RU" sz="1000" b="1" i="0" strike="noStrike">
              <a:solidFill>
                <a:srgbClr val="FF0000"/>
              </a:solidFill>
              <a:latin typeface="Arial Cyr"/>
            </a:rPr>
            <a:t>В</a:t>
          </a:r>
          <a:r>
            <a:rPr lang="ru-RU" sz="1000" b="0" i="0" strike="noStrike">
              <a:solidFill>
                <a:srgbClr val="000080"/>
              </a:solidFill>
              <a:latin typeface="Arial Cyr"/>
            </a:rPr>
            <a:t>ычислить итоговую сумму в рублях, учитывая 13% налог</a:t>
          </a:r>
        </a:p>
        <a:p>
          <a:pPr algn="l" rtl="1">
            <a:defRPr sz="1000"/>
          </a:pPr>
          <a:endParaRPr lang="ru-RU" sz="1000" b="0" i="0" strike="noStrike">
            <a:solidFill>
              <a:srgbClr val="000080"/>
            </a:solidFill>
            <a:latin typeface="Arial Cyr"/>
          </a:endParaRPr>
        </a:p>
        <a:p>
          <a:pPr algn="l" rtl="1">
            <a:defRPr sz="1000"/>
          </a:pPr>
          <a:r>
            <a:rPr lang="ru-RU" sz="1000" b="1" i="0" strike="noStrike">
              <a:solidFill>
                <a:srgbClr val="FF0000"/>
              </a:solidFill>
              <a:latin typeface="Arial Cyr"/>
            </a:rPr>
            <a:t>П</a:t>
          </a:r>
          <a:r>
            <a:rPr lang="ru-RU" sz="1000" b="0" i="0" strike="noStrike">
              <a:solidFill>
                <a:srgbClr val="000080"/>
              </a:solidFill>
              <a:latin typeface="Arial Cyr"/>
            </a:rPr>
            <a:t>роизвести расчет ячеек столбца </a:t>
          </a:r>
          <a:r>
            <a:rPr lang="ru-RU" sz="1000" b="1" i="0" strike="noStrike">
              <a:solidFill>
                <a:srgbClr val="000080"/>
              </a:solidFill>
              <a:latin typeface="Arial Cyr"/>
            </a:rPr>
            <a:t>М</a:t>
          </a:r>
          <a:r>
            <a:rPr lang="ru-RU" sz="1000" b="0" i="0" strike="noStrike">
              <a:solidFill>
                <a:srgbClr val="000080"/>
              </a:solidFill>
              <a:latin typeface="Arial Cyr"/>
            </a:rPr>
            <a:t> (см. ответы в столбце </a:t>
          </a:r>
          <a:r>
            <a:rPr lang="en-US" sz="1000" b="0" i="0" strike="noStrike">
              <a:solidFill>
                <a:srgbClr val="000080"/>
              </a:solidFill>
              <a:latin typeface="Arial Cyr"/>
            </a:rPr>
            <a:t>N)</a:t>
          </a:r>
        </a:p>
        <a:p>
          <a:pPr algn="l" rtl="1">
            <a:defRPr sz="1000"/>
          </a:pPr>
          <a:endParaRPr lang="ru-RU" sz="1000" b="0" i="0" strike="noStrike">
            <a:solidFill>
              <a:srgbClr val="000080"/>
            </a:solidFill>
            <a:latin typeface="Arial Cyr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</xdr:row>
      <xdr:rowOff>123825</xdr:rowOff>
    </xdr:from>
    <xdr:to>
      <xdr:col>8</xdr:col>
      <xdr:colOff>228601</xdr:colOff>
      <xdr:row>9</xdr:row>
      <xdr:rowOff>66675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5381625" y="504825"/>
          <a:ext cx="2371726" cy="1285875"/>
        </a:xfrm>
        <a:prstGeom prst="foldedCorner">
          <a:avLst>
            <a:gd name="adj" fmla="val 5671"/>
          </a:avLst>
        </a:prstGeom>
        <a:solidFill>
          <a:srgbClr val="FFFF99"/>
        </a:solidFill>
        <a:ln w="12700">
          <a:solidFill>
            <a:srgbClr val="000080"/>
          </a:solidFill>
          <a:round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1">
            <a:defRPr sz="1000"/>
          </a:pPr>
          <a:endParaRPr lang="ru-RU" sz="1000" b="1" i="0" strike="noStrike">
            <a:solidFill>
              <a:srgbClr val="FF0000"/>
            </a:solidFill>
            <a:latin typeface="Arial Cyr"/>
          </a:endParaRPr>
        </a:p>
        <a:p>
          <a:pPr algn="l" rtl="1">
            <a:defRPr sz="1000"/>
          </a:pPr>
          <a:r>
            <a:rPr lang="ru-RU" sz="1000" b="1" i="0" strike="noStrike">
              <a:solidFill>
                <a:srgbClr val="FF0000"/>
              </a:solidFill>
              <a:latin typeface="Arial Cyr"/>
            </a:rPr>
            <a:t>ЗАДАНИЕ:</a:t>
          </a:r>
        </a:p>
        <a:p>
          <a:pPr algn="l" rtl="1">
            <a:defRPr sz="1000"/>
          </a:pPr>
          <a:endParaRPr lang="ru-RU" sz="1000" b="1" i="0" strike="noStrike">
            <a:solidFill>
              <a:srgbClr val="FF0000"/>
            </a:solidFill>
            <a:latin typeface="Arial Cyr"/>
          </a:endParaRPr>
        </a:p>
        <a:p>
          <a:pPr algn="l" rtl="1">
            <a:defRPr sz="1000"/>
          </a:pPr>
          <a:r>
            <a:rPr lang="ru-RU" sz="1000" b="1" i="0" strike="noStrike">
              <a:solidFill>
                <a:srgbClr val="FF0000"/>
              </a:solidFill>
              <a:latin typeface="Arial Cyr"/>
            </a:rPr>
            <a:t> Р</a:t>
          </a:r>
          <a:r>
            <a:rPr lang="ru-RU" sz="1000" b="0" i="0" strike="noStrike">
              <a:solidFill>
                <a:srgbClr val="000080"/>
              </a:solidFill>
              <a:latin typeface="Arial Cyr"/>
            </a:rPr>
            <a:t>ассчитать </a:t>
          </a:r>
          <a:r>
            <a:rPr lang="ru-RU" sz="1000" b="1" i="0" strike="noStrike">
              <a:solidFill>
                <a:srgbClr val="000080"/>
              </a:solidFill>
              <a:latin typeface="Arial Cyr"/>
            </a:rPr>
            <a:t>СУММУ </a:t>
          </a:r>
          <a:r>
            <a:rPr lang="ru-RU" sz="1000" b="0" i="0" strike="noStrike">
              <a:solidFill>
                <a:srgbClr val="000080"/>
              </a:solidFill>
              <a:latin typeface="Arial Cyr"/>
            </a:rPr>
            <a:t>для каждого наименования,</a:t>
          </a:r>
          <a:r>
            <a:rPr lang="ru-RU" sz="1000" b="0" i="0" strike="noStrike" baseline="0">
              <a:solidFill>
                <a:srgbClr val="000080"/>
              </a:solidFill>
              <a:latin typeface="Arial Cyr"/>
            </a:rPr>
            <a:t> учитывая, что цена для каждого наименования зависит от его количества </a:t>
          </a:r>
          <a:endParaRPr lang="ru-RU" sz="1000" b="1" i="0" strike="noStrike">
            <a:solidFill>
              <a:srgbClr val="000080"/>
            </a:solidFill>
            <a:latin typeface="Arial Cyr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528308</xdr:colOff>
      <xdr:row>2</xdr:row>
      <xdr:rowOff>1478</xdr:rowOff>
    </xdr:from>
    <xdr:to>
      <xdr:col>16</xdr:col>
      <xdr:colOff>482923</xdr:colOff>
      <xdr:row>11</xdr:row>
      <xdr:rowOff>21393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0210190" y="494537"/>
          <a:ext cx="3058645" cy="1431856"/>
        </a:xfrm>
        <a:prstGeom prst="foldedCorner">
          <a:avLst>
            <a:gd name="adj" fmla="val 5671"/>
          </a:avLst>
        </a:prstGeom>
        <a:solidFill>
          <a:srgbClr val="FFFF99"/>
        </a:solidFill>
        <a:ln w="12700">
          <a:solidFill>
            <a:srgbClr val="000080"/>
          </a:solidFill>
          <a:round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1">
            <a:defRPr sz="1000"/>
          </a:pPr>
          <a:endParaRPr lang="ru-RU" sz="1000" b="1" i="0" strike="noStrike">
            <a:solidFill>
              <a:srgbClr val="FF0000"/>
            </a:solidFill>
            <a:latin typeface="Arial Cyr"/>
          </a:endParaRPr>
        </a:p>
        <a:p>
          <a:pPr algn="l" rtl="1">
            <a:defRPr sz="1000"/>
          </a:pPr>
          <a:r>
            <a:rPr lang="ru-RU" sz="1000" b="1" i="0" strike="noStrike">
              <a:solidFill>
                <a:srgbClr val="FF0000"/>
              </a:solidFill>
              <a:latin typeface="Arial Cyr"/>
            </a:rPr>
            <a:t>ЗАДАНИЕ:</a:t>
          </a:r>
        </a:p>
        <a:p>
          <a:pPr algn="l" rtl="1">
            <a:defRPr sz="1000"/>
          </a:pPr>
          <a:endParaRPr lang="ru-RU" sz="1000" b="1" i="0" strike="noStrike">
            <a:solidFill>
              <a:srgbClr val="FF0000"/>
            </a:solidFill>
            <a:latin typeface="Arial Cyr"/>
          </a:endParaRPr>
        </a:p>
        <a:p>
          <a:pPr algn="l" rtl="1">
            <a:defRPr sz="1000"/>
          </a:pPr>
          <a:r>
            <a:rPr lang="ru-RU" sz="1000" b="1" i="0" strike="noStrike">
              <a:solidFill>
                <a:srgbClr val="FF0000"/>
              </a:solidFill>
              <a:latin typeface="Arial Cyr"/>
            </a:rPr>
            <a:t>О</a:t>
          </a:r>
          <a:r>
            <a:rPr lang="ru-RU" sz="1000" b="0" i="0" strike="noStrike">
              <a:solidFill>
                <a:srgbClr val="000080"/>
              </a:solidFill>
              <a:latin typeface="Arial Cyr"/>
            </a:rPr>
            <a:t>пределить ФИО самого пожилого и самого молодого сотрудника.</a:t>
          </a:r>
        </a:p>
        <a:p>
          <a:pPr algn="l" rtl="1">
            <a:defRPr sz="1000"/>
          </a:pPr>
          <a:endParaRPr lang="ru-RU" sz="1000" b="1" i="0" strike="noStrike">
            <a:solidFill>
              <a:srgbClr val="FF0000"/>
            </a:solidFill>
            <a:latin typeface="Arial Cyr"/>
          </a:endParaRPr>
        </a:p>
        <a:p>
          <a:pPr algn="l" rtl="1">
            <a:defRPr sz="1000"/>
          </a:pPr>
          <a:r>
            <a:rPr lang="ru-RU" sz="1000" b="1" i="0" strike="noStrike">
              <a:solidFill>
                <a:srgbClr val="FF0000"/>
              </a:solidFill>
              <a:latin typeface="Arial Cyr"/>
            </a:rPr>
            <a:t>О</a:t>
          </a:r>
          <a:r>
            <a:rPr lang="ru-RU" sz="1000" b="0" i="0" strike="noStrike">
              <a:solidFill>
                <a:srgbClr val="000080"/>
              </a:solidFill>
              <a:latin typeface="Arial Cyr"/>
            </a:rPr>
            <a:t>пределить ФИО сотрудника, у которого тарифная ставка около </a:t>
          </a:r>
          <a:r>
            <a:rPr lang="ru-RU" sz="1000" b="1" i="0" strike="noStrike">
              <a:solidFill>
                <a:srgbClr val="000080"/>
              </a:solidFill>
              <a:latin typeface="Arial Cyr"/>
            </a:rPr>
            <a:t>300</a:t>
          </a:r>
          <a:r>
            <a:rPr lang="ru-RU" sz="1000" b="0" i="0" strike="noStrike">
              <a:solidFill>
                <a:srgbClr val="000080"/>
              </a:solidFill>
              <a:latin typeface="Arial Cyr"/>
            </a:rPr>
            <a:t> руб (не превышает) </a:t>
          </a:r>
        </a:p>
        <a:p>
          <a:pPr algn="l" rtl="1">
            <a:defRPr sz="1000"/>
          </a:pPr>
          <a:endParaRPr lang="ru-RU" sz="1000" b="1" i="0" strike="noStrike">
            <a:solidFill>
              <a:srgbClr val="000080"/>
            </a:solidFill>
            <a:latin typeface="Arial Cyr"/>
          </a:endParaRPr>
        </a:p>
        <a:p>
          <a:pPr algn="l" rtl="1">
            <a:defRPr sz="1000"/>
          </a:pPr>
          <a:endParaRPr lang="ru-RU" sz="1000" b="1" i="0" strike="noStrike">
            <a:solidFill>
              <a:srgbClr val="000080"/>
            </a:solidFill>
            <a:latin typeface="Arial Cyr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2</xdr:row>
      <xdr:rowOff>28574</xdr:rowOff>
    </xdr:from>
    <xdr:to>
      <xdr:col>11</xdr:col>
      <xdr:colOff>495300</xdr:colOff>
      <xdr:row>16</xdr:row>
      <xdr:rowOff>66676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657849" y="419099"/>
          <a:ext cx="4076701" cy="2571752"/>
        </a:xfrm>
        <a:prstGeom prst="foldedCorner">
          <a:avLst>
            <a:gd name="adj" fmla="val 5671"/>
          </a:avLst>
        </a:prstGeom>
        <a:solidFill>
          <a:srgbClr val="FFFF99"/>
        </a:solidFill>
        <a:ln w="12700">
          <a:solidFill>
            <a:srgbClr val="000080"/>
          </a:solidFill>
          <a:round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1">
            <a:defRPr sz="1000"/>
          </a:pPr>
          <a:endParaRPr lang="ru-RU" sz="1000" b="1" i="0" strike="noStrike">
            <a:solidFill>
              <a:srgbClr val="FF0000"/>
            </a:solidFill>
            <a:latin typeface="Arial Cyr"/>
          </a:endParaRPr>
        </a:p>
        <a:p>
          <a:pPr algn="l" rtl="1">
            <a:defRPr sz="1000"/>
          </a:pPr>
          <a:r>
            <a:rPr lang="ru-RU" sz="1000" b="1" i="0" strike="noStrike">
              <a:solidFill>
                <a:srgbClr val="FF0000"/>
              </a:solidFill>
              <a:latin typeface="Arial Cyr"/>
            </a:rPr>
            <a:t>ЗАДАНИЕ:</a:t>
          </a:r>
        </a:p>
        <a:p>
          <a:pPr algn="l" rtl="1">
            <a:defRPr sz="1000"/>
          </a:pPr>
          <a:endParaRPr lang="ru-RU" sz="1000" b="1" i="0" strike="noStrike">
            <a:solidFill>
              <a:srgbClr val="FF0000"/>
            </a:solidFill>
            <a:latin typeface="Arial Cyr"/>
          </a:endParaRPr>
        </a:p>
        <a:p>
          <a:pPr algn="l" rtl="1">
            <a:defRPr sz="1000"/>
          </a:pPr>
          <a:r>
            <a:rPr lang="ru-RU" sz="1000" b="1" i="0" strike="noStrike">
              <a:solidFill>
                <a:srgbClr val="FF0000"/>
              </a:solidFill>
              <a:latin typeface="Arial Cyr"/>
            </a:rPr>
            <a:t>П</a:t>
          </a:r>
          <a:r>
            <a:rPr lang="ru-RU" sz="1000" b="0" i="0" strike="noStrike">
              <a:solidFill>
                <a:srgbClr val="000080"/>
              </a:solidFill>
              <a:latin typeface="Arial Cyr"/>
            </a:rPr>
            <a:t>остроить отчёт №1, позволяющий проанализировать суммы продаж каждого наименования по годам. </a:t>
          </a:r>
        </a:p>
        <a:p>
          <a:pPr algn="l" rtl="1">
            <a:defRPr sz="1000"/>
          </a:pPr>
          <a:endParaRPr lang="ru-RU" sz="1000" b="1" i="0" strike="noStrike">
            <a:solidFill>
              <a:srgbClr val="000080"/>
            </a:solidFill>
            <a:latin typeface="Arial Cyr"/>
          </a:endParaRPr>
        </a:p>
        <a:p>
          <a:pPr algn="l" rtl="1">
            <a:defRPr sz="1000"/>
          </a:pPr>
          <a:r>
            <a:rPr lang="ru-RU" sz="1000" b="1" i="0" strike="noStrike">
              <a:solidFill>
                <a:srgbClr val="FF0000"/>
              </a:solidFill>
              <a:latin typeface="Arial Cyr"/>
            </a:rPr>
            <a:t>П</a:t>
          </a:r>
          <a:r>
            <a:rPr lang="ru-RU" sz="1000" b="0" i="0" strike="noStrike">
              <a:solidFill>
                <a:srgbClr val="000080"/>
              </a:solidFill>
              <a:latin typeface="Arial Cyr"/>
            </a:rPr>
            <a:t>остроить</a:t>
          </a:r>
          <a:r>
            <a:rPr lang="ru-RU" sz="1000" b="0" i="0" strike="noStrike" baseline="0">
              <a:solidFill>
                <a:srgbClr val="000080"/>
              </a:solidFill>
              <a:latin typeface="Arial Cyr"/>
            </a:rPr>
            <a:t> отчет №2, показывающий долю суммы покупок </a:t>
          </a:r>
        </a:p>
        <a:p>
          <a:pPr algn="l" rtl="1">
            <a:defRPr sz="1000"/>
          </a:pPr>
          <a:r>
            <a:rPr lang="ru-RU" sz="1000" b="0" i="0" strike="noStrike" baseline="0">
              <a:solidFill>
                <a:srgbClr val="000080"/>
              </a:solidFill>
              <a:latin typeface="Arial Cyr"/>
            </a:rPr>
            <a:t>каждого Клиента в каждом году</a:t>
          </a:r>
        </a:p>
        <a:p>
          <a:pPr algn="l" rtl="1">
            <a:defRPr sz="1000"/>
          </a:pPr>
          <a:endParaRPr lang="ru-RU" sz="1000" b="0" i="0" strike="noStrike" baseline="0">
            <a:solidFill>
              <a:srgbClr val="000080"/>
            </a:solidFill>
            <a:latin typeface="Arial Cyr"/>
          </a:endParaRPr>
        </a:p>
        <a:p>
          <a:pPr algn="l" rtl="1">
            <a:defRPr sz="1000"/>
          </a:pPr>
          <a:endParaRPr lang="ru-RU" sz="1000" b="1" i="0" strike="noStrike">
            <a:solidFill>
              <a:srgbClr val="000080"/>
            </a:solidFill>
            <a:latin typeface="Arial Cyr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57"/>
  <sheetViews>
    <sheetView zoomScale="70" zoomScaleNormal="70" workbookViewId="0">
      <selection activeCell="M9" sqref="M9"/>
    </sheetView>
  </sheetViews>
  <sheetFormatPr defaultRowHeight="14.25" x14ac:dyDescent="0.2"/>
  <cols>
    <col min="1" max="1" width="15.7109375" style="18" bestFit="1" customWidth="1"/>
    <col min="2" max="2" width="11.42578125" style="18" bestFit="1" customWidth="1"/>
    <col min="3" max="3" width="16.28515625" style="18" bestFit="1" customWidth="1"/>
    <col min="4" max="4" width="5.42578125" style="13" bestFit="1" customWidth="1"/>
    <col min="5" max="5" width="13" style="13" bestFit="1" customWidth="1"/>
    <col min="6" max="6" width="8.5703125" style="13" bestFit="1" customWidth="1"/>
    <col min="7" max="7" width="13.42578125" style="13" bestFit="1" customWidth="1"/>
    <col min="8" max="8" width="8.85546875" style="13" bestFit="1" customWidth="1"/>
    <col min="9" max="9" width="17.140625" style="13" customWidth="1"/>
    <col min="10" max="10" width="14.28515625" style="1" customWidth="1"/>
    <col min="11" max="11" width="3.5703125" style="1" customWidth="1"/>
    <col min="12" max="12" width="22.5703125" style="1" customWidth="1"/>
    <col min="13" max="13" width="20.85546875" style="1" customWidth="1"/>
    <col min="14" max="14" width="13.7109375" style="6" customWidth="1"/>
    <col min="15" max="256" width="9.140625" style="1"/>
    <col min="257" max="257" width="15.7109375" style="1" bestFit="1" customWidth="1"/>
    <col min="258" max="258" width="11.42578125" style="1" bestFit="1" customWidth="1"/>
    <col min="259" max="259" width="16.28515625" style="1" bestFit="1" customWidth="1"/>
    <col min="260" max="260" width="5.42578125" style="1" bestFit="1" customWidth="1"/>
    <col min="261" max="261" width="16.85546875" style="1" bestFit="1" customWidth="1"/>
    <col min="262" max="262" width="8.5703125" style="1" bestFit="1" customWidth="1"/>
    <col min="263" max="263" width="9.7109375" style="1" bestFit="1" customWidth="1"/>
    <col min="264" max="264" width="14.28515625" style="1" bestFit="1" customWidth="1"/>
    <col min="265" max="265" width="13.5703125" style="1" bestFit="1" customWidth="1"/>
    <col min="266" max="266" width="9.140625" style="1"/>
    <col min="267" max="267" width="3.5703125" style="1" customWidth="1"/>
    <col min="268" max="268" width="22.5703125" style="1" customWidth="1"/>
    <col min="269" max="270" width="21.7109375" style="1" customWidth="1"/>
    <col min="271" max="512" width="9.140625" style="1"/>
    <col min="513" max="513" width="15.7109375" style="1" bestFit="1" customWidth="1"/>
    <col min="514" max="514" width="11.42578125" style="1" bestFit="1" customWidth="1"/>
    <col min="515" max="515" width="16.28515625" style="1" bestFit="1" customWidth="1"/>
    <col min="516" max="516" width="5.42578125" style="1" bestFit="1" customWidth="1"/>
    <col min="517" max="517" width="16.85546875" style="1" bestFit="1" customWidth="1"/>
    <col min="518" max="518" width="8.5703125" style="1" bestFit="1" customWidth="1"/>
    <col min="519" max="519" width="9.7109375" style="1" bestFit="1" customWidth="1"/>
    <col min="520" max="520" width="14.28515625" style="1" bestFit="1" customWidth="1"/>
    <col min="521" max="521" width="13.5703125" style="1" bestFit="1" customWidth="1"/>
    <col min="522" max="522" width="9.140625" style="1"/>
    <col min="523" max="523" width="3.5703125" style="1" customWidth="1"/>
    <col min="524" max="524" width="22.5703125" style="1" customWidth="1"/>
    <col min="525" max="526" width="21.7109375" style="1" customWidth="1"/>
    <col min="527" max="768" width="9.140625" style="1"/>
    <col min="769" max="769" width="15.7109375" style="1" bestFit="1" customWidth="1"/>
    <col min="770" max="770" width="11.42578125" style="1" bestFit="1" customWidth="1"/>
    <col min="771" max="771" width="16.28515625" style="1" bestFit="1" customWidth="1"/>
    <col min="772" max="772" width="5.42578125" style="1" bestFit="1" customWidth="1"/>
    <col min="773" max="773" width="16.85546875" style="1" bestFit="1" customWidth="1"/>
    <col min="774" max="774" width="8.5703125" style="1" bestFit="1" customWidth="1"/>
    <col min="775" max="775" width="9.7109375" style="1" bestFit="1" customWidth="1"/>
    <col min="776" max="776" width="14.28515625" style="1" bestFit="1" customWidth="1"/>
    <col min="777" max="777" width="13.5703125" style="1" bestFit="1" customWidth="1"/>
    <col min="778" max="778" width="9.140625" style="1"/>
    <col min="779" max="779" width="3.5703125" style="1" customWidth="1"/>
    <col min="780" max="780" width="22.5703125" style="1" customWidth="1"/>
    <col min="781" max="782" width="21.7109375" style="1" customWidth="1"/>
    <col min="783" max="1024" width="9.140625" style="1"/>
    <col min="1025" max="1025" width="15.7109375" style="1" bestFit="1" customWidth="1"/>
    <col min="1026" max="1026" width="11.42578125" style="1" bestFit="1" customWidth="1"/>
    <col min="1027" max="1027" width="16.28515625" style="1" bestFit="1" customWidth="1"/>
    <col min="1028" max="1028" width="5.42578125" style="1" bestFit="1" customWidth="1"/>
    <col min="1029" max="1029" width="16.85546875" style="1" bestFit="1" customWidth="1"/>
    <col min="1030" max="1030" width="8.5703125" style="1" bestFit="1" customWidth="1"/>
    <col min="1031" max="1031" width="9.7109375" style="1" bestFit="1" customWidth="1"/>
    <col min="1032" max="1032" width="14.28515625" style="1" bestFit="1" customWidth="1"/>
    <col min="1033" max="1033" width="13.5703125" style="1" bestFit="1" customWidth="1"/>
    <col min="1034" max="1034" width="9.140625" style="1"/>
    <col min="1035" max="1035" width="3.5703125" style="1" customWidth="1"/>
    <col min="1036" max="1036" width="22.5703125" style="1" customWidth="1"/>
    <col min="1037" max="1038" width="21.7109375" style="1" customWidth="1"/>
    <col min="1039" max="1280" width="9.140625" style="1"/>
    <col min="1281" max="1281" width="15.7109375" style="1" bestFit="1" customWidth="1"/>
    <col min="1282" max="1282" width="11.42578125" style="1" bestFit="1" customWidth="1"/>
    <col min="1283" max="1283" width="16.28515625" style="1" bestFit="1" customWidth="1"/>
    <col min="1284" max="1284" width="5.42578125" style="1" bestFit="1" customWidth="1"/>
    <col min="1285" max="1285" width="16.85546875" style="1" bestFit="1" customWidth="1"/>
    <col min="1286" max="1286" width="8.5703125" style="1" bestFit="1" customWidth="1"/>
    <col min="1287" max="1287" width="9.7109375" style="1" bestFit="1" customWidth="1"/>
    <col min="1288" max="1288" width="14.28515625" style="1" bestFit="1" customWidth="1"/>
    <col min="1289" max="1289" width="13.5703125" style="1" bestFit="1" customWidth="1"/>
    <col min="1290" max="1290" width="9.140625" style="1"/>
    <col min="1291" max="1291" width="3.5703125" style="1" customWidth="1"/>
    <col min="1292" max="1292" width="22.5703125" style="1" customWidth="1"/>
    <col min="1293" max="1294" width="21.7109375" style="1" customWidth="1"/>
    <col min="1295" max="1536" width="9.140625" style="1"/>
    <col min="1537" max="1537" width="15.7109375" style="1" bestFit="1" customWidth="1"/>
    <col min="1538" max="1538" width="11.42578125" style="1" bestFit="1" customWidth="1"/>
    <col min="1539" max="1539" width="16.28515625" style="1" bestFit="1" customWidth="1"/>
    <col min="1540" max="1540" width="5.42578125" style="1" bestFit="1" customWidth="1"/>
    <col min="1541" max="1541" width="16.85546875" style="1" bestFit="1" customWidth="1"/>
    <col min="1542" max="1542" width="8.5703125" style="1" bestFit="1" customWidth="1"/>
    <col min="1543" max="1543" width="9.7109375" style="1" bestFit="1" customWidth="1"/>
    <col min="1544" max="1544" width="14.28515625" style="1" bestFit="1" customWidth="1"/>
    <col min="1545" max="1545" width="13.5703125" style="1" bestFit="1" customWidth="1"/>
    <col min="1546" max="1546" width="9.140625" style="1"/>
    <col min="1547" max="1547" width="3.5703125" style="1" customWidth="1"/>
    <col min="1548" max="1548" width="22.5703125" style="1" customWidth="1"/>
    <col min="1549" max="1550" width="21.7109375" style="1" customWidth="1"/>
    <col min="1551" max="1792" width="9.140625" style="1"/>
    <col min="1793" max="1793" width="15.7109375" style="1" bestFit="1" customWidth="1"/>
    <col min="1794" max="1794" width="11.42578125" style="1" bestFit="1" customWidth="1"/>
    <col min="1795" max="1795" width="16.28515625" style="1" bestFit="1" customWidth="1"/>
    <col min="1796" max="1796" width="5.42578125" style="1" bestFit="1" customWidth="1"/>
    <col min="1797" max="1797" width="16.85546875" style="1" bestFit="1" customWidth="1"/>
    <col min="1798" max="1798" width="8.5703125" style="1" bestFit="1" customWidth="1"/>
    <col min="1799" max="1799" width="9.7109375" style="1" bestFit="1" customWidth="1"/>
    <col min="1800" max="1800" width="14.28515625" style="1" bestFit="1" customWidth="1"/>
    <col min="1801" max="1801" width="13.5703125" style="1" bestFit="1" customWidth="1"/>
    <col min="1802" max="1802" width="9.140625" style="1"/>
    <col min="1803" max="1803" width="3.5703125" style="1" customWidth="1"/>
    <col min="1804" max="1804" width="22.5703125" style="1" customWidth="1"/>
    <col min="1805" max="1806" width="21.7109375" style="1" customWidth="1"/>
    <col min="1807" max="2048" width="9.140625" style="1"/>
    <col min="2049" max="2049" width="15.7109375" style="1" bestFit="1" customWidth="1"/>
    <col min="2050" max="2050" width="11.42578125" style="1" bestFit="1" customWidth="1"/>
    <col min="2051" max="2051" width="16.28515625" style="1" bestFit="1" customWidth="1"/>
    <col min="2052" max="2052" width="5.42578125" style="1" bestFit="1" customWidth="1"/>
    <col min="2053" max="2053" width="16.85546875" style="1" bestFit="1" customWidth="1"/>
    <col min="2054" max="2054" width="8.5703125" style="1" bestFit="1" customWidth="1"/>
    <col min="2055" max="2055" width="9.7109375" style="1" bestFit="1" customWidth="1"/>
    <col min="2056" max="2056" width="14.28515625" style="1" bestFit="1" customWidth="1"/>
    <col min="2057" max="2057" width="13.5703125" style="1" bestFit="1" customWidth="1"/>
    <col min="2058" max="2058" width="9.140625" style="1"/>
    <col min="2059" max="2059" width="3.5703125" style="1" customWidth="1"/>
    <col min="2060" max="2060" width="22.5703125" style="1" customWidth="1"/>
    <col min="2061" max="2062" width="21.7109375" style="1" customWidth="1"/>
    <col min="2063" max="2304" width="9.140625" style="1"/>
    <col min="2305" max="2305" width="15.7109375" style="1" bestFit="1" customWidth="1"/>
    <col min="2306" max="2306" width="11.42578125" style="1" bestFit="1" customWidth="1"/>
    <col min="2307" max="2307" width="16.28515625" style="1" bestFit="1" customWidth="1"/>
    <col min="2308" max="2308" width="5.42578125" style="1" bestFit="1" customWidth="1"/>
    <col min="2309" max="2309" width="16.85546875" style="1" bestFit="1" customWidth="1"/>
    <col min="2310" max="2310" width="8.5703125" style="1" bestFit="1" customWidth="1"/>
    <col min="2311" max="2311" width="9.7109375" style="1" bestFit="1" customWidth="1"/>
    <col min="2312" max="2312" width="14.28515625" style="1" bestFit="1" customWidth="1"/>
    <col min="2313" max="2313" width="13.5703125" style="1" bestFit="1" customWidth="1"/>
    <col min="2314" max="2314" width="9.140625" style="1"/>
    <col min="2315" max="2315" width="3.5703125" style="1" customWidth="1"/>
    <col min="2316" max="2316" width="22.5703125" style="1" customWidth="1"/>
    <col min="2317" max="2318" width="21.7109375" style="1" customWidth="1"/>
    <col min="2319" max="2560" width="9.140625" style="1"/>
    <col min="2561" max="2561" width="15.7109375" style="1" bestFit="1" customWidth="1"/>
    <col min="2562" max="2562" width="11.42578125" style="1" bestFit="1" customWidth="1"/>
    <col min="2563" max="2563" width="16.28515625" style="1" bestFit="1" customWidth="1"/>
    <col min="2564" max="2564" width="5.42578125" style="1" bestFit="1" customWidth="1"/>
    <col min="2565" max="2565" width="16.85546875" style="1" bestFit="1" customWidth="1"/>
    <col min="2566" max="2566" width="8.5703125" style="1" bestFit="1" customWidth="1"/>
    <col min="2567" max="2567" width="9.7109375" style="1" bestFit="1" customWidth="1"/>
    <col min="2568" max="2568" width="14.28515625" style="1" bestFit="1" customWidth="1"/>
    <col min="2569" max="2569" width="13.5703125" style="1" bestFit="1" customWidth="1"/>
    <col min="2570" max="2570" width="9.140625" style="1"/>
    <col min="2571" max="2571" width="3.5703125" style="1" customWidth="1"/>
    <col min="2572" max="2572" width="22.5703125" style="1" customWidth="1"/>
    <col min="2573" max="2574" width="21.7109375" style="1" customWidth="1"/>
    <col min="2575" max="2816" width="9.140625" style="1"/>
    <col min="2817" max="2817" width="15.7109375" style="1" bestFit="1" customWidth="1"/>
    <col min="2818" max="2818" width="11.42578125" style="1" bestFit="1" customWidth="1"/>
    <col min="2819" max="2819" width="16.28515625" style="1" bestFit="1" customWidth="1"/>
    <col min="2820" max="2820" width="5.42578125" style="1" bestFit="1" customWidth="1"/>
    <col min="2821" max="2821" width="16.85546875" style="1" bestFit="1" customWidth="1"/>
    <col min="2822" max="2822" width="8.5703125" style="1" bestFit="1" customWidth="1"/>
    <col min="2823" max="2823" width="9.7109375" style="1" bestFit="1" customWidth="1"/>
    <col min="2824" max="2824" width="14.28515625" style="1" bestFit="1" customWidth="1"/>
    <col min="2825" max="2825" width="13.5703125" style="1" bestFit="1" customWidth="1"/>
    <col min="2826" max="2826" width="9.140625" style="1"/>
    <col min="2827" max="2827" width="3.5703125" style="1" customWidth="1"/>
    <col min="2828" max="2828" width="22.5703125" style="1" customWidth="1"/>
    <col min="2829" max="2830" width="21.7109375" style="1" customWidth="1"/>
    <col min="2831" max="3072" width="9.140625" style="1"/>
    <col min="3073" max="3073" width="15.7109375" style="1" bestFit="1" customWidth="1"/>
    <col min="3074" max="3074" width="11.42578125" style="1" bestFit="1" customWidth="1"/>
    <col min="3075" max="3075" width="16.28515625" style="1" bestFit="1" customWidth="1"/>
    <col min="3076" max="3076" width="5.42578125" style="1" bestFit="1" customWidth="1"/>
    <col min="3077" max="3077" width="16.85546875" style="1" bestFit="1" customWidth="1"/>
    <col min="3078" max="3078" width="8.5703125" style="1" bestFit="1" customWidth="1"/>
    <col min="3079" max="3079" width="9.7109375" style="1" bestFit="1" customWidth="1"/>
    <col min="3080" max="3080" width="14.28515625" style="1" bestFit="1" customWidth="1"/>
    <col min="3081" max="3081" width="13.5703125" style="1" bestFit="1" customWidth="1"/>
    <col min="3082" max="3082" width="9.140625" style="1"/>
    <col min="3083" max="3083" width="3.5703125" style="1" customWidth="1"/>
    <col min="3084" max="3084" width="22.5703125" style="1" customWidth="1"/>
    <col min="3085" max="3086" width="21.7109375" style="1" customWidth="1"/>
    <col min="3087" max="3328" width="9.140625" style="1"/>
    <col min="3329" max="3329" width="15.7109375" style="1" bestFit="1" customWidth="1"/>
    <col min="3330" max="3330" width="11.42578125" style="1" bestFit="1" customWidth="1"/>
    <col min="3331" max="3331" width="16.28515625" style="1" bestFit="1" customWidth="1"/>
    <col min="3332" max="3332" width="5.42578125" style="1" bestFit="1" customWidth="1"/>
    <col min="3333" max="3333" width="16.85546875" style="1" bestFit="1" customWidth="1"/>
    <col min="3334" max="3334" width="8.5703125" style="1" bestFit="1" customWidth="1"/>
    <col min="3335" max="3335" width="9.7109375" style="1" bestFit="1" customWidth="1"/>
    <col min="3336" max="3336" width="14.28515625" style="1" bestFit="1" customWidth="1"/>
    <col min="3337" max="3337" width="13.5703125" style="1" bestFit="1" customWidth="1"/>
    <col min="3338" max="3338" width="9.140625" style="1"/>
    <col min="3339" max="3339" width="3.5703125" style="1" customWidth="1"/>
    <col min="3340" max="3340" width="22.5703125" style="1" customWidth="1"/>
    <col min="3341" max="3342" width="21.7109375" style="1" customWidth="1"/>
    <col min="3343" max="3584" width="9.140625" style="1"/>
    <col min="3585" max="3585" width="15.7109375" style="1" bestFit="1" customWidth="1"/>
    <col min="3586" max="3586" width="11.42578125" style="1" bestFit="1" customWidth="1"/>
    <col min="3587" max="3587" width="16.28515625" style="1" bestFit="1" customWidth="1"/>
    <col min="3588" max="3588" width="5.42578125" style="1" bestFit="1" customWidth="1"/>
    <col min="3589" max="3589" width="16.85546875" style="1" bestFit="1" customWidth="1"/>
    <col min="3590" max="3590" width="8.5703125" style="1" bestFit="1" customWidth="1"/>
    <col min="3591" max="3591" width="9.7109375" style="1" bestFit="1" customWidth="1"/>
    <col min="3592" max="3592" width="14.28515625" style="1" bestFit="1" customWidth="1"/>
    <col min="3593" max="3593" width="13.5703125" style="1" bestFit="1" customWidth="1"/>
    <col min="3594" max="3594" width="9.140625" style="1"/>
    <col min="3595" max="3595" width="3.5703125" style="1" customWidth="1"/>
    <col min="3596" max="3596" width="22.5703125" style="1" customWidth="1"/>
    <col min="3597" max="3598" width="21.7109375" style="1" customWidth="1"/>
    <col min="3599" max="3840" width="9.140625" style="1"/>
    <col min="3841" max="3841" width="15.7109375" style="1" bestFit="1" customWidth="1"/>
    <col min="3842" max="3842" width="11.42578125" style="1" bestFit="1" customWidth="1"/>
    <col min="3843" max="3843" width="16.28515625" style="1" bestFit="1" customWidth="1"/>
    <col min="3844" max="3844" width="5.42578125" style="1" bestFit="1" customWidth="1"/>
    <col min="3845" max="3845" width="16.85546875" style="1" bestFit="1" customWidth="1"/>
    <col min="3846" max="3846" width="8.5703125" style="1" bestFit="1" customWidth="1"/>
    <col min="3847" max="3847" width="9.7109375" style="1" bestFit="1" customWidth="1"/>
    <col min="3848" max="3848" width="14.28515625" style="1" bestFit="1" customWidth="1"/>
    <col min="3849" max="3849" width="13.5703125" style="1" bestFit="1" customWidth="1"/>
    <col min="3850" max="3850" width="9.140625" style="1"/>
    <col min="3851" max="3851" width="3.5703125" style="1" customWidth="1"/>
    <col min="3852" max="3852" width="22.5703125" style="1" customWidth="1"/>
    <col min="3853" max="3854" width="21.7109375" style="1" customWidth="1"/>
    <col min="3855" max="4096" width="9.140625" style="1"/>
    <col min="4097" max="4097" width="15.7109375" style="1" bestFit="1" customWidth="1"/>
    <col min="4098" max="4098" width="11.42578125" style="1" bestFit="1" customWidth="1"/>
    <col min="4099" max="4099" width="16.28515625" style="1" bestFit="1" customWidth="1"/>
    <col min="4100" max="4100" width="5.42578125" style="1" bestFit="1" customWidth="1"/>
    <col min="4101" max="4101" width="16.85546875" style="1" bestFit="1" customWidth="1"/>
    <col min="4102" max="4102" width="8.5703125" style="1" bestFit="1" customWidth="1"/>
    <col min="4103" max="4103" width="9.7109375" style="1" bestFit="1" customWidth="1"/>
    <col min="4104" max="4104" width="14.28515625" style="1" bestFit="1" customWidth="1"/>
    <col min="4105" max="4105" width="13.5703125" style="1" bestFit="1" customWidth="1"/>
    <col min="4106" max="4106" width="9.140625" style="1"/>
    <col min="4107" max="4107" width="3.5703125" style="1" customWidth="1"/>
    <col min="4108" max="4108" width="22.5703125" style="1" customWidth="1"/>
    <col min="4109" max="4110" width="21.7109375" style="1" customWidth="1"/>
    <col min="4111" max="4352" width="9.140625" style="1"/>
    <col min="4353" max="4353" width="15.7109375" style="1" bestFit="1" customWidth="1"/>
    <col min="4354" max="4354" width="11.42578125" style="1" bestFit="1" customWidth="1"/>
    <col min="4355" max="4355" width="16.28515625" style="1" bestFit="1" customWidth="1"/>
    <col min="4356" max="4356" width="5.42578125" style="1" bestFit="1" customWidth="1"/>
    <col min="4357" max="4357" width="16.85546875" style="1" bestFit="1" customWidth="1"/>
    <col min="4358" max="4358" width="8.5703125" style="1" bestFit="1" customWidth="1"/>
    <col min="4359" max="4359" width="9.7109375" style="1" bestFit="1" customWidth="1"/>
    <col min="4360" max="4360" width="14.28515625" style="1" bestFit="1" customWidth="1"/>
    <col min="4361" max="4361" width="13.5703125" style="1" bestFit="1" customWidth="1"/>
    <col min="4362" max="4362" width="9.140625" style="1"/>
    <col min="4363" max="4363" width="3.5703125" style="1" customWidth="1"/>
    <col min="4364" max="4364" width="22.5703125" style="1" customWidth="1"/>
    <col min="4365" max="4366" width="21.7109375" style="1" customWidth="1"/>
    <col min="4367" max="4608" width="9.140625" style="1"/>
    <col min="4609" max="4609" width="15.7109375" style="1" bestFit="1" customWidth="1"/>
    <col min="4610" max="4610" width="11.42578125" style="1" bestFit="1" customWidth="1"/>
    <col min="4611" max="4611" width="16.28515625" style="1" bestFit="1" customWidth="1"/>
    <col min="4612" max="4612" width="5.42578125" style="1" bestFit="1" customWidth="1"/>
    <col min="4613" max="4613" width="16.85546875" style="1" bestFit="1" customWidth="1"/>
    <col min="4614" max="4614" width="8.5703125" style="1" bestFit="1" customWidth="1"/>
    <col min="4615" max="4615" width="9.7109375" style="1" bestFit="1" customWidth="1"/>
    <col min="4616" max="4616" width="14.28515625" style="1" bestFit="1" customWidth="1"/>
    <col min="4617" max="4617" width="13.5703125" style="1" bestFit="1" customWidth="1"/>
    <col min="4618" max="4618" width="9.140625" style="1"/>
    <col min="4619" max="4619" width="3.5703125" style="1" customWidth="1"/>
    <col min="4620" max="4620" width="22.5703125" style="1" customWidth="1"/>
    <col min="4621" max="4622" width="21.7109375" style="1" customWidth="1"/>
    <col min="4623" max="4864" width="9.140625" style="1"/>
    <col min="4865" max="4865" width="15.7109375" style="1" bestFit="1" customWidth="1"/>
    <col min="4866" max="4866" width="11.42578125" style="1" bestFit="1" customWidth="1"/>
    <col min="4867" max="4867" width="16.28515625" style="1" bestFit="1" customWidth="1"/>
    <col min="4868" max="4868" width="5.42578125" style="1" bestFit="1" customWidth="1"/>
    <col min="4869" max="4869" width="16.85546875" style="1" bestFit="1" customWidth="1"/>
    <col min="4870" max="4870" width="8.5703125" style="1" bestFit="1" customWidth="1"/>
    <col min="4871" max="4871" width="9.7109375" style="1" bestFit="1" customWidth="1"/>
    <col min="4872" max="4872" width="14.28515625" style="1" bestFit="1" customWidth="1"/>
    <col min="4873" max="4873" width="13.5703125" style="1" bestFit="1" customWidth="1"/>
    <col min="4874" max="4874" width="9.140625" style="1"/>
    <col min="4875" max="4875" width="3.5703125" style="1" customWidth="1"/>
    <col min="4876" max="4876" width="22.5703125" style="1" customWidth="1"/>
    <col min="4877" max="4878" width="21.7109375" style="1" customWidth="1"/>
    <col min="4879" max="5120" width="9.140625" style="1"/>
    <col min="5121" max="5121" width="15.7109375" style="1" bestFit="1" customWidth="1"/>
    <col min="5122" max="5122" width="11.42578125" style="1" bestFit="1" customWidth="1"/>
    <col min="5123" max="5123" width="16.28515625" style="1" bestFit="1" customWidth="1"/>
    <col min="5124" max="5124" width="5.42578125" style="1" bestFit="1" customWidth="1"/>
    <col min="5125" max="5125" width="16.85546875" style="1" bestFit="1" customWidth="1"/>
    <col min="5126" max="5126" width="8.5703125" style="1" bestFit="1" customWidth="1"/>
    <col min="5127" max="5127" width="9.7109375" style="1" bestFit="1" customWidth="1"/>
    <col min="5128" max="5128" width="14.28515625" style="1" bestFit="1" customWidth="1"/>
    <col min="5129" max="5129" width="13.5703125" style="1" bestFit="1" customWidth="1"/>
    <col min="5130" max="5130" width="9.140625" style="1"/>
    <col min="5131" max="5131" width="3.5703125" style="1" customWidth="1"/>
    <col min="5132" max="5132" width="22.5703125" style="1" customWidth="1"/>
    <col min="5133" max="5134" width="21.7109375" style="1" customWidth="1"/>
    <col min="5135" max="5376" width="9.140625" style="1"/>
    <col min="5377" max="5377" width="15.7109375" style="1" bestFit="1" customWidth="1"/>
    <col min="5378" max="5378" width="11.42578125" style="1" bestFit="1" customWidth="1"/>
    <col min="5379" max="5379" width="16.28515625" style="1" bestFit="1" customWidth="1"/>
    <col min="5380" max="5380" width="5.42578125" style="1" bestFit="1" customWidth="1"/>
    <col min="5381" max="5381" width="16.85546875" style="1" bestFit="1" customWidth="1"/>
    <col min="5382" max="5382" width="8.5703125" style="1" bestFit="1" customWidth="1"/>
    <col min="5383" max="5383" width="9.7109375" style="1" bestFit="1" customWidth="1"/>
    <col min="5384" max="5384" width="14.28515625" style="1" bestFit="1" customWidth="1"/>
    <col min="5385" max="5385" width="13.5703125" style="1" bestFit="1" customWidth="1"/>
    <col min="5386" max="5386" width="9.140625" style="1"/>
    <col min="5387" max="5387" width="3.5703125" style="1" customWidth="1"/>
    <col min="5388" max="5388" width="22.5703125" style="1" customWidth="1"/>
    <col min="5389" max="5390" width="21.7109375" style="1" customWidth="1"/>
    <col min="5391" max="5632" width="9.140625" style="1"/>
    <col min="5633" max="5633" width="15.7109375" style="1" bestFit="1" customWidth="1"/>
    <col min="5634" max="5634" width="11.42578125" style="1" bestFit="1" customWidth="1"/>
    <col min="5635" max="5635" width="16.28515625" style="1" bestFit="1" customWidth="1"/>
    <col min="5636" max="5636" width="5.42578125" style="1" bestFit="1" customWidth="1"/>
    <col min="5637" max="5637" width="16.85546875" style="1" bestFit="1" customWidth="1"/>
    <col min="5638" max="5638" width="8.5703125" style="1" bestFit="1" customWidth="1"/>
    <col min="5639" max="5639" width="9.7109375" style="1" bestFit="1" customWidth="1"/>
    <col min="5640" max="5640" width="14.28515625" style="1" bestFit="1" customWidth="1"/>
    <col min="5641" max="5641" width="13.5703125" style="1" bestFit="1" customWidth="1"/>
    <col min="5642" max="5642" width="9.140625" style="1"/>
    <col min="5643" max="5643" width="3.5703125" style="1" customWidth="1"/>
    <col min="5644" max="5644" width="22.5703125" style="1" customWidth="1"/>
    <col min="5645" max="5646" width="21.7109375" style="1" customWidth="1"/>
    <col min="5647" max="5888" width="9.140625" style="1"/>
    <col min="5889" max="5889" width="15.7109375" style="1" bestFit="1" customWidth="1"/>
    <col min="5890" max="5890" width="11.42578125" style="1" bestFit="1" customWidth="1"/>
    <col min="5891" max="5891" width="16.28515625" style="1" bestFit="1" customWidth="1"/>
    <col min="5892" max="5892" width="5.42578125" style="1" bestFit="1" customWidth="1"/>
    <col min="5893" max="5893" width="16.85546875" style="1" bestFit="1" customWidth="1"/>
    <col min="5894" max="5894" width="8.5703125" style="1" bestFit="1" customWidth="1"/>
    <col min="5895" max="5895" width="9.7109375" style="1" bestFit="1" customWidth="1"/>
    <col min="5896" max="5896" width="14.28515625" style="1" bestFit="1" customWidth="1"/>
    <col min="5897" max="5897" width="13.5703125" style="1" bestFit="1" customWidth="1"/>
    <col min="5898" max="5898" width="9.140625" style="1"/>
    <col min="5899" max="5899" width="3.5703125" style="1" customWidth="1"/>
    <col min="5900" max="5900" width="22.5703125" style="1" customWidth="1"/>
    <col min="5901" max="5902" width="21.7109375" style="1" customWidth="1"/>
    <col min="5903" max="6144" width="9.140625" style="1"/>
    <col min="6145" max="6145" width="15.7109375" style="1" bestFit="1" customWidth="1"/>
    <col min="6146" max="6146" width="11.42578125" style="1" bestFit="1" customWidth="1"/>
    <col min="6147" max="6147" width="16.28515625" style="1" bestFit="1" customWidth="1"/>
    <col min="6148" max="6148" width="5.42578125" style="1" bestFit="1" customWidth="1"/>
    <col min="6149" max="6149" width="16.85546875" style="1" bestFit="1" customWidth="1"/>
    <col min="6150" max="6150" width="8.5703125" style="1" bestFit="1" customWidth="1"/>
    <col min="6151" max="6151" width="9.7109375" style="1" bestFit="1" customWidth="1"/>
    <col min="6152" max="6152" width="14.28515625" style="1" bestFit="1" customWidth="1"/>
    <col min="6153" max="6153" width="13.5703125" style="1" bestFit="1" customWidth="1"/>
    <col min="6154" max="6154" width="9.140625" style="1"/>
    <col min="6155" max="6155" width="3.5703125" style="1" customWidth="1"/>
    <col min="6156" max="6156" width="22.5703125" style="1" customWidth="1"/>
    <col min="6157" max="6158" width="21.7109375" style="1" customWidth="1"/>
    <col min="6159" max="6400" width="9.140625" style="1"/>
    <col min="6401" max="6401" width="15.7109375" style="1" bestFit="1" customWidth="1"/>
    <col min="6402" max="6402" width="11.42578125" style="1" bestFit="1" customWidth="1"/>
    <col min="6403" max="6403" width="16.28515625" style="1" bestFit="1" customWidth="1"/>
    <col min="6404" max="6404" width="5.42578125" style="1" bestFit="1" customWidth="1"/>
    <col min="6405" max="6405" width="16.85546875" style="1" bestFit="1" customWidth="1"/>
    <col min="6406" max="6406" width="8.5703125" style="1" bestFit="1" customWidth="1"/>
    <col min="6407" max="6407" width="9.7109375" style="1" bestFit="1" customWidth="1"/>
    <col min="6408" max="6408" width="14.28515625" style="1" bestFit="1" customWidth="1"/>
    <col min="6409" max="6409" width="13.5703125" style="1" bestFit="1" customWidth="1"/>
    <col min="6410" max="6410" width="9.140625" style="1"/>
    <col min="6411" max="6411" width="3.5703125" style="1" customWidth="1"/>
    <col min="6412" max="6412" width="22.5703125" style="1" customWidth="1"/>
    <col min="6413" max="6414" width="21.7109375" style="1" customWidth="1"/>
    <col min="6415" max="6656" width="9.140625" style="1"/>
    <col min="6657" max="6657" width="15.7109375" style="1" bestFit="1" customWidth="1"/>
    <col min="6658" max="6658" width="11.42578125" style="1" bestFit="1" customWidth="1"/>
    <col min="6659" max="6659" width="16.28515625" style="1" bestFit="1" customWidth="1"/>
    <col min="6660" max="6660" width="5.42578125" style="1" bestFit="1" customWidth="1"/>
    <col min="6661" max="6661" width="16.85546875" style="1" bestFit="1" customWidth="1"/>
    <col min="6662" max="6662" width="8.5703125" style="1" bestFit="1" customWidth="1"/>
    <col min="6663" max="6663" width="9.7109375" style="1" bestFit="1" customWidth="1"/>
    <col min="6664" max="6664" width="14.28515625" style="1" bestFit="1" customWidth="1"/>
    <col min="6665" max="6665" width="13.5703125" style="1" bestFit="1" customWidth="1"/>
    <col min="6666" max="6666" width="9.140625" style="1"/>
    <col min="6667" max="6667" width="3.5703125" style="1" customWidth="1"/>
    <col min="6668" max="6668" width="22.5703125" style="1" customWidth="1"/>
    <col min="6669" max="6670" width="21.7109375" style="1" customWidth="1"/>
    <col min="6671" max="6912" width="9.140625" style="1"/>
    <col min="6913" max="6913" width="15.7109375" style="1" bestFit="1" customWidth="1"/>
    <col min="6914" max="6914" width="11.42578125" style="1" bestFit="1" customWidth="1"/>
    <col min="6915" max="6915" width="16.28515625" style="1" bestFit="1" customWidth="1"/>
    <col min="6916" max="6916" width="5.42578125" style="1" bestFit="1" customWidth="1"/>
    <col min="6917" max="6917" width="16.85546875" style="1" bestFit="1" customWidth="1"/>
    <col min="6918" max="6918" width="8.5703125" style="1" bestFit="1" customWidth="1"/>
    <col min="6919" max="6919" width="9.7109375" style="1" bestFit="1" customWidth="1"/>
    <col min="6920" max="6920" width="14.28515625" style="1" bestFit="1" customWidth="1"/>
    <col min="6921" max="6921" width="13.5703125" style="1" bestFit="1" customWidth="1"/>
    <col min="6922" max="6922" width="9.140625" style="1"/>
    <col min="6923" max="6923" width="3.5703125" style="1" customWidth="1"/>
    <col min="6924" max="6924" width="22.5703125" style="1" customWidth="1"/>
    <col min="6925" max="6926" width="21.7109375" style="1" customWidth="1"/>
    <col min="6927" max="7168" width="9.140625" style="1"/>
    <col min="7169" max="7169" width="15.7109375" style="1" bestFit="1" customWidth="1"/>
    <col min="7170" max="7170" width="11.42578125" style="1" bestFit="1" customWidth="1"/>
    <col min="7171" max="7171" width="16.28515625" style="1" bestFit="1" customWidth="1"/>
    <col min="7172" max="7172" width="5.42578125" style="1" bestFit="1" customWidth="1"/>
    <col min="7173" max="7173" width="16.85546875" style="1" bestFit="1" customWidth="1"/>
    <col min="7174" max="7174" width="8.5703125" style="1" bestFit="1" customWidth="1"/>
    <col min="7175" max="7175" width="9.7109375" style="1" bestFit="1" customWidth="1"/>
    <col min="7176" max="7176" width="14.28515625" style="1" bestFit="1" customWidth="1"/>
    <col min="7177" max="7177" width="13.5703125" style="1" bestFit="1" customWidth="1"/>
    <col min="7178" max="7178" width="9.140625" style="1"/>
    <col min="7179" max="7179" width="3.5703125" style="1" customWidth="1"/>
    <col min="7180" max="7180" width="22.5703125" style="1" customWidth="1"/>
    <col min="7181" max="7182" width="21.7109375" style="1" customWidth="1"/>
    <col min="7183" max="7424" width="9.140625" style="1"/>
    <col min="7425" max="7425" width="15.7109375" style="1" bestFit="1" customWidth="1"/>
    <col min="7426" max="7426" width="11.42578125" style="1" bestFit="1" customWidth="1"/>
    <col min="7427" max="7427" width="16.28515625" style="1" bestFit="1" customWidth="1"/>
    <col min="7428" max="7428" width="5.42578125" style="1" bestFit="1" customWidth="1"/>
    <col min="7429" max="7429" width="16.85546875" style="1" bestFit="1" customWidth="1"/>
    <col min="7430" max="7430" width="8.5703125" style="1" bestFit="1" customWidth="1"/>
    <col min="7431" max="7431" width="9.7109375" style="1" bestFit="1" customWidth="1"/>
    <col min="7432" max="7432" width="14.28515625" style="1" bestFit="1" customWidth="1"/>
    <col min="7433" max="7433" width="13.5703125" style="1" bestFit="1" customWidth="1"/>
    <col min="7434" max="7434" width="9.140625" style="1"/>
    <col min="7435" max="7435" width="3.5703125" style="1" customWidth="1"/>
    <col min="7436" max="7436" width="22.5703125" style="1" customWidth="1"/>
    <col min="7437" max="7438" width="21.7109375" style="1" customWidth="1"/>
    <col min="7439" max="7680" width="9.140625" style="1"/>
    <col min="7681" max="7681" width="15.7109375" style="1" bestFit="1" customWidth="1"/>
    <col min="7682" max="7682" width="11.42578125" style="1" bestFit="1" customWidth="1"/>
    <col min="7683" max="7683" width="16.28515625" style="1" bestFit="1" customWidth="1"/>
    <col min="7684" max="7684" width="5.42578125" style="1" bestFit="1" customWidth="1"/>
    <col min="7685" max="7685" width="16.85546875" style="1" bestFit="1" customWidth="1"/>
    <col min="7686" max="7686" width="8.5703125" style="1" bestFit="1" customWidth="1"/>
    <col min="7687" max="7687" width="9.7109375" style="1" bestFit="1" customWidth="1"/>
    <col min="7688" max="7688" width="14.28515625" style="1" bestFit="1" customWidth="1"/>
    <col min="7689" max="7689" width="13.5703125" style="1" bestFit="1" customWidth="1"/>
    <col min="7690" max="7690" width="9.140625" style="1"/>
    <col min="7691" max="7691" width="3.5703125" style="1" customWidth="1"/>
    <col min="7692" max="7692" width="22.5703125" style="1" customWidth="1"/>
    <col min="7693" max="7694" width="21.7109375" style="1" customWidth="1"/>
    <col min="7695" max="7936" width="9.140625" style="1"/>
    <col min="7937" max="7937" width="15.7109375" style="1" bestFit="1" customWidth="1"/>
    <col min="7938" max="7938" width="11.42578125" style="1" bestFit="1" customWidth="1"/>
    <col min="7939" max="7939" width="16.28515625" style="1" bestFit="1" customWidth="1"/>
    <col min="7940" max="7940" width="5.42578125" style="1" bestFit="1" customWidth="1"/>
    <col min="7941" max="7941" width="16.85546875" style="1" bestFit="1" customWidth="1"/>
    <col min="7942" max="7942" width="8.5703125" style="1" bestFit="1" customWidth="1"/>
    <col min="7943" max="7943" width="9.7109375" style="1" bestFit="1" customWidth="1"/>
    <col min="7944" max="7944" width="14.28515625" style="1" bestFit="1" customWidth="1"/>
    <col min="7945" max="7945" width="13.5703125" style="1" bestFit="1" customWidth="1"/>
    <col min="7946" max="7946" width="9.140625" style="1"/>
    <col min="7947" max="7947" width="3.5703125" style="1" customWidth="1"/>
    <col min="7948" max="7948" width="22.5703125" style="1" customWidth="1"/>
    <col min="7949" max="7950" width="21.7109375" style="1" customWidth="1"/>
    <col min="7951" max="8192" width="9.140625" style="1"/>
    <col min="8193" max="8193" width="15.7109375" style="1" bestFit="1" customWidth="1"/>
    <col min="8194" max="8194" width="11.42578125" style="1" bestFit="1" customWidth="1"/>
    <col min="8195" max="8195" width="16.28515625" style="1" bestFit="1" customWidth="1"/>
    <col min="8196" max="8196" width="5.42578125" style="1" bestFit="1" customWidth="1"/>
    <col min="8197" max="8197" width="16.85546875" style="1" bestFit="1" customWidth="1"/>
    <col min="8198" max="8198" width="8.5703125" style="1" bestFit="1" customWidth="1"/>
    <col min="8199" max="8199" width="9.7109375" style="1" bestFit="1" customWidth="1"/>
    <col min="8200" max="8200" width="14.28515625" style="1" bestFit="1" customWidth="1"/>
    <col min="8201" max="8201" width="13.5703125" style="1" bestFit="1" customWidth="1"/>
    <col min="8202" max="8202" width="9.140625" style="1"/>
    <col min="8203" max="8203" width="3.5703125" style="1" customWidth="1"/>
    <col min="8204" max="8204" width="22.5703125" style="1" customWidth="1"/>
    <col min="8205" max="8206" width="21.7109375" style="1" customWidth="1"/>
    <col min="8207" max="8448" width="9.140625" style="1"/>
    <col min="8449" max="8449" width="15.7109375" style="1" bestFit="1" customWidth="1"/>
    <col min="8450" max="8450" width="11.42578125" style="1" bestFit="1" customWidth="1"/>
    <col min="8451" max="8451" width="16.28515625" style="1" bestFit="1" customWidth="1"/>
    <col min="8452" max="8452" width="5.42578125" style="1" bestFit="1" customWidth="1"/>
    <col min="8453" max="8453" width="16.85546875" style="1" bestFit="1" customWidth="1"/>
    <col min="8454" max="8454" width="8.5703125" style="1" bestFit="1" customWidth="1"/>
    <col min="8455" max="8455" width="9.7109375" style="1" bestFit="1" customWidth="1"/>
    <col min="8456" max="8456" width="14.28515625" style="1" bestFit="1" customWidth="1"/>
    <col min="8457" max="8457" width="13.5703125" style="1" bestFit="1" customWidth="1"/>
    <col min="8458" max="8458" width="9.140625" style="1"/>
    <col min="8459" max="8459" width="3.5703125" style="1" customWidth="1"/>
    <col min="8460" max="8460" width="22.5703125" style="1" customWidth="1"/>
    <col min="8461" max="8462" width="21.7109375" style="1" customWidth="1"/>
    <col min="8463" max="8704" width="9.140625" style="1"/>
    <col min="8705" max="8705" width="15.7109375" style="1" bestFit="1" customWidth="1"/>
    <col min="8706" max="8706" width="11.42578125" style="1" bestFit="1" customWidth="1"/>
    <col min="8707" max="8707" width="16.28515625" style="1" bestFit="1" customWidth="1"/>
    <col min="8708" max="8708" width="5.42578125" style="1" bestFit="1" customWidth="1"/>
    <col min="8709" max="8709" width="16.85546875" style="1" bestFit="1" customWidth="1"/>
    <col min="8710" max="8710" width="8.5703125" style="1" bestFit="1" customWidth="1"/>
    <col min="8711" max="8711" width="9.7109375" style="1" bestFit="1" customWidth="1"/>
    <col min="8712" max="8712" width="14.28515625" style="1" bestFit="1" customWidth="1"/>
    <col min="8713" max="8713" width="13.5703125" style="1" bestFit="1" customWidth="1"/>
    <col min="8714" max="8714" width="9.140625" style="1"/>
    <col min="8715" max="8715" width="3.5703125" style="1" customWidth="1"/>
    <col min="8716" max="8716" width="22.5703125" style="1" customWidth="1"/>
    <col min="8717" max="8718" width="21.7109375" style="1" customWidth="1"/>
    <col min="8719" max="8960" width="9.140625" style="1"/>
    <col min="8961" max="8961" width="15.7109375" style="1" bestFit="1" customWidth="1"/>
    <col min="8962" max="8962" width="11.42578125" style="1" bestFit="1" customWidth="1"/>
    <col min="8963" max="8963" width="16.28515625" style="1" bestFit="1" customWidth="1"/>
    <col min="8964" max="8964" width="5.42578125" style="1" bestFit="1" customWidth="1"/>
    <col min="8965" max="8965" width="16.85546875" style="1" bestFit="1" customWidth="1"/>
    <col min="8966" max="8966" width="8.5703125" style="1" bestFit="1" customWidth="1"/>
    <col min="8967" max="8967" width="9.7109375" style="1" bestFit="1" customWidth="1"/>
    <col min="8968" max="8968" width="14.28515625" style="1" bestFit="1" customWidth="1"/>
    <col min="8969" max="8969" width="13.5703125" style="1" bestFit="1" customWidth="1"/>
    <col min="8970" max="8970" width="9.140625" style="1"/>
    <col min="8971" max="8971" width="3.5703125" style="1" customWidth="1"/>
    <col min="8972" max="8972" width="22.5703125" style="1" customWidth="1"/>
    <col min="8973" max="8974" width="21.7109375" style="1" customWidth="1"/>
    <col min="8975" max="9216" width="9.140625" style="1"/>
    <col min="9217" max="9217" width="15.7109375" style="1" bestFit="1" customWidth="1"/>
    <col min="9218" max="9218" width="11.42578125" style="1" bestFit="1" customWidth="1"/>
    <col min="9219" max="9219" width="16.28515625" style="1" bestFit="1" customWidth="1"/>
    <col min="9220" max="9220" width="5.42578125" style="1" bestFit="1" customWidth="1"/>
    <col min="9221" max="9221" width="16.85546875" style="1" bestFit="1" customWidth="1"/>
    <col min="9222" max="9222" width="8.5703125" style="1" bestFit="1" customWidth="1"/>
    <col min="9223" max="9223" width="9.7109375" style="1" bestFit="1" customWidth="1"/>
    <col min="9224" max="9224" width="14.28515625" style="1" bestFit="1" customWidth="1"/>
    <col min="9225" max="9225" width="13.5703125" style="1" bestFit="1" customWidth="1"/>
    <col min="9226" max="9226" width="9.140625" style="1"/>
    <col min="9227" max="9227" width="3.5703125" style="1" customWidth="1"/>
    <col min="9228" max="9228" width="22.5703125" style="1" customWidth="1"/>
    <col min="9229" max="9230" width="21.7109375" style="1" customWidth="1"/>
    <col min="9231" max="9472" width="9.140625" style="1"/>
    <col min="9473" max="9473" width="15.7109375" style="1" bestFit="1" customWidth="1"/>
    <col min="9474" max="9474" width="11.42578125" style="1" bestFit="1" customWidth="1"/>
    <col min="9475" max="9475" width="16.28515625" style="1" bestFit="1" customWidth="1"/>
    <col min="9476" max="9476" width="5.42578125" style="1" bestFit="1" customWidth="1"/>
    <col min="9477" max="9477" width="16.85546875" style="1" bestFit="1" customWidth="1"/>
    <col min="9478" max="9478" width="8.5703125" style="1" bestFit="1" customWidth="1"/>
    <col min="9479" max="9479" width="9.7109375" style="1" bestFit="1" customWidth="1"/>
    <col min="9480" max="9480" width="14.28515625" style="1" bestFit="1" customWidth="1"/>
    <col min="9481" max="9481" width="13.5703125" style="1" bestFit="1" customWidth="1"/>
    <col min="9482" max="9482" width="9.140625" style="1"/>
    <col min="9483" max="9483" width="3.5703125" style="1" customWidth="1"/>
    <col min="9484" max="9484" width="22.5703125" style="1" customWidth="1"/>
    <col min="9485" max="9486" width="21.7109375" style="1" customWidth="1"/>
    <col min="9487" max="9728" width="9.140625" style="1"/>
    <col min="9729" max="9729" width="15.7109375" style="1" bestFit="1" customWidth="1"/>
    <col min="9730" max="9730" width="11.42578125" style="1" bestFit="1" customWidth="1"/>
    <col min="9731" max="9731" width="16.28515625" style="1" bestFit="1" customWidth="1"/>
    <col min="9732" max="9732" width="5.42578125" style="1" bestFit="1" customWidth="1"/>
    <col min="9733" max="9733" width="16.85546875" style="1" bestFit="1" customWidth="1"/>
    <col min="9734" max="9734" width="8.5703125" style="1" bestFit="1" customWidth="1"/>
    <col min="9735" max="9735" width="9.7109375" style="1" bestFit="1" customWidth="1"/>
    <col min="9736" max="9736" width="14.28515625" style="1" bestFit="1" customWidth="1"/>
    <col min="9737" max="9737" width="13.5703125" style="1" bestFit="1" customWidth="1"/>
    <col min="9738" max="9738" width="9.140625" style="1"/>
    <col min="9739" max="9739" width="3.5703125" style="1" customWidth="1"/>
    <col min="9740" max="9740" width="22.5703125" style="1" customWidth="1"/>
    <col min="9741" max="9742" width="21.7109375" style="1" customWidth="1"/>
    <col min="9743" max="9984" width="9.140625" style="1"/>
    <col min="9985" max="9985" width="15.7109375" style="1" bestFit="1" customWidth="1"/>
    <col min="9986" max="9986" width="11.42578125" style="1" bestFit="1" customWidth="1"/>
    <col min="9987" max="9987" width="16.28515625" style="1" bestFit="1" customWidth="1"/>
    <col min="9988" max="9988" width="5.42578125" style="1" bestFit="1" customWidth="1"/>
    <col min="9989" max="9989" width="16.85546875" style="1" bestFit="1" customWidth="1"/>
    <col min="9990" max="9990" width="8.5703125" style="1" bestFit="1" customWidth="1"/>
    <col min="9991" max="9991" width="9.7109375" style="1" bestFit="1" customWidth="1"/>
    <col min="9992" max="9992" width="14.28515625" style="1" bestFit="1" customWidth="1"/>
    <col min="9993" max="9993" width="13.5703125" style="1" bestFit="1" customWidth="1"/>
    <col min="9994" max="9994" width="9.140625" style="1"/>
    <col min="9995" max="9995" width="3.5703125" style="1" customWidth="1"/>
    <col min="9996" max="9996" width="22.5703125" style="1" customWidth="1"/>
    <col min="9997" max="9998" width="21.7109375" style="1" customWidth="1"/>
    <col min="9999" max="10240" width="9.140625" style="1"/>
    <col min="10241" max="10241" width="15.7109375" style="1" bestFit="1" customWidth="1"/>
    <col min="10242" max="10242" width="11.42578125" style="1" bestFit="1" customWidth="1"/>
    <col min="10243" max="10243" width="16.28515625" style="1" bestFit="1" customWidth="1"/>
    <col min="10244" max="10244" width="5.42578125" style="1" bestFit="1" customWidth="1"/>
    <col min="10245" max="10245" width="16.85546875" style="1" bestFit="1" customWidth="1"/>
    <col min="10246" max="10246" width="8.5703125" style="1" bestFit="1" customWidth="1"/>
    <col min="10247" max="10247" width="9.7109375" style="1" bestFit="1" customWidth="1"/>
    <col min="10248" max="10248" width="14.28515625" style="1" bestFit="1" customWidth="1"/>
    <col min="10249" max="10249" width="13.5703125" style="1" bestFit="1" customWidth="1"/>
    <col min="10250" max="10250" width="9.140625" style="1"/>
    <col min="10251" max="10251" width="3.5703125" style="1" customWidth="1"/>
    <col min="10252" max="10252" width="22.5703125" style="1" customWidth="1"/>
    <col min="10253" max="10254" width="21.7109375" style="1" customWidth="1"/>
    <col min="10255" max="10496" width="9.140625" style="1"/>
    <col min="10497" max="10497" width="15.7109375" style="1" bestFit="1" customWidth="1"/>
    <col min="10498" max="10498" width="11.42578125" style="1" bestFit="1" customWidth="1"/>
    <col min="10499" max="10499" width="16.28515625" style="1" bestFit="1" customWidth="1"/>
    <col min="10500" max="10500" width="5.42578125" style="1" bestFit="1" customWidth="1"/>
    <col min="10501" max="10501" width="16.85546875" style="1" bestFit="1" customWidth="1"/>
    <col min="10502" max="10502" width="8.5703125" style="1" bestFit="1" customWidth="1"/>
    <col min="10503" max="10503" width="9.7109375" style="1" bestFit="1" customWidth="1"/>
    <col min="10504" max="10504" width="14.28515625" style="1" bestFit="1" customWidth="1"/>
    <col min="10505" max="10505" width="13.5703125" style="1" bestFit="1" customWidth="1"/>
    <col min="10506" max="10506" width="9.140625" style="1"/>
    <col min="10507" max="10507" width="3.5703125" style="1" customWidth="1"/>
    <col min="10508" max="10508" width="22.5703125" style="1" customWidth="1"/>
    <col min="10509" max="10510" width="21.7109375" style="1" customWidth="1"/>
    <col min="10511" max="10752" width="9.140625" style="1"/>
    <col min="10753" max="10753" width="15.7109375" style="1" bestFit="1" customWidth="1"/>
    <col min="10754" max="10754" width="11.42578125" style="1" bestFit="1" customWidth="1"/>
    <col min="10755" max="10755" width="16.28515625" style="1" bestFit="1" customWidth="1"/>
    <col min="10756" max="10756" width="5.42578125" style="1" bestFit="1" customWidth="1"/>
    <col min="10757" max="10757" width="16.85546875" style="1" bestFit="1" customWidth="1"/>
    <col min="10758" max="10758" width="8.5703125" style="1" bestFit="1" customWidth="1"/>
    <col min="10759" max="10759" width="9.7109375" style="1" bestFit="1" customWidth="1"/>
    <col min="10760" max="10760" width="14.28515625" style="1" bestFit="1" customWidth="1"/>
    <col min="10761" max="10761" width="13.5703125" style="1" bestFit="1" customWidth="1"/>
    <col min="10762" max="10762" width="9.140625" style="1"/>
    <col min="10763" max="10763" width="3.5703125" style="1" customWidth="1"/>
    <col min="10764" max="10764" width="22.5703125" style="1" customWidth="1"/>
    <col min="10765" max="10766" width="21.7109375" style="1" customWidth="1"/>
    <col min="10767" max="11008" width="9.140625" style="1"/>
    <col min="11009" max="11009" width="15.7109375" style="1" bestFit="1" customWidth="1"/>
    <col min="11010" max="11010" width="11.42578125" style="1" bestFit="1" customWidth="1"/>
    <col min="11011" max="11011" width="16.28515625" style="1" bestFit="1" customWidth="1"/>
    <col min="11012" max="11012" width="5.42578125" style="1" bestFit="1" customWidth="1"/>
    <col min="11013" max="11013" width="16.85546875" style="1" bestFit="1" customWidth="1"/>
    <col min="11014" max="11014" width="8.5703125" style="1" bestFit="1" customWidth="1"/>
    <col min="11015" max="11015" width="9.7109375" style="1" bestFit="1" customWidth="1"/>
    <col min="11016" max="11016" width="14.28515625" style="1" bestFit="1" customWidth="1"/>
    <col min="11017" max="11017" width="13.5703125" style="1" bestFit="1" customWidth="1"/>
    <col min="11018" max="11018" width="9.140625" style="1"/>
    <col min="11019" max="11019" width="3.5703125" style="1" customWidth="1"/>
    <col min="11020" max="11020" width="22.5703125" style="1" customWidth="1"/>
    <col min="11021" max="11022" width="21.7109375" style="1" customWidth="1"/>
    <col min="11023" max="11264" width="9.140625" style="1"/>
    <col min="11265" max="11265" width="15.7109375" style="1" bestFit="1" customWidth="1"/>
    <col min="11266" max="11266" width="11.42578125" style="1" bestFit="1" customWidth="1"/>
    <col min="11267" max="11267" width="16.28515625" style="1" bestFit="1" customWidth="1"/>
    <col min="11268" max="11268" width="5.42578125" style="1" bestFit="1" customWidth="1"/>
    <col min="11269" max="11269" width="16.85546875" style="1" bestFit="1" customWidth="1"/>
    <col min="11270" max="11270" width="8.5703125" style="1" bestFit="1" customWidth="1"/>
    <col min="11271" max="11271" width="9.7109375" style="1" bestFit="1" customWidth="1"/>
    <col min="11272" max="11272" width="14.28515625" style="1" bestFit="1" customWidth="1"/>
    <col min="11273" max="11273" width="13.5703125" style="1" bestFit="1" customWidth="1"/>
    <col min="11274" max="11274" width="9.140625" style="1"/>
    <col min="11275" max="11275" width="3.5703125" style="1" customWidth="1"/>
    <col min="11276" max="11276" width="22.5703125" style="1" customWidth="1"/>
    <col min="11277" max="11278" width="21.7109375" style="1" customWidth="1"/>
    <col min="11279" max="11520" width="9.140625" style="1"/>
    <col min="11521" max="11521" width="15.7109375" style="1" bestFit="1" customWidth="1"/>
    <col min="11522" max="11522" width="11.42578125" style="1" bestFit="1" customWidth="1"/>
    <col min="11523" max="11523" width="16.28515625" style="1" bestFit="1" customWidth="1"/>
    <col min="11524" max="11524" width="5.42578125" style="1" bestFit="1" customWidth="1"/>
    <col min="11525" max="11525" width="16.85546875" style="1" bestFit="1" customWidth="1"/>
    <col min="11526" max="11526" width="8.5703125" style="1" bestFit="1" customWidth="1"/>
    <col min="11527" max="11527" width="9.7109375" style="1" bestFit="1" customWidth="1"/>
    <col min="11528" max="11528" width="14.28515625" style="1" bestFit="1" customWidth="1"/>
    <col min="11529" max="11529" width="13.5703125" style="1" bestFit="1" customWidth="1"/>
    <col min="11530" max="11530" width="9.140625" style="1"/>
    <col min="11531" max="11531" width="3.5703125" style="1" customWidth="1"/>
    <col min="11532" max="11532" width="22.5703125" style="1" customWidth="1"/>
    <col min="11533" max="11534" width="21.7109375" style="1" customWidth="1"/>
    <col min="11535" max="11776" width="9.140625" style="1"/>
    <col min="11777" max="11777" width="15.7109375" style="1" bestFit="1" customWidth="1"/>
    <col min="11778" max="11778" width="11.42578125" style="1" bestFit="1" customWidth="1"/>
    <col min="11779" max="11779" width="16.28515625" style="1" bestFit="1" customWidth="1"/>
    <col min="11780" max="11780" width="5.42578125" style="1" bestFit="1" customWidth="1"/>
    <col min="11781" max="11781" width="16.85546875" style="1" bestFit="1" customWidth="1"/>
    <col min="11782" max="11782" width="8.5703125" style="1" bestFit="1" customWidth="1"/>
    <col min="11783" max="11783" width="9.7109375" style="1" bestFit="1" customWidth="1"/>
    <col min="11784" max="11784" width="14.28515625" style="1" bestFit="1" customWidth="1"/>
    <col min="11785" max="11785" width="13.5703125" style="1" bestFit="1" customWidth="1"/>
    <col min="11786" max="11786" width="9.140625" style="1"/>
    <col min="11787" max="11787" width="3.5703125" style="1" customWidth="1"/>
    <col min="11788" max="11788" width="22.5703125" style="1" customWidth="1"/>
    <col min="11789" max="11790" width="21.7109375" style="1" customWidth="1"/>
    <col min="11791" max="12032" width="9.140625" style="1"/>
    <col min="12033" max="12033" width="15.7109375" style="1" bestFit="1" customWidth="1"/>
    <col min="12034" max="12034" width="11.42578125" style="1" bestFit="1" customWidth="1"/>
    <col min="12035" max="12035" width="16.28515625" style="1" bestFit="1" customWidth="1"/>
    <col min="12036" max="12036" width="5.42578125" style="1" bestFit="1" customWidth="1"/>
    <col min="12037" max="12037" width="16.85546875" style="1" bestFit="1" customWidth="1"/>
    <col min="12038" max="12038" width="8.5703125" style="1" bestFit="1" customWidth="1"/>
    <col min="12039" max="12039" width="9.7109375" style="1" bestFit="1" customWidth="1"/>
    <col min="12040" max="12040" width="14.28515625" style="1" bestFit="1" customWidth="1"/>
    <col min="12041" max="12041" width="13.5703125" style="1" bestFit="1" customWidth="1"/>
    <col min="12042" max="12042" width="9.140625" style="1"/>
    <col min="12043" max="12043" width="3.5703125" style="1" customWidth="1"/>
    <col min="12044" max="12044" width="22.5703125" style="1" customWidth="1"/>
    <col min="12045" max="12046" width="21.7109375" style="1" customWidth="1"/>
    <col min="12047" max="12288" width="9.140625" style="1"/>
    <col min="12289" max="12289" width="15.7109375" style="1" bestFit="1" customWidth="1"/>
    <col min="12290" max="12290" width="11.42578125" style="1" bestFit="1" customWidth="1"/>
    <col min="12291" max="12291" width="16.28515625" style="1" bestFit="1" customWidth="1"/>
    <col min="12292" max="12292" width="5.42578125" style="1" bestFit="1" customWidth="1"/>
    <col min="12293" max="12293" width="16.85546875" style="1" bestFit="1" customWidth="1"/>
    <col min="12294" max="12294" width="8.5703125" style="1" bestFit="1" customWidth="1"/>
    <col min="12295" max="12295" width="9.7109375" style="1" bestFit="1" customWidth="1"/>
    <col min="12296" max="12296" width="14.28515625" style="1" bestFit="1" customWidth="1"/>
    <col min="12297" max="12297" width="13.5703125" style="1" bestFit="1" customWidth="1"/>
    <col min="12298" max="12298" width="9.140625" style="1"/>
    <col min="12299" max="12299" width="3.5703125" style="1" customWidth="1"/>
    <col min="12300" max="12300" width="22.5703125" style="1" customWidth="1"/>
    <col min="12301" max="12302" width="21.7109375" style="1" customWidth="1"/>
    <col min="12303" max="12544" width="9.140625" style="1"/>
    <col min="12545" max="12545" width="15.7109375" style="1" bestFit="1" customWidth="1"/>
    <col min="12546" max="12546" width="11.42578125" style="1" bestFit="1" customWidth="1"/>
    <col min="12547" max="12547" width="16.28515625" style="1" bestFit="1" customWidth="1"/>
    <col min="12548" max="12548" width="5.42578125" style="1" bestFit="1" customWidth="1"/>
    <col min="12549" max="12549" width="16.85546875" style="1" bestFit="1" customWidth="1"/>
    <col min="12550" max="12550" width="8.5703125" style="1" bestFit="1" customWidth="1"/>
    <col min="12551" max="12551" width="9.7109375" style="1" bestFit="1" customWidth="1"/>
    <col min="12552" max="12552" width="14.28515625" style="1" bestFit="1" customWidth="1"/>
    <col min="12553" max="12553" width="13.5703125" style="1" bestFit="1" customWidth="1"/>
    <col min="12554" max="12554" width="9.140625" style="1"/>
    <col min="12555" max="12555" width="3.5703125" style="1" customWidth="1"/>
    <col min="12556" max="12556" width="22.5703125" style="1" customWidth="1"/>
    <col min="12557" max="12558" width="21.7109375" style="1" customWidth="1"/>
    <col min="12559" max="12800" width="9.140625" style="1"/>
    <col min="12801" max="12801" width="15.7109375" style="1" bestFit="1" customWidth="1"/>
    <col min="12802" max="12802" width="11.42578125" style="1" bestFit="1" customWidth="1"/>
    <col min="12803" max="12803" width="16.28515625" style="1" bestFit="1" customWidth="1"/>
    <col min="12804" max="12804" width="5.42578125" style="1" bestFit="1" customWidth="1"/>
    <col min="12805" max="12805" width="16.85546875" style="1" bestFit="1" customWidth="1"/>
    <col min="12806" max="12806" width="8.5703125" style="1" bestFit="1" customWidth="1"/>
    <col min="12807" max="12807" width="9.7109375" style="1" bestFit="1" customWidth="1"/>
    <col min="12808" max="12808" width="14.28515625" style="1" bestFit="1" customWidth="1"/>
    <col min="12809" max="12809" width="13.5703125" style="1" bestFit="1" customWidth="1"/>
    <col min="12810" max="12810" width="9.140625" style="1"/>
    <col min="12811" max="12811" width="3.5703125" style="1" customWidth="1"/>
    <col min="12812" max="12812" width="22.5703125" style="1" customWidth="1"/>
    <col min="12813" max="12814" width="21.7109375" style="1" customWidth="1"/>
    <col min="12815" max="13056" width="9.140625" style="1"/>
    <col min="13057" max="13057" width="15.7109375" style="1" bestFit="1" customWidth="1"/>
    <col min="13058" max="13058" width="11.42578125" style="1" bestFit="1" customWidth="1"/>
    <col min="13059" max="13059" width="16.28515625" style="1" bestFit="1" customWidth="1"/>
    <col min="13060" max="13060" width="5.42578125" style="1" bestFit="1" customWidth="1"/>
    <col min="13061" max="13061" width="16.85546875" style="1" bestFit="1" customWidth="1"/>
    <col min="13062" max="13062" width="8.5703125" style="1" bestFit="1" customWidth="1"/>
    <col min="13063" max="13063" width="9.7109375" style="1" bestFit="1" customWidth="1"/>
    <col min="13064" max="13064" width="14.28515625" style="1" bestFit="1" customWidth="1"/>
    <col min="13065" max="13065" width="13.5703125" style="1" bestFit="1" customWidth="1"/>
    <col min="13066" max="13066" width="9.140625" style="1"/>
    <col min="13067" max="13067" width="3.5703125" style="1" customWidth="1"/>
    <col min="13068" max="13068" width="22.5703125" style="1" customWidth="1"/>
    <col min="13069" max="13070" width="21.7109375" style="1" customWidth="1"/>
    <col min="13071" max="13312" width="9.140625" style="1"/>
    <col min="13313" max="13313" width="15.7109375" style="1" bestFit="1" customWidth="1"/>
    <col min="13314" max="13314" width="11.42578125" style="1" bestFit="1" customWidth="1"/>
    <col min="13315" max="13315" width="16.28515625" style="1" bestFit="1" customWidth="1"/>
    <col min="13316" max="13316" width="5.42578125" style="1" bestFit="1" customWidth="1"/>
    <col min="13317" max="13317" width="16.85546875" style="1" bestFit="1" customWidth="1"/>
    <col min="13318" max="13318" width="8.5703125" style="1" bestFit="1" customWidth="1"/>
    <col min="13319" max="13319" width="9.7109375" style="1" bestFit="1" customWidth="1"/>
    <col min="13320" max="13320" width="14.28515625" style="1" bestFit="1" customWidth="1"/>
    <col min="13321" max="13321" width="13.5703125" style="1" bestFit="1" customWidth="1"/>
    <col min="13322" max="13322" width="9.140625" style="1"/>
    <col min="13323" max="13323" width="3.5703125" style="1" customWidth="1"/>
    <col min="13324" max="13324" width="22.5703125" style="1" customWidth="1"/>
    <col min="13325" max="13326" width="21.7109375" style="1" customWidth="1"/>
    <col min="13327" max="13568" width="9.140625" style="1"/>
    <col min="13569" max="13569" width="15.7109375" style="1" bestFit="1" customWidth="1"/>
    <col min="13570" max="13570" width="11.42578125" style="1" bestFit="1" customWidth="1"/>
    <col min="13571" max="13571" width="16.28515625" style="1" bestFit="1" customWidth="1"/>
    <col min="13572" max="13572" width="5.42578125" style="1" bestFit="1" customWidth="1"/>
    <col min="13573" max="13573" width="16.85546875" style="1" bestFit="1" customWidth="1"/>
    <col min="13574" max="13574" width="8.5703125" style="1" bestFit="1" customWidth="1"/>
    <col min="13575" max="13575" width="9.7109375" style="1" bestFit="1" customWidth="1"/>
    <col min="13576" max="13576" width="14.28515625" style="1" bestFit="1" customWidth="1"/>
    <col min="13577" max="13577" width="13.5703125" style="1" bestFit="1" customWidth="1"/>
    <col min="13578" max="13578" width="9.140625" style="1"/>
    <col min="13579" max="13579" width="3.5703125" style="1" customWidth="1"/>
    <col min="13580" max="13580" width="22.5703125" style="1" customWidth="1"/>
    <col min="13581" max="13582" width="21.7109375" style="1" customWidth="1"/>
    <col min="13583" max="13824" width="9.140625" style="1"/>
    <col min="13825" max="13825" width="15.7109375" style="1" bestFit="1" customWidth="1"/>
    <col min="13826" max="13826" width="11.42578125" style="1" bestFit="1" customWidth="1"/>
    <col min="13827" max="13827" width="16.28515625" style="1" bestFit="1" customWidth="1"/>
    <col min="13828" max="13828" width="5.42578125" style="1" bestFit="1" customWidth="1"/>
    <col min="13829" max="13829" width="16.85546875" style="1" bestFit="1" customWidth="1"/>
    <col min="13830" max="13830" width="8.5703125" style="1" bestFit="1" customWidth="1"/>
    <col min="13831" max="13831" width="9.7109375" style="1" bestFit="1" customWidth="1"/>
    <col min="13832" max="13832" width="14.28515625" style="1" bestFit="1" customWidth="1"/>
    <col min="13833" max="13833" width="13.5703125" style="1" bestFit="1" customWidth="1"/>
    <col min="13834" max="13834" width="9.140625" style="1"/>
    <col min="13835" max="13835" width="3.5703125" style="1" customWidth="1"/>
    <col min="13836" max="13836" width="22.5703125" style="1" customWidth="1"/>
    <col min="13837" max="13838" width="21.7109375" style="1" customWidth="1"/>
    <col min="13839" max="14080" width="9.140625" style="1"/>
    <col min="14081" max="14081" width="15.7109375" style="1" bestFit="1" customWidth="1"/>
    <col min="14082" max="14082" width="11.42578125" style="1" bestFit="1" customWidth="1"/>
    <col min="14083" max="14083" width="16.28515625" style="1" bestFit="1" customWidth="1"/>
    <col min="14084" max="14084" width="5.42578125" style="1" bestFit="1" customWidth="1"/>
    <col min="14085" max="14085" width="16.85546875" style="1" bestFit="1" customWidth="1"/>
    <col min="14086" max="14086" width="8.5703125" style="1" bestFit="1" customWidth="1"/>
    <col min="14087" max="14087" width="9.7109375" style="1" bestFit="1" customWidth="1"/>
    <col min="14088" max="14088" width="14.28515625" style="1" bestFit="1" customWidth="1"/>
    <col min="14089" max="14089" width="13.5703125" style="1" bestFit="1" customWidth="1"/>
    <col min="14090" max="14090" width="9.140625" style="1"/>
    <col min="14091" max="14091" width="3.5703125" style="1" customWidth="1"/>
    <col min="14092" max="14092" width="22.5703125" style="1" customWidth="1"/>
    <col min="14093" max="14094" width="21.7109375" style="1" customWidth="1"/>
    <col min="14095" max="14336" width="9.140625" style="1"/>
    <col min="14337" max="14337" width="15.7109375" style="1" bestFit="1" customWidth="1"/>
    <col min="14338" max="14338" width="11.42578125" style="1" bestFit="1" customWidth="1"/>
    <col min="14339" max="14339" width="16.28515625" style="1" bestFit="1" customWidth="1"/>
    <col min="14340" max="14340" width="5.42578125" style="1" bestFit="1" customWidth="1"/>
    <col min="14341" max="14341" width="16.85546875" style="1" bestFit="1" customWidth="1"/>
    <col min="14342" max="14342" width="8.5703125" style="1" bestFit="1" customWidth="1"/>
    <col min="14343" max="14343" width="9.7109375" style="1" bestFit="1" customWidth="1"/>
    <col min="14344" max="14344" width="14.28515625" style="1" bestFit="1" customWidth="1"/>
    <col min="14345" max="14345" width="13.5703125" style="1" bestFit="1" customWidth="1"/>
    <col min="14346" max="14346" width="9.140625" style="1"/>
    <col min="14347" max="14347" width="3.5703125" style="1" customWidth="1"/>
    <col min="14348" max="14348" width="22.5703125" style="1" customWidth="1"/>
    <col min="14349" max="14350" width="21.7109375" style="1" customWidth="1"/>
    <col min="14351" max="14592" width="9.140625" style="1"/>
    <col min="14593" max="14593" width="15.7109375" style="1" bestFit="1" customWidth="1"/>
    <col min="14594" max="14594" width="11.42578125" style="1" bestFit="1" customWidth="1"/>
    <col min="14595" max="14595" width="16.28515625" style="1" bestFit="1" customWidth="1"/>
    <col min="14596" max="14596" width="5.42578125" style="1" bestFit="1" customWidth="1"/>
    <col min="14597" max="14597" width="16.85546875" style="1" bestFit="1" customWidth="1"/>
    <col min="14598" max="14598" width="8.5703125" style="1" bestFit="1" customWidth="1"/>
    <col min="14599" max="14599" width="9.7109375" style="1" bestFit="1" customWidth="1"/>
    <col min="14600" max="14600" width="14.28515625" style="1" bestFit="1" customWidth="1"/>
    <col min="14601" max="14601" width="13.5703125" style="1" bestFit="1" customWidth="1"/>
    <col min="14602" max="14602" width="9.140625" style="1"/>
    <col min="14603" max="14603" width="3.5703125" style="1" customWidth="1"/>
    <col min="14604" max="14604" width="22.5703125" style="1" customWidth="1"/>
    <col min="14605" max="14606" width="21.7109375" style="1" customWidth="1"/>
    <col min="14607" max="14848" width="9.140625" style="1"/>
    <col min="14849" max="14849" width="15.7109375" style="1" bestFit="1" customWidth="1"/>
    <col min="14850" max="14850" width="11.42578125" style="1" bestFit="1" customWidth="1"/>
    <col min="14851" max="14851" width="16.28515625" style="1" bestFit="1" customWidth="1"/>
    <col min="14852" max="14852" width="5.42578125" style="1" bestFit="1" customWidth="1"/>
    <col min="14853" max="14853" width="16.85546875" style="1" bestFit="1" customWidth="1"/>
    <col min="14854" max="14854" width="8.5703125" style="1" bestFit="1" customWidth="1"/>
    <col min="14855" max="14855" width="9.7109375" style="1" bestFit="1" customWidth="1"/>
    <col min="14856" max="14856" width="14.28515625" style="1" bestFit="1" customWidth="1"/>
    <col min="14857" max="14857" width="13.5703125" style="1" bestFit="1" customWidth="1"/>
    <col min="14858" max="14858" width="9.140625" style="1"/>
    <col min="14859" max="14859" width="3.5703125" style="1" customWidth="1"/>
    <col min="14860" max="14860" width="22.5703125" style="1" customWidth="1"/>
    <col min="14861" max="14862" width="21.7109375" style="1" customWidth="1"/>
    <col min="14863" max="15104" width="9.140625" style="1"/>
    <col min="15105" max="15105" width="15.7109375" style="1" bestFit="1" customWidth="1"/>
    <col min="15106" max="15106" width="11.42578125" style="1" bestFit="1" customWidth="1"/>
    <col min="15107" max="15107" width="16.28515625" style="1" bestFit="1" customWidth="1"/>
    <col min="15108" max="15108" width="5.42578125" style="1" bestFit="1" customWidth="1"/>
    <col min="15109" max="15109" width="16.85546875" style="1" bestFit="1" customWidth="1"/>
    <col min="15110" max="15110" width="8.5703125" style="1" bestFit="1" customWidth="1"/>
    <col min="15111" max="15111" width="9.7109375" style="1" bestFit="1" customWidth="1"/>
    <col min="15112" max="15112" width="14.28515625" style="1" bestFit="1" customWidth="1"/>
    <col min="15113" max="15113" width="13.5703125" style="1" bestFit="1" customWidth="1"/>
    <col min="15114" max="15114" width="9.140625" style="1"/>
    <col min="15115" max="15115" width="3.5703125" style="1" customWidth="1"/>
    <col min="15116" max="15116" width="22.5703125" style="1" customWidth="1"/>
    <col min="15117" max="15118" width="21.7109375" style="1" customWidth="1"/>
    <col min="15119" max="15360" width="9.140625" style="1"/>
    <col min="15361" max="15361" width="15.7109375" style="1" bestFit="1" customWidth="1"/>
    <col min="15362" max="15362" width="11.42578125" style="1" bestFit="1" customWidth="1"/>
    <col min="15363" max="15363" width="16.28515625" style="1" bestFit="1" customWidth="1"/>
    <col min="15364" max="15364" width="5.42578125" style="1" bestFit="1" customWidth="1"/>
    <col min="15365" max="15365" width="16.85546875" style="1" bestFit="1" customWidth="1"/>
    <col min="15366" max="15366" width="8.5703125" style="1" bestFit="1" customWidth="1"/>
    <col min="15367" max="15367" width="9.7109375" style="1" bestFit="1" customWidth="1"/>
    <col min="15368" max="15368" width="14.28515625" style="1" bestFit="1" customWidth="1"/>
    <col min="15369" max="15369" width="13.5703125" style="1" bestFit="1" customWidth="1"/>
    <col min="15370" max="15370" width="9.140625" style="1"/>
    <col min="15371" max="15371" width="3.5703125" style="1" customWidth="1"/>
    <col min="15372" max="15372" width="22.5703125" style="1" customWidth="1"/>
    <col min="15373" max="15374" width="21.7109375" style="1" customWidth="1"/>
    <col min="15375" max="15616" width="9.140625" style="1"/>
    <col min="15617" max="15617" width="15.7109375" style="1" bestFit="1" customWidth="1"/>
    <col min="15618" max="15618" width="11.42578125" style="1" bestFit="1" customWidth="1"/>
    <col min="15619" max="15619" width="16.28515625" style="1" bestFit="1" customWidth="1"/>
    <col min="15620" max="15620" width="5.42578125" style="1" bestFit="1" customWidth="1"/>
    <col min="15621" max="15621" width="16.85546875" style="1" bestFit="1" customWidth="1"/>
    <col min="15622" max="15622" width="8.5703125" style="1" bestFit="1" customWidth="1"/>
    <col min="15623" max="15623" width="9.7109375" style="1" bestFit="1" customWidth="1"/>
    <col min="15624" max="15624" width="14.28515625" style="1" bestFit="1" customWidth="1"/>
    <col min="15625" max="15625" width="13.5703125" style="1" bestFit="1" customWidth="1"/>
    <col min="15626" max="15626" width="9.140625" style="1"/>
    <col min="15627" max="15627" width="3.5703125" style="1" customWidth="1"/>
    <col min="15628" max="15628" width="22.5703125" style="1" customWidth="1"/>
    <col min="15629" max="15630" width="21.7109375" style="1" customWidth="1"/>
    <col min="15631" max="15872" width="9.140625" style="1"/>
    <col min="15873" max="15873" width="15.7109375" style="1" bestFit="1" customWidth="1"/>
    <col min="15874" max="15874" width="11.42578125" style="1" bestFit="1" customWidth="1"/>
    <col min="15875" max="15875" width="16.28515625" style="1" bestFit="1" customWidth="1"/>
    <col min="15876" max="15876" width="5.42578125" style="1" bestFit="1" customWidth="1"/>
    <col min="15877" max="15877" width="16.85546875" style="1" bestFit="1" customWidth="1"/>
    <col min="15878" max="15878" width="8.5703125" style="1" bestFit="1" customWidth="1"/>
    <col min="15879" max="15879" width="9.7109375" style="1" bestFit="1" customWidth="1"/>
    <col min="15880" max="15880" width="14.28515625" style="1" bestFit="1" customWidth="1"/>
    <col min="15881" max="15881" width="13.5703125" style="1" bestFit="1" customWidth="1"/>
    <col min="15882" max="15882" width="9.140625" style="1"/>
    <col min="15883" max="15883" width="3.5703125" style="1" customWidth="1"/>
    <col min="15884" max="15884" width="22.5703125" style="1" customWidth="1"/>
    <col min="15885" max="15886" width="21.7109375" style="1" customWidth="1"/>
    <col min="15887" max="16128" width="9.140625" style="1"/>
    <col min="16129" max="16129" width="15.7109375" style="1" bestFit="1" customWidth="1"/>
    <col min="16130" max="16130" width="11.42578125" style="1" bestFit="1" customWidth="1"/>
    <col min="16131" max="16131" width="16.28515625" style="1" bestFit="1" customWidth="1"/>
    <col min="16132" max="16132" width="5.42578125" style="1" bestFit="1" customWidth="1"/>
    <col min="16133" max="16133" width="16.85546875" style="1" bestFit="1" customWidth="1"/>
    <col min="16134" max="16134" width="8.5703125" style="1" bestFit="1" customWidth="1"/>
    <col min="16135" max="16135" width="9.7109375" style="1" bestFit="1" customWidth="1"/>
    <col min="16136" max="16136" width="14.28515625" style="1" bestFit="1" customWidth="1"/>
    <col min="16137" max="16137" width="13.5703125" style="1" bestFit="1" customWidth="1"/>
    <col min="16138" max="16138" width="9.140625" style="1"/>
    <col min="16139" max="16139" width="3.5703125" style="1" customWidth="1"/>
    <col min="16140" max="16140" width="22.5703125" style="1" customWidth="1"/>
    <col min="16141" max="16142" width="21.7109375" style="1" customWidth="1"/>
    <col min="16143" max="16384" width="9.140625" style="1"/>
  </cols>
  <sheetData>
    <row r="1" spans="1:13" ht="29.25" customHeight="1" thickTop="1" x14ac:dyDescent="0.25">
      <c r="A1" s="3" t="s">
        <v>2</v>
      </c>
      <c r="B1" s="3" t="s">
        <v>3</v>
      </c>
      <c r="C1" s="3" t="s">
        <v>4</v>
      </c>
      <c r="D1" s="3" t="s">
        <v>5</v>
      </c>
      <c r="E1" s="4" t="s">
        <v>6</v>
      </c>
      <c r="F1" s="3" t="s">
        <v>7</v>
      </c>
      <c r="G1" s="3" t="s">
        <v>242</v>
      </c>
      <c r="H1" s="4" t="s">
        <v>8</v>
      </c>
      <c r="I1" s="5" t="s">
        <v>243</v>
      </c>
      <c r="J1" s="3" t="s">
        <v>9</v>
      </c>
    </row>
    <row r="2" spans="1:13" ht="15.75" x14ac:dyDescent="0.25">
      <c r="A2" s="7" t="s">
        <v>10</v>
      </c>
      <c r="B2" s="8" t="s">
        <v>11</v>
      </c>
      <c r="C2" s="7" t="s">
        <v>12</v>
      </c>
      <c r="D2" s="7" t="s">
        <v>13</v>
      </c>
      <c r="E2" s="9">
        <v>28994</v>
      </c>
      <c r="F2" s="7" t="s">
        <v>14</v>
      </c>
      <c r="G2" s="74">
        <v>5440</v>
      </c>
      <c r="H2" s="8">
        <v>0</v>
      </c>
      <c r="I2" s="85"/>
      <c r="J2" s="74"/>
      <c r="K2" s="10"/>
      <c r="L2" s="77" t="s">
        <v>244</v>
      </c>
      <c r="M2" s="78"/>
    </row>
    <row r="3" spans="1:13" ht="15.75" x14ac:dyDescent="0.25">
      <c r="A3" s="7" t="s">
        <v>15</v>
      </c>
      <c r="B3" s="8" t="s">
        <v>16</v>
      </c>
      <c r="C3" s="7" t="s">
        <v>17</v>
      </c>
      <c r="D3" s="7" t="s">
        <v>18</v>
      </c>
      <c r="E3" s="9">
        <v>28010</v>
      </c>
      <c r="F3" s="7" t="s">
        <v>19</v>
      </c>
      <c r="G3" s="74">
        <v>1514</v>
      </c>
      <c r="H3" s="8">
        <v>0</v>
      </c>
      <c r="I3" s="85"/>
      <c r="J3" s="74"/>
      <c r="K3" s="10"/>
      <c r="L3" s="11" t="s">
        <v>14</v>
      </c>
      <c r="M3" s="12"/>
    </row>
    <row r="4" spans="1:13" ht="15.75" x14ac:dyDescent="0.25">
      <c r="A4" s="7" t="s">
        <v>20</v>
      </c>
      <c r="B4" s="8" t="s">
        <v>21</v>
      </c>
      <c r="C4" s="7" t="s">
        <v>22</v>
      </c>
      <c r="D4" s="7" t="s">
        <v>13</v>
      </c>
      <c r="E4" s="9">
        <v>26504</v>
      </c>
      <c r="F4" s="7" t="s">
        <v>23</v>
      </c>
      <c r="G4" s="74">
        <v>1800</v>
      </c>
      <c r="H4" s="8">
        <v>1</v>
      </c>
      <c r="I4" s="85"/>
      <c r="J4" s="74"/>
      <c r="K4" s="10"/>
      <c r="L4" s="11" t="s">
        <v>24</v>
      </c>
      <c r="M4" s="12"/>
    </row>
    <row r="5" spans="1:13" ht="15.75" x14ac:dyDescent="0.25">
      <c r="A5" s="7" t="s">
        <v>25</v>
      </c>
      <c r="B5" s="8" t="s">
        <v>26</v>
      </c>
      <c r="C5" s="7" t="s">
        <v>27</v>
      </c>
      <c r="D5" s="7" t="s">
        <v>18</v>
      </c>
      <c r="E5" s="9">
        <v>26452</v>
      </c>
      <c r="F5" s="7" t="s">
        <v>23</v>
      </c>
      <c r="G5" s="74">
        <v>2070</v>
      </c>
      <c r="H5" s="8">
        <v>1</v>
      </c>
      <c r="I5" s="85"/>
      <c r="J5" s="74"/>
      <c r="K5" s="10"/>
      <c r="L5" s="11" t="s">
        <v>23</v>
      </c>
      <c r="M5" s="12"/>
    </row>
    <row r="6" spans="1:13" ht="15.75" x14ac:dyDescent="0.25">
      <c r="A6" s="7" t="s">
        <v>28</v>
      </c>
      <c r="B6" s="8" t="s">
        <v>29</v>
      </c>
      <c r="C6" s="7" t="s">
        <v>30</v>
      </c>
      <c r="D6" s="7" t="s">
        <v>18</v>
      </c>
      <c r="E6" s="9">
        <v>26065</v>
      </c>
      <c r="F6" s="7" t="s">
        <v>24</v>
      </c>
      <c r="G6" s="74">
        <v>4000</v>
      </c>
      <c r="H6" s="8">
        <v>2</v>
      </c>
      <c r="I6" s="85"/>
      <c r="J6" s="74"/>
      <c r="K6" s="10"/>
      <c r="L6" s="11" t="s">
        <v>19</v>
      </c>
      <c r="M6" s="12"/>
    </row>
    <row r="7" spans="1:13" ht="15.75" x14ac:dyDescent="0.25">
      <c r="A7" s="7" t="s">
        <v>31</v>
      </c>
      <c r="B7" s="8" t="s">
        <v>11</v>
      </c>
      <c r="C7" s="7" t="s">
        <v>32</v>
      </c>
      <c r="D7" s="7" t="s">
        <v>13</v>
      </c>
      <c r="E7" s="9">
        <v>25936</v>
      </c>
      <c r="F7" s="7" t="s">
        <v>24</v>
      </c>
      <c r="G7" s="74">
        <v>5750</v>
      </c>
      <c r="H7" s="8">
        <v>1</v>
      </c>
      <c r="I7" s="85"/>
      <c r="J7" s="74"/>
      <c r="K7" s="10"/>
      <c r="L7" s="13"/>
      <c r="M7" s="13"/>
    </row>
    <row r="8" spans="1:13" ht="15" x14ac:dyDescent="0.2">
      <c r="A8" s="7" t="s">
        <v>33</v>
      </c>
      <c r="B8" s="8" t="s">
        <v>34</v>
      </c>
      <c r="C8" s="7" t="s">
        <v>22</v>
      </c>
      <c r="D8" s="7" t="s">
        <v>13</v>
      </c>
      <c r="E8" s="9">
        <v>25538</v>
      </c>
      <c r="F8" s="7" t="s">
        <v>24</v>
      </c>
      <c r="G8" s="74">
        <v>8500</v>
      </c>
      <c r="H8" s="8">
        <v>1</v>
      </c>
      <c r="I8" s="74"/>
      <c r="J8" s="74"/>
      <c r="K8" s="10"/>
      <c r="L8" s="77" t="s">
        <v>35</v>
      </c>
      <c r="M8" s="78"/>
    </row>
    <row r="9" spans="1:13" ht="15" x14ac:dyDescent="0.2">
      <c r="A9" s="7" t="s">
        <v>36</v>
      </c>
      <c r="B9" s="8" t="s">
        <v>37</v>
      </c>
      <c r="C9" s="7" t="s">
        <v>38</v>
      </c>
      <c r="D9" s="7" t="s">
        <v>18</v>
      </c>
      <c r="E9" s="9">
        <v>25013</v>
      </c>
      <c r="F9" s="7" t="s">
        <v>19</v>
      </c>
      <c r="G9" s="74">
        <v>3600</v>
      </c>
      <c r="H9" s="8">
        <v>0</v>
      </c>
      <c r="I9" s="74"/>
      <c r="J9" s="74"/>
      <c r="K9" s="10"/>
      <c r="L9" s="11" t="s">
        <v>14</v>
      </c>
      <c r="M9" s="12">
        <f>COUNTIF($F$2:$F$69,L9)</f>
        <v>12</v>
      </c>
    </row>
    <row r="10" spans="1:13" ht="15" x14ac:dyDescent="0.2">
      <c r="A10" s="7" t="s">
        <v>39</v>
      </c>
      <c r="B10" s="8" t="s">
        <v>40</v>
      </c>
      <c r="C10" s="7" t="s">
        <v>41</v>
      </c>
      <c r="D10" s="7" t="s">
        <v>13</v>
      </c>
      <c r="E10" s="9">
        <v>24957</v>
      </c>
      <c r="F10" s="7" t="s">
        <v>23</v>
      </c>
      <c r="G10" s="74">
        <v>3060</v>
      </c>
      <c r="H10" s="8">
        <v>4</v>
      </c>
      <c r="I10" s="74"/>
      <c r="J10" s="74"/>
      <c r="K10" s="10"/>
      <c r="L10" s="11" t="s">
        <v>24</v>
      </c>
      <c r="M10" s="12">
        <f>COUNTIF($F$2:$F$69,L10)</f>
        <v>13</v>
      </c>
    </row>
    <row r="11" spans="1:13" ht="15" x14ac:dyDescent="0.2">
      <c r="A11" s="7" t="s">
        <v>42</v>
      </c>
      <c r="B11" s="8" t="s">
        <v>43</v>
      </c>
      <c r="C11" s="7" t="s">
        <v>44</v>
      </c>
      <c r="D11" s="7" t="s">
        <v>18</v>
      </c>
      <c r="E11" s="9">
        <v>24714</v>
      </c>
      <c r="F11" s="7" t="s">
        <v>14</v>
      </c>
      <c r="G11" s="74">
        <v>7360</v>
      </c>
      <c r="H11" s="8">
        <v>1</v>
      </c>
      <c r="I11" s="74"/>
      <c r="J11" s="74"/>
      <c r="K11" s="10"/>
      <c r="L11" s="11" t="s">
        <v>23</v>
      </c>
      <c r="M11" s="12">
        <f>COUNTIF($F$2:$F$69,L11)</f>
        <v>21</v>
      </c>
    </row>
    <row r="12" spans="1:13" ht="15" x14ac:dyDescent="0.2">
      <c r="A12" s="7" t="s">
        <v>45</v>
      </c>
      <c r="B12" s="8" t="s">
        <v>37</v>
      </c>
      <c r="C12" s="7" t="s">
        <v>46</v>
      </c>
      <c r="D12" s="7" t="s">
        <v>18</v>
      </c>
      <c r="E12" s="9">
        <v>24630</v>
      </c>
      <c r="F12" s="7" t="s">
        <v>19</v>
      </c>
      <c r="G12" s="74">
        <v>3000</v>
      </c>
      <c r="H12" s="8">
        <v>0</v>
      </c>
      <c r="I12" s="74"/>
      <c r="J12" s="74"/>
      <c r="K12" s="10"/>
      <c r="L12" s="11" t="s">
        <v>19</v>
      </c>
      <c r="M12" s="12">
        <f>COUNTIF($F$2:$F$69,L12)</f>
        <v>22</v>
      </c>
    </row>
    <row r="13" spans="1:13" ht="15" x14ac:dyDescent="0.2">
      <c r="A13" s="7" t="s">
        <v>47</v>
      </c>
      <c r="B13" s="8" t="s">
        <v>48</v>
      </c>
      <c r="C13" s="7" t="s">
        <v>44</v>
      </c>
      <c r="D13" s="7" t="s">
        <v>18</v>
      </c>
      <c r="E13" s="9">
        <v>24033</v>
      </c>
      <c r="F13" s="7" t="s">
        <v>23</v>
      </c>
      <c r="G13" s="74">
        <v>905</v>
      </c>
      <c r="H13" s="8">
        <v>0</v>
      </c>
      <c r="I13" s="74"/>
      <c r="J13" s="74"/>
      <c r="K13" s="10"/>
      <c r="L13" s="13"/>
      <c r="M13" s="13"/>
    </row>
    <row r="14" spans="1:13" ht="15" x14ac:dyDescent="0.2">
      <c r="A14" s="7" t="s">
        <v>49</v>
      </c>
      <c r="B14" s="8" t="s">
        <v>43</v>
      </c>
      <c r="C14" s="7" t="s">
        <v>50</v>
      </c>
      <c r="D14" s="7" t="s">
        <v>18</v>
      </c>
      <c r="E14" s="9">
        <v>23370</v>
      </c>
      <c r="F14" s="7" t="s">
        <v>23</v>
      </c>
      <c r="G14" s="74">
        <v>2070</v>
      </c>
      <c r="H14" s="8">
        <v>1</v>
      </c>
      <c r="I14" s="74"/>
      <c r="J14" s="74"/>
      <c r="K14" s="10"/>
      <c r="L14" s="13"/>
      <c r="M14" s="13"/>
    </row>
    <row r="15" spans="1:13" ht="15" x14ac:dyDescent="0.2">
      <c r="A15" s="7" t="s">
        <v>51</v>
      </c>
      <c r="B15" s="8" t="s">
        <v>52</v>
      </c>
      <c r="C15" s="7" t="s">
        <v>53</v>
      </c>
      <c r="D15" s="7" t="s">
        <v>18</v>
      </c>
      <c r="E15" s="9">
        <v>23091</v>
      </c>
      <c r="F15" s="7" t="s">
        <v>24</v>
      </c>
      <c r="G15" s="74">
        <v>5750</v>
      </c>
      <c r="H15" s="8">
        <v>1</v>
      </c>
      <c r="I15" s="74"/>
      <c r="J15" s="74"/>
      <c r="K15" s="10"/>
      <c r="L15" s="77" t="s">
        <v>245</v>
      </c>
      <c r="M15" s="78"/>
    </row>
    <row r="16" spans="1:13" ht="15" x14ac:dyDescent="0.2">
      <c r="A16" s="7" t="s">
        <v>54</v>
      </c>
      <c r="B16" s="8" t="s">
        <v>52</v>
      </c>
      <c r="C16" s="7" t="s">
        <v>55</v>
      </c>
      <c r="D16" s="7" t="s">
        <v>18</v>
      </c>
      <c r="E16" s="9">
        <v>23048</v>
      </c>
      <c r="F16" s="7" t="s">
        <v>19</v>
      </c>
      <c r="G16" s="74">
        <v>3450</v>
      </c>
      <c r="H16" s="8">
        <v>2</v>
      </c>
      <c r="I16" s="74"/>
      <c r="J16" s="74"/>
      <c r="K16" s="10"/>
      <c r="L16" s="11" t="s">
        <v>56</v>
      </c>
      <c r="M16" s="12">
        <f>SUMIF(D:D,L16,G:G)</f>
        <v>200493</v>
      </c>
    </row>
    <row r="17" spans="1:13" ht="15" x14ac:dyDescent="0.2">
      <c r="A17" s="7" t="s">
        <v>57</v>
      </c>
      <c r="B17" s="8" t="s">
        <v>16</v>
      </c>
      <c r="C17" s="7" t="s">
        <v>58</v>
      </c>
      <c r="D17" s="7" t="s">
        <v>18</v>
      </c>
      <c r="E17" s="9">
        <v>22803</v>
      </c>
      <c r="F17" s="7" t="s">
        <v>19</v>
      </c>
      <c r="G17" s="74">
        <v>2550</v>
      </c>
      <c r="H17" s="8">
        <v>1</v>
      </c>
      <c r="I17" s="74"/>
      <c r="J17" s="74"/>
      <c r="K17" s="10"/>
      <c r="L17" s="11" t="s">
        <v>59</v>
      </c>
      <c r="M17" s="12">
        <f>SUMIF(D:D,L17,G:G)</f>
        <v>72960</v>
      </c>
    </row>
    <row r="18" spans="1:13" ht="15" x14ac:dyDescent="0.2">
      <c r="A18" s="7" t="s">
        <v>60</v>
      </c>
      <c r="B18" s="8" t="s">
        <v>52</v>
      </c>
      <c r="C18" s="7" t="s">
        <v>61</v>
      </c>
      <c r="D18" s="7" t="s">
        <v>18</v>
      </c>
      <c r="E18" s="9">
        <v>22696</v>
      </c>
      <c r="F18" s="7" t="s">
        <v>14</v>
      </c>
      <c r="G18" s="74">
        <v>7360</v>
      </c>
      <c r="H18" s="8">
        <v>3</v>
      </c>
      <c r="I18" s="74"/>
      <c r="J18" s="74"/>
      <c r="K18" s="10"/>
      <c r="L18" s="13"/>
      <c r="M18" s="13"/>
    </row>
    <row r="19" spans="1:13" ht="15" x14ac:dyDescent="0.2">
      <c r="A19" s="7" t="s">
        <v>62</v>
      </c>
      <c r="B19" s="8" t="s">
        <v>26</v>
      </c>
      <c r="C19" s="7" t="s">
        <v>50</v>
      </c>
      <c r="D19" s="7" t="s">
        <v>18</v>
      </c>
      <c r="E19" s="9">
        <v>22608</v>
      </c>
      <c r="F19" s="7" t="s">
        <v>23</v>
      </c>
      <c r="G19" s="74">
        <v>2070</v>
      </c>
      <c r="H19" s="8">
        <v>0</v>
      </c>
      <c r="I19" s="74"/>
      <c r="J19" s="74"/>
      <c r="K19" s="10"/>
    </row>
    <row r="20" spans="1:13" ht="15" x14ac:dyDescent="0.2">
      <c r="A20" s="7" t="s">
        <v>63</v>
      </c>
      <c r="B20" s="8" t="s">
        <v>48</v>
      </c>
      <c r="C20" s="7" t="s">
        <v>44</v>
      </c>
      <c r="D20" s="7" t="s">
        <v>18</v>
      </c>
      <c r="E20" s="9">
        <v>22127</v>
      </c>
      <c r="F20" s="7" t="s">
        <v>24</v>
      </c>
      <c r="G20" s="74">
        <v>2515</v>
      </c>
      <c r="H20" s="8">
        <v>1</v>
      </c>
      <c r="I20" s="74"/>
      <c r="J20" s="74"/>
      <c r="K20" s="10"/>
      <c r="L20" s="77" t="s">
        <v>246</v>
      </c>
      <c r="M20" s="78"/>
    </row>
    <row r="21" spans="1:13" ht="15" x14ac:dyDescent="0.2">
      <c r="A21" s="7" t="s">
        <v>64</v>
      </c>
      <c r="B21" s="8" t="s">
        <v>65</v>
      </c>
      <c r="C21" s="7" t="s">
        <v>66</v>
      </c>
      <c r="D21" s="7" t="s">
        <v>13</v>
      </c>
      <c r="E21" s="9">
        <v>21929</v>
      </c>
      <c r="F21" s="7" t="s">
        <v>24</v>
      </c>
      <c r="G21" s="74">
        <v>5000</v>
      </c>
      <c r="H21" s="8">
        <v>1</v>
      </c>
      <c r="I21" s="74"/>
      <c r="J21" s="74"/>
      <c r="K21" s="10"/>
      <c r="L21" s="11" t="s">
        <v>56</v>
      </c>
      <c r="M21" s="12">
        <f>AVERAGEIF($D$2:$D$69,L21,$G$2:$G$69)</f>
        <v>3855.6346153846152</v>
      </c>
    </row>
    <row r="22" spans="1:13" ht="15" x14ac:dyDescent="0.2">
      <c r="A22" s="7" t="s">
        <v>67</v>
      </c>
      <c r="B22" s="8" t="s">
        <v>37</v>
      </c>
      <c r="C22" s="7" t="s">
        <v>50</v>
      </c>
      <c r="D22" s="7" t="s">
        <v>18</v>
      </c>
      <c r="E22" s="9">
        <v>21841</v>
      </c>
      <c r="F22" s="7" t="s">
        <v>23</v>
      </c>
      <c r="G22" s="74">
        <v>3060</v>
      </c>
      <c r="H22" s="8">
        <v>0</v>
      </c>
      <c r="I22" s="74"/>
      <c r="J22" s="74"/>
      <c r="K22" s="10"/>
      <c r="L22" s="11" t="s">
        <v>59</v>
      </c>
      <c r="M22" s="12">
        <f>AVERAGEIF($D$2:$D$69,L22,$G$2:$G$69)</f>
        <v>4560</v>
      </c>
    </row>
    <row r="23" spans="1:13" ht="15" x14ac:dyDescent="0.2">
      <c r="A23" s="7" t="s">
        <v>68</v>
      </c>
      <c r="B23" s="8" t="s">
        <v>52</v>
      </c>
      <c r="C23" s="7" t="s">
        <v>58</v>
      </c>
      <c r="D23" s="7" t="s">
        <v>18</v>
      </c>
      <c r="E23" s="9">
        <v>21450</v>
      </c>
      <c r="F23" s="7" t="s">
        <v>23</v>
      </c>
      <c r="G23" s="74">
        <v>908</v>
      </c>
      <c r="H23" s="8">
        <v>1</v>
      </c>
      <c r="I23" s="74"/>
      <c r="J23" s="74"/>
      <c r="K23" s="10"/>
    </row>
    <row r="24" spans="1:13" ht="15" x14ac:dyDescent="0.2">
      <c r="A24" s="7" t="s">
        <v>69</v>
      </c>
      <c r="B24" s="8" t="s">
        <v>26</v>
      </c>
      <c r="C24" s="7" t="s">
        <v>53</v>
      </c>
      <c r="D24" s="7" t="s">
        <v>18</v>
      </c>
      <c r="E24" s="9">
        <v>21268</v>
      </c>
      <c r="F24" s="7" t="s">
        <v>23</v>
      </c>
      <c r="G24" s="74">
        <v>2070</v>
      </c>
      <c r="H24" s="8">
        <v>1</v>
      </c>
      <c r="I24" s="74"/>
      <c r="J24" s="74"/>
      <c r="K24" s="10"/>
      <c r="L24" s="77" t="s">
        <v>70</v>
      </c>
      <c r="M24" s="78"/>
    </row>
    <row r="25" spans="1:13" ht="15" x14ac:dyDescent="0.2">
      <c r="A25" s="7" t="s">
        <v>71</v>
      </c>
      <c r="B25" s="8" t="s">
        <v>52</v>
      </c>
      <c r="C25" s="7" t="s">
        <v>72</v>
      </c>
      <c r="D25" s="7" t="s">
        <v>18</v>
      </c>
      <c r="E25" s="9">
        <v>21250</v>
      </c>
      <c r="F25" s="7" t="s">
        <v>23</v>
      </c>
      <c r="G25" s="74">
        <v>1800</v>
      </c>
      <c r="H25" s="8">
        <v>0</v>
      </c>
      <c r="I25" s="74"/>
      <c r="J25" s="74"/>
      <c r="K25" s="10"/>
      <c r="L25" s="14" t="s">
        <v>73</v>
      </c>
      <c r="M25" s="12">
        <f>SUMIFS(H:H,E:E,"&lt;=31.12.1949")</f>
        <v>24</v>
      </c>
    </row>
    <row r="26" spans="1:13" ht="15" x14ac:dyDescent="0.2">
      <c r="A26" s="7" t="s">
        <v>74</v>
      </c>
      <c r="B26" s="8" t="s">
        <v>75</v>
      </c>
      <c r="C26" s="7" t="s">
        <v>76</v>
      </c>
      <c r="D26" s="7" t="s">
        <v>13</v>
      </c>
      <c r="E26" s="9">
        <v>21122</v>
      </c>
      <c r="F26" s="7" t="s">
        <v>19</v>
      </c>
      <c r="G26" s="74">
        <v>3000</v>
      </c>
      <c r="H26" s="8">
        <v>1</v>
      </c>
      <c r="I26" s="74"/>
      <c r="J26" s="74"/>
      <c r="K26" s="10"/>
      <c r="L26" s="14" t="s">
        <v>77</v>
      </c>
      <c r="M26" s="12">
        <f>SUMIFS(H:H,E:E,"&gt;=01.01.1970")</f>
        <v>5</v>
      </c>
    </row>
    <row r="27" spans="1:13" ht="15" x14ac:dyDescent="0.2">
      <c r="A27" s="7" t="s">
        <v>78</v>
      </c>
      <c r="B27" s="8" t="s">
        <v>79</v>
      </c>
      <c r="C27" s="7" t="s">
        <v>80</v>
      </c>
      <c r="D27" s="7" t="s">
        <v>18</v>
      </c>
      <c r="E27" s="9">
        <v>21010</v>
      </c>
      <c r="F27" s="7" t="s">
        <v>19</v>
      </c>
      <c r="G27" s="74">
        <v>3450</v>
      </c>
      <c r="H27" s="8">
        <v>0</v>
      </c>
      <c r="I27" s="74"/>
      <c r="J27" s="74"/>
      <c r="K27" s="10"/>
      <c r="L27" s="14" t="s">
        <v>81</v>
      </c>
      <c r="M27" s="12">
        <f>SUMIFS(H:H,E:E,"&gt;=01.01.1950",E:E,"&lt;31.12.1969")</f>
        <v>37</v>
      </c>
    </row>
    <row r="28" spans="1:13" ht="15" x14ac:dyDescent="0.2">
      <c r="A28" s="7" t="s">
        <v>82</v>
      </c>
      <c r="B28" s="8" t="s">
        <v>52</v>
      </c>
      <c r="C28" s="7" t="s">
        <v>46</v>
      </c>
      <c r="D28" s="7" t="s">
        <v>18</v>
      </c>
      <c r="E28" s="9">
        <v>20880</v>
      </c>
      <c r="F28" s="7" t="s">
        <v>23</v>
      </c>
      <c r="G28" s="74">
        <v>2160</v>
      </c>
      <c r="H28" s="8">
        <v>1</v>
      </c>
      <c r="I28" s="74"/>
      <c r="J28" s="74"/>
      <c r="K28" s="10"/>
    </row>
    <row r="29" spans="1:13" ht="15" x14ac:dyDescent="0.2">
      <c r="A29" s="7" t="s">
        <v>83</v>
      </c>
      <c r="B29" s="8" t="s">
        <v>84</v>
      </c>
      <c r="C29" s="7" t="s">
        <v>85</v>
      </c>
      <c r="D29" s="7" t="s">
        <v>18</v>
      </c>
      <c r="E29" s="9">
        <v>20616</v>
      </c>
      <c r="F29" s="7" t="s">
        <v>23</v>
      </c>
      <c r="G29" s="74">
        <v>3060</v>
      </c>
      <c r="H29" s="8">
        <v>0</v>
      </c>
      <c r="I29" s="74"/>
      <c r="J29" s="74"/>
      <c r="K29" s="10"/>
    </row>
    <row r="30" spans="1:13" ht="15" x14ac:dyDescent="0.2">
      <c r="A30" s="7" t="s">
        <v>86</v>
      </c>
      <c r="B30" s="8" t="s">
        <v>52</v>
      </c>
      <c r="C30" s="7" t="s">
        <v>53</v>
      </c>
      <c r="D30" s="7" t="s">
        <v>18</v>
      </c>
      <c r="E30" s="9">
        <v>20613</v>
      </c>
      <c r="F30" s="7" t="s">
        <v>24</v>
      </c>
      <c r="G30" s="74">
        <v>5000</v>
      </c>
      <c r="H30" s="8">
        <v>0</v>
      </c>
      <c r="I30" s="74"/>
      <c r="J30" s="74"/>
      <c r="K30" s="10"/>
      <c r="L30" s="15"/>
    </row>
    <row r="31" spans="1:13" ht="15" x14ac:dyDescent="0.2">
      <c r="A31" s="7" t="s">
        <v>87</v>
      </c>
      <c r="B31" s="8" t="s">
        <v>88</v>
      </c>
      <c r="C31" s="7" t="s">
        <v>89</v>
      </c>
      <c r="D31" s="7" t="s">
        <v>18</v>
      </c>
      <c r="E31" s="9">
        <v>20602</v>
      </c>
      <c r="F31" s="7" t="s">
        <v>23</v>
      </c>
      <c r="G31" s="74">
        <v>1800</v>
      </c>
      <c r="H31" s="8">
        <v>2</v>
      </c>
      <c r="I31" s="74"/>
      <c r="J31" s="74"/>
      <c r="K31" s="10"/>
      <c r="L31" s="15"/>
    </row>
    <row r="32" spans="1:13" ht="15" x14ac:dyDescent="0.2">
      <c r="A32" s="7" t="s">
        <v>90</v>
      </c>
      <c r="B32" s="8" t="s">
        <v>11</v>
      </c>
      <c r="C32" s="7" t="s">
        <v>12</v>
      </c>
      <c r="D32" s="7" t="s">
        <v>13</v>
      </c>
      <c r="E32" s="9">
        <v>20564</v>
      </c>
      <c r="F32" s="7" t="s">
        <v>19</v>
      </c>
      <c r="G32" s="74">
        <v>2550</v>
      </c>
      <c r="H32" s="8">
        <v>1</v>
      </c>
      <c r="I32" s="74"/>
      <c r="J32" s="74"/>
      <c r="K32" s="10"/>
      <c r="L32" s="15"/>
    </row>
    <row r="33" spans="1:12" ht="15" x14ac:dyDescent="0.2">
      <c r="A33" s="7" t="s">
        <v>91</v>
      </c>
      <c r="B33" s="8" t="s">
        <v>37</v>
      </c>
      <c r="C33" s="7" t="s">
        <v>92</v>
      </c>
      <c r="D33" s="7" t="s">
        <v>18</v>
      </c>
      <c r="E33" s="9">
        <v>20339</v>
      </c>
      <c r="F33" s="7" t="s">
        <v>24</v>
      </c>
      <c r="G33" s="74">
        <v>8500</v>
      </c>
      <c r="H33" s="8">
        <v>0</v>
      </c>
      <c r="I33" s="74"/>
      <c r="J33" s="74"/>
      <c r="K33" s="10"/>
      <c r="L33" s="15"/>
    </row>
    <row r="34" spans="1:12" ht="15" x14ac:dyDescent="0.2">
      <c r="A34" s="7" t="s">
        <v>93</v>
      </c>
      <c r="B34" s="8" t="s">
        <v>16</v>
      </c>
      <c r="C34" s="7" t="s">
        <v>94</v>
      </c>
      <c r="D34" s="7" t="s">
        <v>18</v>
      </c>
      <c r="E34" s="9">
        <v>20274</v>
      </c>
      <c r="F34" s="7" t="s">
        <v>19</v>
      </c>
      <c r="G34" s="74">
        <v>3450</v>
      </c>
      <c r="H34" s="8">
        <v>0</v>
      </c>
      <c r="I34" s="74"/>
      <c r="J34" s="74"/>
      <c r="K34" s="10"/>
      <c r="L34" s="15"/>
    </row>
    <row r="35" spans="1:12" ht="15" x14ac:dyDescent="0.2">
      <c r="A35" s="7" t="s">
        <v>95</v>
      </c>
      <c r="B35" s="8" t="s">
        <v>96</v>
      </c>
      <c r="C35" s="7" t="s">
        <v>97</v>
      </c>
      <c r="D35" s="7" t="s">
        <v>13</v>
      </c>
      <c r="E35" s="9">
        <v>20267</v>
      </c>
      <c r="F35" s="7" t="s">
        <v>23</v>
      </c>
      <c r="G35" s="74">
        <v>1800</v>
      </c>
      <c r="H35" s="8">
        <v>2</v>
      </c>
      <c r="I35" s="74"/>
      <c r="J35" s="74"/>
      <c r="K35" s="10"/>
      <c r="L35" s="15"/>
    </row>
    <row r="36" spans="1:12" ht="15" x14ac:dyDescent="0.2">
      <c r="A36" s="7" t="s">
        <v>98</v>
      </c>
      <c r="B36" s="8" t="s">
        <v>79</v>
      </c>
      <c r="C36" s="7" t="s">
        <v>80</v>
      </c>
      <c r="D36" s="7" t="s">
        <v>18</v>
      </c>
      <c r="E36" s="9">
        <v>20156</v>
      </c>
      <c r="F36" s="7" t="s">
        <v>14</v>
      </c>
      <c r="G36" s="74">
        <v>7360</v>
      </c>
      <c r="H36" s="8">
        <v>2</v>
      </c>
      <c r="I36" s="74"/>
      <c r="J36" s="74"/>
      <c r="K36" s="10"/>
    </row>
    <row r="37" spans="1:12" ht="15" x14ac:dyDescent="0.2">
      <c r="A37" s="7" t="s">
        <v>99</v>
      </c>
      <c r="B37" s="8" t="s">
        <v>100</v>
      </c>
      <c r="C37" s="7" t="s">
        <v>85</v>
      </c>
      <c r="D37" s="7" t="s">
        <v>18</v>
      </c>
      <c r="E37" s="9">
        <v>19951</v>
      </c>
      <c r="F37" s="7" t="s">
        <v>14</v>
      </c>
      <c r="G37" s="74">
        <v>5120</v>
      </c>
      <c r="H37" s="8">
        <v>1</v>
      </c>
      <c r="I37" s="74"/>
      <c r="J37" s="74"/>
      <c r="K37" s="10"/>
    </row>
    <row r="38" spans="1:12" ht="15" x14ac:dyDescent="0.2">
      <c r="A38" s="7" t="s">
        <v>101</v>
      </c>
      <c r="B38" s="8" t="s">
        <v>52</v>
      </c>
      <c r="C38" s="7" t="s">
        <v>30</v>
      </c>
      <c r="D38" s="7" t="s">
        <v>18</v>
      </c>
      <c r="E38" s="9">
        <v>19843</v>
      </c>
      <c r="F38" s="7" t="s">
        <v>14</v>
      </c>
      <c r="G38" s="74">
        <v>10880</v>
      </c>
      <c r="H38" s="8">
        <v>1</v>
      </c>
      <c r="I38" s="74"/>
      <c r="J38" s="74"/>
      <c r="K38" s="10"/>
    </row>
    <row r="39" spans="1:12" ht="15" x14ac:dyDescent="0.2">
      <c r="A39" s="7" t="s">
        <v>102</v>
      </c>
      <c r="B39" s="8" t="s">
        <v>43</v>
      </c>
      <c r="C39" s="7" t="s">
        <v>53</v>
      </c>
      <c r="D39" s="7" t="s">
        <v>18</v>
      </c>
      <c r="E39" s="9">
        <v>19787</v>
      </c>
      <c r="F39" s="7" t="s">
        <v>19</v>
      </c>
      <c r="G39" s="74">
        <v>3450</v>
      </c>
      <c r="H39" s="8">
        <v>0</v>
      </c>
      <c r="I39" s="74"/>
      <c r="J39" s="74"/>
      <c r="K39" s="10"/>
    </row>
    <row r="40" spans="1:12" ht="15" x14ac:dyDescent="0.2">
      <c r="A40" s="7" t="s">
        <v>103</v>
      </c>
      <c r="B40" s="8" t="s">
        <v>96</v>
      </c>
      <c r="C40" s="7" t="s">
        <v>97</v>
      </c>
      <c r="D40" s="7" t="s">
        <v>13</v>
      </c>
      <c r="E40" s="9">
        <v>19778</v>
      </c>
      <c r="F40" s="7" t="s">
        <v>14</v>
      </c>
      <c r="G40" s="74">
        <v>7680</v>
      </c>
      <c r="H40" s="8">
        <v>3</v>
      </c>
      <c r="I40" s="74"/>
      <c r="J40" s="74"/>
      <c r="K40" s="10"/>
    </row>
    <row r="41" spans="1:12" ht="15" x14ac:dyDescent="0.2">
      <c r="A41" s="7" t="s">
        <v>104</v>
      </c>
      <c r="B41" s="8" t="s">
        <v>105</v>
      </c>
      <c r="C41" s="7" t="s">
        <v>85</v>
      </c>
      <c r="D41" s="7" t="s">
        <v>18</v>
      </c>
      <c r="E41" s="9">
        <v>19492</v>
      </c>
      <c r="F41" s="7" t="s">
        <v>19</v>
      </c>
      <c r="G41" s="74">
        <v>4650</v>
      </c>
      <c r="H41" s="8">
        <v>0</v>
      </c>
      <c r="I41" s="74"/>
      <c r="J41" s="74"/>
      <c r="K41" s="10"/>
    </row>
    <row r="42" spans="1:12" ht="15" x14ac:dyDescent="0.2">
      <c r="A42" s="7" t="s">
        <v>106</v>
      </c>
      <c r="B42" s="8" t="s">
        <v>21</v>
      </c>
      <c r="C42" s="7" t="s">
        <v>22</v>
      </c>
      <c r="D42" s="7" t="s">
        <v>13</v>
      </c>
      <c r="E42" s="9">
        <v>19488</v>
      </c>
      <c r="F42" s="7" t="s">
        <v>14</v>
      </c>
      <c r="G42" s="74">
        <v>10880</v>
      </c>
      <c r="H42" s="8">
        <v>1</v>
      </c>
      <c r="I42" s="74"/>
      <c r="J42" s="74"/>
      <c r="K42" s="10"/>
    </row>
    <row r="43" spans="1:12" ht="15" x14ac:dyDescent="0.2">
      <c r="A43" s="7" t="s">
        <v>107</v>
      </c>
      <c r="B43" s="8" t="s">
        <v>16</v>
      </c>
      <c r="C43" s="7" t="s">
        <v>17</v>
      </c>
      <c r="D43" s="7" t="s">
        <v>18</v>
      </c>
      <c r="E43" s="9">
        <v>19463</v>
      </c>
      <c r="F43" s="7" t="s">
        <v>14</v>
      </c>
      <c r="G43" s="74">
        <v>6400</v>
      </c>
      <c r="H43" s="8">
        <v>0</v>
      </c>
      <c r="I43" s="74"/>
      <c r="J43" s="74"/>
      <c r="K43" s="10"/>
    </row>
    <row r="44" spans="1:12" ht="15" x14ac:dyDescent="0.2">
      <c r="A44" s="7" t="s">
        <v>108</v>
      </c>
      <c r="B44" s="8" t="s">
        <v>109</v>
      </c>
      <c r="C44" s="7" t="s">
        <v>110</v>
      </c>
      <c r="D44" s="7" t="s">
        <v>18</v>
      </c>
      <c r="E44" s="9">
        <v>19189</v>
      </c>
      <c r="F44" s="7" t="s">
        <v>19</v>
      </c>
      <c r="G44" s="74">
        <v>2400</v>
      </c>
      <c r="H44" s="8">
        <v>1</v>
      </c>
      <c r="I44" s="74"/>
      <c r="J44" s="74"/>
      <c r="K44" s="10"/>
    </row>
    <row r="45" spans="1:12" ht="15" x14ac:dyDescent="0.2">
      <c r="A45" s="7" t="s">
        <v>111</v>
      </c>
      <c r="B45" s="8" t="s">
        <v>16</v>
      </c>
      <c r="C45" s="7" t="s">
        <v>50</v>
      </c>
      <c r="D45" s="7" t="s">
        <v>18</v>
      </c>
      <c r="E45" s="9">
        <v>19161</v>
      </c>
      <c r="F45" s="7" t="s">
        <v>19</v>
      </c>
      <c r="G45" s="74">
        <v>3450</v>
      </c>
      <c r="H45" s="8">
        <v>1</v>
      </c>
      <c r="I45" s="74"/>
      <c r="J45" s="74"/>
      <c r="K45" s="10"/>
    </row>
    <row r="46" spans="1:12" ht="15" x14ac:dyDescent="0.2">
      <c r="A46" s="7" t="s">
        <v>112</v>
      </c>
      <c r="B46" s="8" t="s">
        <v>43</v>
      </c>
      <c r="C46" s="7" t="s">
        <v>113</v>
      </c>
      <c r="D46" s="7" t="s">
        <v>18</v>
      </c>
      <c r="E46" s="9">
        <v>18582</v>
      </c>
      <c r="F46" s="7" t="s">
        <v>19</v>
      </c>
      <c r="G46" s="74">
        <v>4650</v>
      </c>
      <c r="H46" s="8">
        <v>1</v>
      </c>
      <c r="I46" s="74"/>
      <c r="J46" s="74"/>
      <c r="K46" s="10"/>
    </row>
    <row r="47" spans="1:12" ht="15" x14ac:dyDescent="0.2">
      <c r="A47" s="7" t="s">
        <v>114</v>
      </c>
      <c r="B47" s="8" t="s">
        <v>52</v>
      </c>
      <c r="C47" s="7" t="s">
        <v>44</v>
      </c>
      <c r="D47" s="7" t="s">
        <v>18</v>
      </c>
      <c r="E47" s="9">
        <v>18507</v>
      </c>
      <c r="F47" s="7" t="s">
        <v>19</v>
      </c>
      <c r="G47" s="74">
        <v>1514</v>
      </c>
      <c r="H47" s="8">
        <v>1</v>
      </c>
      <c r="I47" s="74"/>
      <c r="J47" s="74"/>
      <c r="K47" s="10"/>
    </row>
    <row r="48" spans="1:12" ht="15" x14ac:dyDescent="0.2">
      <c r="A48" s="7" t="s">
        <v>115</v>
      </c>
      <c r="B48" s="8" t="s">
        <v>116</v>
      </c>
      <c r="C48" s="7" t="s">
        <v>30</v>
      </c>
      <c r="D48" s="7" t="s">
        <v>18</v>
      </c>
      <c r="E48" s="9">
        <v>18050</v>
      </c>
      <c r="F48" s="7" t="s">
        <v>23</v>
      </c>
      <c r="G48" s="74">
        <v>1800</v>
      </c>
      <c r="H48" s="8">
        <v>0</v>
      </c>
      <c r="I48" s="74"/>
      <c r="J48" s="74"/>
      <c r="K48" s="10"/>
    </row>
    <row r="49" spans="1:11" ht="15" x14ac:dyDescent="0.2">
      <c r="A49" s="7" t="s">
        <v>117</v>
      </c>
      <c r="B49" s="8" t="s">
        <v>52</v>
      </c>
      <c r="C49" s="7" t="s">
        <v>46</v>
      </c>
      <c r="D49" s="7" t="s">
        <v>18</v>
      </c>
      <c r="E49" s="9">
        <v>17995</v>
      </c>
      <c r="F49" s="7" t="s">
        <v>19</v>
      </c>
      <c r="G49" s="74">
        <v>3600</v>
      </c>
      <c r="H49" s="8">
        <v>5</v>
      </c>
      <c r="I49" s="74"/>
      <c r="J49" s="74"/>
      <c r="K49" s="10"/>
    </row>
    <row r="50" spans="1:11" ht="15" x14ac:dyDescent="0.2">
      <c r="A50" s="7" t="s">
        <v>118</v>
      </c>
      <c r="B50" s="8" t="s">
        <v>105</v>
      </c>
      <c r="C50" s="7" t="s">
        <v>53</v>
      </c>
      <c r="D50" s="7" t="s">
        <v>18</v>
      </c>
      <c r="E50" s="9">
        <v>17845</v>
      </c>
      <c r="F50" s="7" t="s">
        <v>19</v>
      </c>
      <c r="G50" s="74">
        <v>1509</v>
      </c>
      <c r="H50" s="8">
        <v>0</v>
      </c>
      <c r="I50" s="74"/>
      <c r="J50" s="74"/>
      <c r="K50" s="10"/>
    </row>
    <row r="51" spans="1:11" ht="15" x14ac:dyDescent="0.2">
      <c r="A51" s="7" t="s">
        <v>119</v>
      </c>
      <c r="B51" s="8" t="s">
        <v>26</v>
      </c>
      <c r="C51" s="7" t="s">
        <v>53</v>
      </c>
      <c r="D51" s="7" t="s">
        <v>18</v>
      </c>
      <c r="E51" s="9">
        <v>17732</v>
      </c>
      <c r="F51" s="7" t="s">
        <v>24</v>
      </c>
      <c r="G51" s="74">
        <v>5750</v>
      </c>
      <c r="H51" s="8">
        <v>0</v>
      </c>
      <c r="I51" s="74"/>
      <c r="J51" s="74"/>
      <c r="K51" s="10"/>
    </row>
    <row r="52" spans="1:11" ht="15" x14ac:dyDescent="0.2">
      <c r="A52" s="7" t="s">
        <v>120</v>
      </c>
      <c r="B52" s="8" t="s">
        <v>29</v>
      </c>
      <c r="C52" s="7" t="s">
        <v>121</v>
      </c>
      <c r="D52" s="7" t="s">
        <v>18</v>
      </c>
      <c r="E52" s="9">
        <v>17606</v>
      </c>
      <c r="F52" s="7" t="s">
        <v>14</v>
      </c>
      <c r="G52" s="74">
        <v>3219</v>
      </c>
      <c r="H52" s="8">
        <v>0</v>
      </c>
      <c r="I52" s="74"/>
      <c r="J52" s="74"/>
      <c r="K52" s="10"/>
    </row>
    <row r="53" spans="1:11" ht="15" x14ac:dyDescent="0.2">
      <c r="A53" s="7" t="s">
        <v>122</v>
      </c>
      <c r="B53" s="8" t="s">
        <v>16</v>
      </c>
      <c r="C53" s="7" t="s">
        <v>123</v>
      </c>
      <c r="D53" s="7" t="s">
        <v>18</v>
      </c>
      <c r="E53" s="9">
        <v>17477</v>
      </c>
      <c r="F53" s="7" t="s">
        <v>19</v>
      </c>
      <c r="G53" s="74">
        <v>4650</v>
      </c>
      <c r="H53" s="8">
        <v>1</v>
      </c>
      <c r="I53" s="74"/>
      <c r="J53" s="74"/>
      <c r="K53" s="10"/>
    </row>
    <row r="54" spans="1:11" ht="15" x14ac:dyDescent="0.2">
      <c r="A54" s="7" t="s">
        <v>124</v>
      </c>
      <c r="B54" s="8" t="s">
        <v>37</v>
      </c>
      <c r="C54" s="7" t="s">
        <v>53</v>
      </c>
      <c r="D54" s="7" t="s">
        <v>18</v>
      </c>
      <c r="E54" s="9">
        <v>17458</v>
      </c>
      <c r="F54" s="7" t="s">
        <v>19</v>
      </c>
      <c r="G54" s="74">
        <v>3000</v>
      </c>
      <c r="H54" s="8">
        <v>0</v>
      </c>
      <c r="I54" s="74"/>
      <c r="J54" s="74"/>
      <c r="K54" s="10"/>
    </row>
    <row r="55" spans="1:11" ht="15" x14ac:dyDescent="0.2">
      <c r="A55" s="7" t="s">
        <v>125</v>
      </c>
      <c r="B55" s="8" t="s">
        <v>52</v>
      </c>
      <c r="C55" s="7" t="s">
        <v>44</v>
      </c>
      <c r="D55" s="7" t="s">
        <v>18</v>
      </c>
      <c r="E55" s="9">
        <v>17376</v>
      </c>
      <c r="F55" s="7" t="s">
        <v>14</v>
      </c>
      <c r="G55" s="74">
        <v>3229</v>
      </c>
      <c r="H55" s="8">
        <v>0</v>
      </c>
      <c r="I55" s="74"/>
      <c r="J55" s="74"/>
      <c r="K55" s="10"/>
    </row>
    <row r="56" spans="1:11" ht="15" x14ac:dyDescent="0.2">
      <c r="A56" s="7" t="s">
        <v>126</v>
      </c>
      <c r="B56" s="8" t="s">
        <v>127</v>
      </c>
      <c r="C56" s="7"/>
      <c r="D56" s="7" t="s">
        <v>13</v>
      </c>
      <c r="E56" s="9">
        <v>17274</v>
      </c>
      <c r="F56" s="7" t="s">
        <v>24</v>
      </c>
      <c r="G56" s="74">
        <v>6000</v>
      </c>
      <c r="H56" s="8">
        <v>2</v>
      </c>
      <c r="I56" s="74"/>
      <c r="J56" s="74"/>
      <c r="K56" s="10"/>
    </row>
    <row r="57" spans="1:11" ht="15" x14ac:dyDescent="0.2">
      <c r="A57" s="7" t="s">
        <v>128</v>
      </c>
      <c r="B57" s="8" t="s">
        <v>129</v>
      </c>
      <c r="C57" s="7" t="s">
        <v>12</v>
      </c>
      <c r="D57" s="7" t="s">
        <v>13</v>
      </c>
      <c r="E57" s="9">
        <v>16745</v>
      </c>
      <c r="F57" s="7" t="s">
        <v>24</v>
      </c>
      <c r="G57" s="74">
        <v>4750</v>
      </c>
      <c r="H57" s="8">
        <v>0</v>
      </c>
      <c r="I57" s="74"/>
      <c r="J57" s="74"/>
      <c r="K57" s="10"/>
    </row>
    <row r="58" spans="1:11" ht="15" x14ac:dyDescent="0.2">
      <c r="A58" s="7" t="s">
        <v>130</v>
      </c>
      <c r="B58" s="8" t="s">
        <v>29</v>
      </c>
      <c r="C58" s="7" t="s">
        <v>94</v>
      </c>
      <c r="D58" s="7" t="s">
        <v>18</v>
      </c>
      <c r="E58" s="9">
        <v>16315</v>
      </c>
      <c r="F58" s="7" t="s">
        <v>14</v>
      </c>
      <c r="G58" s="74">
        <v>9920</v>
      </c>
      <c r="H58" s="8">
        <v>3</v>
      </c>
      <c r="I58" s="74"/>
      <c r="J58" s="74"/>
      <c r="K58" s="10"/>
    </row>
    <row r="59" spans="1:11" ht="15" x14ac:dyDescent="0.2">
      <c r="A59" s="7" t="s">
        <v>131</v>
      </c>
      <c r="B59" s="8" t="s">
        <v>132</v>
      </c>
      <c r="C59" s="7" t="s">
        <v>133</v>
      </c>
      <c r="D59" s="7" t="s">
        <v>13</v>
      </c>
      <c r="E59" s="9">
        <v>16187</v>
      </c>
      <c r="F59" s="7" t="s">
        <v>19</v>
      </c>
      <c r="G59" s="74">
        <v>3150</v>
      </c>
      <c r="H59" s="8">
        <v>3</v>
      </c>
      <c r="I59" s="74"/>
      <c r="J59" s="74"/>
      <c r="K59" s="10"/>
    </row>
    <row r="60" spans="1:11" ht="15" x14ac:dyDescent="0.2">
      <c r="A60" s="7" t="s">
        <v>134</v>
      </c>
      <c r="B60" s="8" t="s">
        <v>109</v>
      </c>
      <c r="C60" s="7" t="s">
        <v>135</v>
      </c>
      <c r="D60" s="7" t="s">
        <v>18</v>
      </c>
      <c r="E60" s="9">
        <v>16026</v>
      </c>
      <c r="F60" s="7" t="s">
        <v>23</v>
      </c>
      <c r="G60" s="74">
        <v>1710</v>
      </c>
      <c r="H60" s="8">
        <v>0</v>
      </c>
      <c r="I60" s="74"/>
      <c r="J60" s="74"/>
      <c r="K60" s="10"/>
    </row>
    <row r="61" spans="1:11" ht="15" x14ac:dyDescent="0.2">
      <c r="A61" s="7" t="s">
        <v>136</v>
      </c>
      <c r="B61" s="8" t="s">
        <v>43</v>
      </c>
      <c r="C61" s="7" t="s">
        <v>50</v>
      </c>
      <c r="D61" s="7" t="s">
        <v>18</v>
      </c>
      <c r="E61" s="9">
        <v>15937</v>
      </c>
      <c r="F61" s="7" t="s">
        <v>23</v>
      </c>
      <c r="G61" s="74">
        <v>2070</v>
      </c>
      <c r="H61" s="8">
        <v>2</v>
      </c>
      <c r="I61" s="74"/>
      <c r="J61" s="74"/>
      <c r="K61" s="10"/>
    </row>
    <row r="62" spans="1:11" ht="15" x14ac:dyDescent="0.2">
      <c r="A62" s="7" t="s">
        <v>137</v>
      </c>
      <c r="B62" s="8" t="s">
        <v>109</v>
      </c>
      <c r="C62" s="7" t="s">
        <v>135</v>
      </c>
      <c r="D62" s="7" t="s">
        <v>18</v>
      </c>
      <c r="E62" s="9">
        <v>15813</v>
      </c>
      <c r="F62" s="7" t="s">
        <v>19</v>
      </c>
      <c r="G62" s="74">
        <v>2850</v>
      </c>
      <c r="H62" s="8">
        <v>2</v>
      </c>
      <c r="I62" s="74"/>
      <c r="J62" s="74"/>
      <c r="K62" s="10"/>
    </row>
    <row r="63" spans="1:11" ht="15" x14ac:dyDescent="0.2">
      <c r="A63" s="7" t="s">
        <v>138</v>
      </c>
      <c r="B63" s="8" t="s">
        <v>52</v>
      </c>
      <c r="C63" s="7" t="s">
        <v>58</v>
      </c>
      <c r="D63" s="7" t="s">
        <v>18</v>
      </c>
      <c r="E63" s="9">
        <v>15384</v>
      </c>
      <c r="F63" s="7" t="s">
        <v>24</v>
      </c>
      <c r="G63" s="74">
        <v>8500</v>
      </c>
      <c r="H63" s="8">
        <v>1</v>
      </c>
      <c r="I63" s="74"/>
      <c r="J63" s="74"/>
      <c r="K63" s="10"/>
    </row>
    <row r="64" spans="1:11" ht="15" x14ac:dyDescent="0.2">
      <c r="A64" s="7" t="s">
        <v>139</v>
      </c>
      <c r="B64" s="8" t="s">
        <v>75</v>
      </c>
      <c r="C64" s="7" t="s">
        <v>76</v>
      </c>
      <c r="D64" s="7" t="s">
        <v>13</v>
      </c>
      <c r="E64" s="9">
        <v>14500</v>
      </c>
      <c r="F64" s="7" t="s">
        <v>23</v>
      </c>
      <c r="G64" s="74">
        <v>1800</v>
      </c>
      <c r="H64" s="8">
        <v>1</v>
      </c>
      <c r="I64" s="74"/>
      <c r="J64" s="74"/>
      <c r="K64" s="10"/>
    </row>
    <row r="65" spans="1:11" ht="15" x14ac:dyDescent="0.2">
      <c r="A65" s="7" t="s">
        <v>140</v>
      </c>
      <c r="B65" s="8" t="s">
        <v>48</v>
      </c>
      <c r="C65" s="7" t="s">
        <v>30</v>
      </c>
      <c r="D65" s="7" t="s">
        <v>18</v>
      </c>
      <c r="E65" s="9">
        <v>14431</v>
      </c>
      <c r="F65" s="7" t="s">
        <v>23</v>
      </c>
      <c r="G65" s="74">
        <v>2790</v>
      </c>
      <c r="H65" s="8">
        <v>1</v>
      </c>
      <c r="I65" s="74"/>
      <c r="J65" s="74"/>
      <c r="K65" s="10"/>
    </row>
    <row r="66" spans="1:11" ht="15" x14ac:dyDescent="0.2">
      <c r="A66" s="7" t="s">
        <v>141</v>
      </c>
      <c r="B66" s="8" t="s">
        <v>84</v>
      </c>
      <c r="C66" s="7" t="s">
        <v>92</v>
      </c>
      <c r="D66" s="7" t="s">
        <v>18</v>
      </c>
      <c r="E66" s="9">
        <v>14347</v>
      </c>
      <c r="F66" s="7" t="s">
        <v>23</v>
      </c>
      <c r="G66" s="74">
        <v>1800</v>
      </c>
      <c r="H66" s="8">
        <v>1</v>
      </c>
      <c r="I66" s="74"/>
      <c r="J66" s="74"/>
      <c r="K66" s="10"/>
    </row>
    <row r="67" spans="1:11" ht="15" x14ac:dyDescent="0.2">
      <c r="A67" s="7" t="s">
        <v>142</v>
      </c>
      <c r="B67" s="8" t="s">
        <v>105</v>
      </c>
      <c r="C67" s="7" t="s">
        <v>85</v>
      </c>
      <c r="D67" s="7" t="s">
        <v>18</v>
      </c>
      <c r="E67" s="9">
        <v>14018</v>
      </c>
      <c r="F67" s="7" t="s">
        <v>24</v>
      </c>
      <c r="G67" s="74">
        <v>7750</v>
      </c>
      <c r="H67" s="8">
        <v>1</v>
      </c>
      <c r="I67" s="74"/>
      <c r="J67" s="74"/>
      <c r="K67" s="10"/>
    </row>
    <row r="68" spans="1:11" ht="15" x14ac:dyDescent="0.2">
      <c r="A68" s="7" t="s">
        <v>118</v>
      </c>
      <c r="B68" s="8" t="s">
        <v>37</v>
      </c>
      <c r="C68" s="7" t="s">
        <v>92</v>
      </c>
      <c r="D68" s="7" t="s">
        <v>18</v>
      </c>
      <c r="E68" s="9">
        <v>13912</v>
      </c>
      <c r="F68" s="7" t="s">
        <v>19</v>
      </c>
      <c r="G68" s="74">
        <v>3000</v>
      </c>
      <c r="H68" s="8">
        <v>0</v>
      </c>
      <c r="I68" s="74"/>
      <c r="J68" s="74"/>
      <c r="K68" s="10"/>
    </row>
    <row r="69" spans="1:11" ht="15" x14ac:dyDescent="0.2">
      <c r="A69" s="7" t="s">
        <v>143</v>
      </c>
      <c r="B69" s="8" t="s">
        <v>144</v>
      </c>
      <c r="C69" s="7" t="s">
        <v>145</v>
      </c>
      <c r="D69" s="7" t="s">
        <v>13</v>
      </c>
      <c r="E69" s="9">
        <v>13430</v>
      </c>
      <c r="F69" s="7" t="s">
        <v>23</v>
      </c>
      <c r="G69" s="74">
        <v>1800</v>
      </c>
      <c r="H69" s="8">
        <v>1</v>
      </c>
      <c r="I69" s="74"/>
      <c r="J69" s="74"/>
      <c r="K69" s="10"/>
    </row>
    <row r="70" spans="1:11" x14ac:dyDescent="0.2">
      <c r="A70" s="16"/>
      <c r="B70" s="16"/>
      <c r="C70" s="16"/>
      <c r="I70" s="1"/>
    </row>
    <row r="71" spans="1:11" x14ac:dyDescent="0.2">
      <c r="A71" s="16"/>
      <c r="B71" s="16"/>
      <c r="C71" s="16"/>
      <c r="I71" s="1"/>
    </row>
    <row r="72" spans="1:11" x14ac:dyDescent="0.2">
      <c r="A72" s="16"/>
      <c r="B72" s="16"/>
      <c r="C72" s="16"/>
      <c r="I72" s="1"/>
    </row>
    <row r="73" spans="1:11" x14ac:dyDescent="0.2">
      <c r="A73" s="16"/>
      <c r="B73" s="16"/>
      <c r="C73" s="16"/>
      <c r="I73" s="1"/>
    </row>
    <row r="74" spans="1:11" x14ac:dyDescent="0.2">
      <c r="A74" s="17"/>
      <c r="B74" s="17"/>
      <c r="C74" s="17"/>
      <c r="I74" s="1"/>
    </row>
    <row r="75" spans="1:11" x14ac:dyDescent="0.2">
      <c r="A75" s="17"/>
      <c r="B75" s="17"/>
      <c r="C75" s="17"/>
      <c r="I75" s="1"/>
    </row>
    <row r="76" spans="1:11" x14ac:dyDescent="0.2">
      <c r="A76" s="17"/>
      <c r="B76" s="17"/>
      <c r="C76" s="17"/>
      <c r="I76" s="1"/>
    </row>
    <row r="77" spans="1:11" x14ac:dyDescent="0.2">
      <c r="A77" s="17"/>
      <c r="B77" s="17"/>
      <c r="C77" s="17"/>
      <c r="I77" s="1"/>
    </row>
    <row r="78" spans="1:11" x14ac:dyDescent="0.2">
      <c r="A78" s="17"/>
      <c r="B78" s="17"/>
      <c r="C78" s="17"/>
      <c r="I78" s="1"/>
    </row>
    <row r="79" spans="1:11" x14ac:dyDescent="0.2">
      <c r="A79" s="17"/>
      <c r="B79" s="17"/>
      <c r="C79" s="17"/>
      <c r="I79" s="1"/>
    </row>
    <row r="80" spans="1:11" x14ac:dyDescent="0.2">
      <c r="A80" s="17"/>
      <c r="B80" s="17"/>
      <c r="C80" s="17"/>
      <c r="I80" s="1"/>
    </row>
    <row r="81" spans="1:9" x14ac:dyDescent="0.2">
      <c r="A81" s="17"/>
      <c r="B81" s="17"/>
      <c r="C81" s="17"/>
      <c r="I81" s="1"/>
    </row>
    <row r="82" spans="1:9" x14ac:dyDescent="0.2">
      <c r="A82" s="17"/>
      <c r="B82" s="17"/>
      <c r="C82" s="17"/>
      <c r="I82" s="1"/>
    </row>
    <row r="83" spans="1:9" x14ac:dyDescent="0.2">
      <c r="A83" s="17"/>
      <c r="B83" s="17"/>
      <c r="C83" s="17"/>
      <c r="I83" s="1"/>
    </row>
    <row r="84" spans="1:9" x14ac:dyDescent="0.2">
      <c r="A84" s="17"/>
      <c r="B84" s="17"/>
      <c r="C84" s="17"/>
      <c r="I84" s="1"/>
    </row>
    <row r="85" spans="1:9" x14ac:dyDescent="0.2">
      <c r="A85" s="17"/>
      <c r="B85" s="17"/>
      <c r="C85" s="17"/>
      <c r="I85" s="1"/>
    </row>
    <row r="86" spans="1:9" x14ac:dyDescent="0.2">
      <c r="A86" s="17"/>
      <c r="B86" s="17"/>
      <c r="C86" s="17"/>
      <c r="I86" s="1"/>
    </row>
    <row r="87" spans="1:9" x14ac:dyDescent="0.2">
      <c r="A87" s="17"/>
      <c r="B87" s="17"/>
      <c r="C87" s="17"/>
      <c r="I87" s="1"/>
    </row>
    <row r="88" spans="1:9" x14ac:dyDescent="0.2">
      <c r="A88" s="17"/>
      <c r="B88" s="17"/>
      <c r="C88" s="17"/>
      <c r="I88" s="1"/>
    </row>
    <row r="89" spans="1:9" x14ac:dyDescent="0.2">
      <c r="A89" s="17"/>
      <c r="B89" s="17"/>
      <c r="C89" s="17"/>
      <c r="I89" s="1"/>
    </row>
    <row r="90" spans="1:9" x14ac:dyDescent="0.2">
      <c r="A90" s="17"/>
      <c r="B90" s="17"/>
      <c r="C90" s="17"/>
      <c r="I90" s="1"/>
    </row>
    <row r="91" spans="1:9" x14ac:dyDescent="0.2">
      <c r="A91" s="17"/>
      <c r="B91" s="17"/>
      <c r="C91" s="17"/>
      <c r="I91" s="1"/>
    </row>
    <row r="92" spans="1:9" x14ac:dyDescent="0.2">
      <c r="A92" s="17"/>
      <c r="B92" s="17"/>
      <c r="C92" s="17"/>
      <c r="I92" s="1"/>
    </row>
    <row r="93" spans="1:9" x14ac:dyDescent="0.2">
      <c r="A93" s="17"/>
      <c r="B93" s="17"/>
      <c r="C93" s="17"/>
      <c r="I93" s="1"/>
    </row>
    <row r="94" spans="1:9" x14ac:dyDescent="0.2">
      <c r="A94" s="17"/>
      <c r="B94" s="17"/>
      <c r="C94" s="17"/>
      <c r="I94" s="1"/>
    </row>
    <row r="95" spans="1:9" x14ac:dyDescent="0.2">
      <c r="A95" s="17"/>
      <c r="B95" s="17"/>
      <c r="C95" s="17"/>
    </row>
    <row r="96" spans="1:9" x14ac:dyDescent="0.2">
      <c r="A96" s="17"/>
      <c r="B96" s="17"/>
      <c r="C96" s="17"/>
    </row>
    <row r="97" spans="1:3" x14ac:dyDescent="0.2">
      <c r="A97" s="17"/>
      <c r="B97" s="17"/>
      <c r="C97" s="17"/>
    </row>
    <row r="98" spans="1:3" x14ac:dyDescent="0.2">
      <c r="A98" s="17"/>
      <c r="B98" s="17"/>
      <c r="C98" s="17"/>
    </row>
    <row r="99" spans="1:3" x14ac:dyDescent="0.2">
      <c r="A99" s="17"/>
      <c r="B99" s="17"/>
      <c r="C99" s="17"/>
    </row>
    <row r="100" spans="1:3" x14ac:dyDescent="0.2">
      <c r="A100" s="17"/>
      <c r="B100" s="17"/>
      <c r="C100" s="17"/>
    </row>
    <row r="101" spans="1:3" x14ac:dyDescent="0.2">
      <c r="A101" s="17"/>
      <c r="B101" s="17"/>
      <c r="C101" s="17"/>
    </row>
    <row r="102" spans="1:3" x14ac:dyDescent="0.2">
      <c r="A102" s="17"/>
      <c r="B102" s="17"/>
      <c r="C102" s="17"/>
    </row>
    <row r="103" spans="1:3" x14ac:dyDescent="0.2">
      <c r="A103" s="17"/>
      <c r="B103" s="17"/>
      <c r="C103" s="17"/>
    </row>
    <row r="104" spans="1:3" x14ac:dyDescent="0.2">
      <c r="A104" s="17"/>
      <c r="B104" s="17"/>
      <c r="C104" s="17"/>
    </row>
    <row r="105" spans="1:3" x14ac:dyDescent="0.2">
      <c r="A105" s="17"/>
      <c r="B105" s="17"/>
      <c r="C105" s="17"/>
    </row>
    <row r="106" spans="1:3" x14ac:dyDescent="0.2">
      <c r="A106" s="17"/>
      <c r="B106" s="17"/>
      <c r="C106" s="17"/>
    </row>
    <row r="107" spans="1:3" x14ac:dyDescent="0.2">
      <c r="A107" s="17"/>
      <c r="B107" s="17"/>
      <c r="C107" s="17"/>
    </row>
    <row r="108" spans="1:3" x14ac:dyDescent="0.2">
      <c r="A108" s="17"/>
      <c r="B108" s="17"/>
      <c r="C108" s="17"/>
    </row>
    <row r="109" spans="1:3" x14ac:dyDescent="0.2">
      <c r="A109" s="17"/>
      <c r="B109" s="17"/>
      <c r="C109" s="17"/>
    </row>
    <row r="110" spans="1:3" x14ac:dyDescent="0.2">
      <c r="A110" s="17"/>
      <c r="B110" s="17"/>
      <c r="C110" s="17"/>
    </row>
    <row r="111" spans="1:3" x14ac:dyDescent="0.2">
      <c r="A111" s="17"/>
      <c r="B111" s="17"/>
      <c r="C111" s="17"/>
    </row>
    <row r="112" spans="1:3" x14ac:dyDescent="0.2">
      <c r="A112" s="17"/>
      <c r="B112" s="17"/>
      <c r="C112" s="17"/>
    </row>
    <row r="113" spans="1:3" x14ac:dyDescent="0.2">
      <c r="A113" s="17"/>
      <c r="B113" s="17"/>
      <c r="C113" s="17"/>
    </row>
    <row r="114" spans="1:3" x14ac:dyDescent="0.2">
      <c r="A114" s="17"/>
      <c r="B114" s="17"/>
      <c r="C114" s="17"/>
    </row>
    <row r="115" spans="1:3" x14ac:dyDescent="0.2">
      <c r="A115" s="17"/>
      <c r="B115" s="17"/>
      <c r="C115" s="17"/>
    </row>
    <row r="116" spans="1:3" x14ac:dyDescent="0.2">
      <c r="A116" s="17"/>
      <c r="B116" s="17"/>
      <c r="C116" s="17"/>
    </row>
    <row r="117" spans="1:3" x14ac:dyDescent="0.2">
      <c r="A117" s="17"/>
      <c r="B117" s="17"/>
      <c r="C117" s="17"/>
    </row>
    <row r="118" spans="1:3" x14ac:dyDescent="0.2">
      <c r="A118" s="17"/>
      <c r="B118" s="17"/>
      <c r="C118" s="17"/>
    </row>
    <row r="119" spans="1:3" x14ac:dyDescent="0.2">
      <c r="A119" s="17"/>
      <c r="B119" s="17"/>
      <c r="C119" s="17"/>
    </row>
    <row r="120" spans="1:3" x14ac:dyDescent="0.2">
      <c r="A120" s="17"/>
      <c r="B120" s="17"/>
      <c r="C120" s="17"/>
    </row>
    <row r="121" spans="1:3" x14ac:dyDescent="0.2">
      <c r="A121" s="17"/>
      <c r="B121" s="17"/>
      <c r="C121" s="17"/>
    </row>
    <row r="122" spans="1:3" x14ac:dyDescent="0.2">
      <c r="A122" s="17"/>
      <c r="B122" s="17"/>
      <c r="C122" s="17"/>
    </row>
    <row r="123" spans="1:3" x14ac:dyDescent="0.2">
      <c r="A123" s="17"/>
      <c r="B123" s="17"/>
      <c r="C123" s="17"/>
    </row>
    <row r="124" spans="1:3" x14ac:dyDescent="0.2">
      <c r="A124" s="17"/>
      <c r="B124" s="17"/>
      <c r="C124" s="17"/>
    </row>
    <row r="125" spans="1:3" x14ac:dyDescent="0.2">
      <c r="A125" s="17"/>
      <c r="B125" s="17"/>
      <c r="C125" s="17"/>
    </row>
    <row r="126" spans="1:3" x14ac:dyDescent="0.2">
      <c r="A126" s="17"/>
      <c r="B126" s="17"/>
      <c r="C126" s="17"/>
    </row>
    <row r="127" spans="1:3" x14ac:dyDescent="0.2">
      <c r="A127" s="17"/>
      <c r="B127" s="17"/>
      <c r="C127" s="17"/>
    </row>
    <row r="128" spans="1:3" x14ac:dyDescent="0.2">
      <c r="A128" s="17"/>
      <c r="B128" s="17"/>
      <c r="C128" s="17"/>
    </row>
    <row r="129" spans="1:3" x14ac:dyDescent="0.2">
      <c r="A129" s="17"/>
      <c r="B129" s="17"/>
      <c r="C129" s="17"/>
    </row>
    <row r="130" spans="1:3" x14ac:dyDescent="0.2">
      <c r="A130" s="17"/>
      <c r="B130" s="17"/>
      <c r="C130" s="17"/>
    </row>
    <row r="131" spans="1:3" x14ac:dyDescent="0.2">
      <c r="A131" s="17"/>
      <c r="B131" s="17"/>
      <c r="C131" s="17"/>
    </row>
    <row r="132" spans="1:3" x14ac:dyDescent="0.2">
      <c r="A132" s="17"/>
      <c r="B132" s="17"/>
      <c r="C132" s="17"/>
    </row>
    <row r="133" spans="1:3" x14ac:dyDescent="0.2">
      <c r="A133" s="17"/>
      <c r="B133" s="17"/>
      <c r="C133" s="17"/>
    </row>
    <row r="134" spans="1:3" x14ac:dyDescent="0.2">
      <c r="A134" s="17"/>
      <c r="B134" s="17"/>
      <c r="C134" s="17"/>
    </row>
    <row r="135" spans="1:3" x14ac:dyDescent="0.2">
      <c r="A135" s="17"/>
      <c r="B135" s="17"/>
      <c r="C135" s="17"/>
    </row>
    <row r="136" spans="1:3" x14ac:dyDescent="0.2">
      <c r="A136" s="17"/>
      <c r="B136" s="17"/>
      <c r="C136" s="17"/>
    </row>
    <row r="137" spans="1:3" x14ac:dyDescent="0.2">
      <c r="A137" s="17"/>
      <c r="B137" s="17"/>
      <c r="C137" s="17"/>
    </row>
    <row r="138" spans="1:3" x14ac:dyDescent="0.2">
      <c r="A138" s="17"/>
      <c r="B138" s="17"/>
      <c r="C138" s="17"/>
    </row>
    <row r="139" spans="1:3" x14ac:dyDescent="0.2">
      <c r="A139" s="17"/>
      <c r="B139" s="17"/>
      <c r="C139" s="17"/>
    </row>
    <row r="140" spans="1:3" x14ac:dyDescent="0.2">
      <c r="A140" s="17"/>
      <c r="B140" s="17"/>
      <c r="C140" s="17"/>
    </row>
    <row r="141" spans="1:3" x14ac:dyDescent="0.2">
      <c r="A141" s="17"/>
      <c r="B141" s="17"/>
      <c r="C141" s="17"/>
    </row>
    <row r="142" spans="1:3" x14ac:dyDescent="0.2">
      <c r="A142" s="17"/>
      <c r="B142" s="17"/>
      <c r="C142" s="17"/>
    </row>
    <row r="143" spans="1:3" x14ac:dyDescent="0.2">
      <c r="A143" s="17"/>
      <c r="B143" s="17"/>
      <c r="C143" s="17"/>
    </row>
    <row r="144" spans="1:3" x14ac:dyDescent="0.2">
      <c r="A144" s="17"/>
      <c r="B144" s="17"/>
      <c r="C144" s="17"/>
    </row>
    <row r="145" spans="1:3" x14ac:dyDescent="0.2">
      <c r="A145" s="17"/>
      <c r="B145" s="17"/>
      <c r="C145" s="17"/>
    </row>
    <row r="146" spans="1:3" x14ac:dyDescent="0.2">
      <c r="A146" s="17"/>
      <c r="B146" s="17"/>
      <c r="C146" s="17"/>
    </row>
    <row r="147" spans="1:3" x14ac:dyDescent="0.2">
      <c r="A147" s="17"/>
      <c r="B147" s="17"/>
      <c r="C147" s="17"/>
    </row>
    <row r="148" spans="1:3" x14ac:dyDescent="0.2">
      <c r="A148" s="17"/>
      <c r="B148" s="17"/>
      <c r="C148" s="17"/>
    </row>
    <row r="149" spans="1:3" x14ac:dyDescent="0.2">
      <c r="A149" s="17"/>
      <c r="B149" s="17"/>
      <c r="C149" s="17"/>
    </row>
    <row r="150" spans="1:3" x14ac:dyDescent="0.2">
      <c r="A150" s="17"/>
      <c r="B150" s="17"/>
      <c r="C150" s="17"/>
    </row>
    <row r="151" spans="1:3" x14ac:dyDescent="0.2">
      <c r="A151" s="17"/>
      <c r="B151" s="17"/>
      <c r="C151" s="17"/>
    </row>
    <row r="152" spans="1:3" x14ac:dyDescent="0.2">
      <c r="A152" s="17"/>
      <c r="B152" s="17"/>
      <c r="C152" s="17"/>
    </row>
    <row r="153" spans="1:3" x14ac:dyDescent="0.2">
      <c r="A153" s="17"/>
      <c r="B153" s="17"/>
      <c r="C153" s="17"/>
    </row>
    <row r="154" spans="1:3" x14ac:dyDescent="0.2">
      <c r="A154" s="17"/>
      <c r="B154" s="17"/>
      <c r="C154" s="17"/>
    </row>
    <row r="155" spans="1:3" x14ac:dyDescent="0.2">
      <c r="A155" s="17"/>
      <c r="B155" s="17"/>
      <c r="C155" s="17"/>
    </row>
    <row r="156" spans="1:3" x14ac:dyDescent="0.2">
      <c r="A156" s="17"/>
      <c r="B156" s="17"/>
      <c r="C156" s="17"/>
    </row>
    <row r="157" spans="1:3" x14ac:dyDescent="0.2">
      <c r="A157" s="17"/>
      <c r="B157" s="17"/>
      <c r="C157" s="17"/>
    </row>
  </sheetData>
  <autoFilter ref="A1:J69"/>
  <mergeCells count="5">
    <mergeCell ref="L2:M2"/>
    <mergeCell ref="L8:M8"/>
    <mergeCell ref="L15:M15"/>
    <mergeCell ref="L20:M20"/>
    <mergeCell ref="L24:M24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G20"/>
  <sheetViews>
    <sheetView showGridLines="0" tabSelected="1" zoomScale="85" zoomScaleNormal="85" workbookViewId="0">
      <selection activeCell="E3" sqref="E3"/>
    </sheetView>
  </sheetViews>
  <sheetFormatPr defaultRowHeight="12.75" x14ac:dyDescent="0.2"/>
  <cols>
    <col min="1" max="1" width="9.140625" style="19"/>
    <col min="2" max="2" width="23.140625" style="19" bestFit="1" customWidth="1"/>
    <col min="3" max="3" width="18.5703125" style="19" bestFit="1" customWidth="1"/>
    <col min="4" max="4" width="15" style="19" bestFit="1" customWidth="1"/>
    <col min="5" max="5" width="12.28515625" style="19" customWidth="1"/>
    <col min="6" max="6" width="7.28515625" style="19" customWidth="1"/>
    <col min="7" max="7" width="18.28515625" style="19" bestFit="1" customWidth="1"/>
    <col min="8" max="16384" width="9.140625" style="19"/>
  </cols>
  <sheetData>
    <row r="1" spans="2:7" ht="13.5" thickBot="1" x14ac:dyDescent="0.25"/>
    <row r="2" spans="2:7" ht="16.5" thickTop="1" x14ac:dyDescent="0.25">
      <c r="B2" s="20" t="s">
        <v>146</v>
      </c>
      <c r="C2" s="21" t="s">
        <v>147</v>
      </c>
      <c r="D2" s="21" t="s">
        <v>148</v>
      </c>
      <c r="E2" s="22" t="s">
        <v>1</v>
      </c>
    </row>
    <row r="3" spans="2:7" ht="15" x14ac:dyDescent="0.2">
      <c r="B3" s="23" t="s">
        <v>149</v>
      </c>
      <c r="C3" s="24" t="s">
        <v>150</v>
      </c>
      <c r="D3" s="24">
        <v>4</v>
      </c>
      <c r="E3" s="25">
        <f ca="1">SUMIF(D3:D9,"&gt;5",B14:D19)</f>
        <v>0</v>
      </c>
    </row>
    <row r="4" spans="2:7" ht="15" x14ac:dyDescent="0.2">
      <c r="B4" s="23" t="s">
        <v>151</v>
      </c>
      <c r="C4" s="24" t="s">
        <v>150</v>
      </c>
      <c r="D4" s="24">
        <v>6</v>
      </c>
      <c r="E4" s="25"/>
    </row>
    <row r="5" spans="2:7" ht="15" x14ac:dyDescent="0.2">
      <c r="B5" s="23" t="s">
        <v>152</v>
      </c>
      <c r="C5" s="24" t="s">
        <v>153</v>
      </c>
      <c r="D5" s="24">
        <v>6</v>
      </c>
      <c r="E5" s="25"/>
    </row>
    <row r="6" spans="2:7" ht="15" x14ac:dyDescent="0.2">
      <c r="B6" s="23" t="s">
        <v>154</v>
      </c>
      <c r="C6" s="24" t="s">
        <v>155</v>
      </c>
      <c r="D6" s="24">
        <v>3</v>
      </c>
      <c r="E6" s="25"/>
    </row>
    <row r="7" spans="2:7" ht="15" x14ac:dyDescent="0.2">
      <c r="B7" s="23" t="s">
        <v>156</v>
      </c>
      <c r="C7" s="24" t="s">
        <v>153</v>
      </c>
      <c r="D7" s="24">
        <v>10</v>
      </c>
      <c r="E7" s="25"/>
    </row>
    <row r="8" spans="2:7" ht="15" x14ac:dyDescent="0.2">
      <c r="B8" s="23" t="s">
        <v>157</v>
      </c>
      <c r="C8" s="24" t="s">
        <v>153</v>
      </c>
      <c r="D8" s="24">
        <v>2</v>
      </c>
      <c r="E8" s="25"/>
    </row>
    <row r="9" spans="2:7" ht="15.75" thickBot="1" x14ac:dyDescent="0.25">
      <c r="B9" s="26" t="s">
        <v>158</v>
      </c>
      <c r="C9" s="27" t="s">
        <v>150</v>
      </c>
      <c r="D9" s="27">
        <v>6</v>
      </c>
      <c r="E9" s="25"/>
    </row>
    <row r="10" spans="2:7" ht="16.5" thickTop="1" thickBot="1" x14ac:dyDescent="0.25">
      <c r="B10" s="29"/>
      <c r="C10" s="29"/>
      <c r="D10" s="30" t="s">
        <v>159</v>
      </c>
      <c r="E10" s="31"/>
    </row>
    <row r="11" spans="2:7" ht="13.5" thickTop="1" x14ac:dyDescent="0.2"/>
    <row r="13" spans="2:7" ht="13.5" thickBot="1" x14ac:dyDescent="0.25"/>
    <row r="14" spans="2:7" ht="16.5" thickTop="1" x14ac:dyDescent="0.25">
      <c r="B14" s="79" t="s">
        <v>147</v>
      </c>
      <c r="C14" s="81" t="s">
        <v>160</v>
      </c>
      <c r="D14" s="82"/>
    </row>
    <row r="15" spans="2:7" ht="16.5" thickBot="1" x14ac:dyDescent="0.3">
      <c r="B15" s="80"/>
      <c r="C15" s="32" t="s">
        <v>161</v>
      </c>
      <c r="D15" s="33" t="s">
        <v>162</v>
      </c>
    </row>
    <row r="16" spans="2:7" ht="15.75" thickTop="1" x14ac:dyDescent="0.2">
      <c r="B16" s="34" t="s">
        <v>150</v>
      </c>
      <c r="C16" s="35">
        <v>500</v>
      </c>
      <c r="D16" s="36">
        <v>450</v>
      </c>
      <c r="G16" s="37"/>
    </row>
    <row r="17" spans="2:7" ht="15" x14ac:dyDescent="0.2">
      <c r="B17" s="23" t="s">
        <v>155</v>
      </c>
      <c r="C17" s="24">
        <v>300</v>
      </c>
      <c r="D17" s="25">
        <v>250</v>
      </c>
      <c r="G17" s="38"/>
    </row>
    <row r="18" spans="2:7" ht="15" x14ac:dyDescent="0.2">
      <c r="B18" s="23" t="s">
        <v>163</v>
      </c>
      <c r="C18" s="24">
        <v>250</v>
      </c>
      <c r="D18" s="25">
        <v>200</v>
      </c>
    </row>
    <row r="19" spans="2:7" ht="15.75" thickBot="1" x14ac:dyDescent="0.25">
      <c r="B19" s="26" t="s">
        <v>153</v>
      </c>
      <c r="C19" s="27">
        <v>150</v>
      </c>
      <c r="D19" s="28">
        <v>100</v>
      </c>
    </row>
    <row r="20" spans="2:7" ht="13.5" thickTop="1" x14ac:dyDescent="0.2"/>
  </sheetData>
  <mergeCells count="2">
    <mergeCell ref="B14:B15"/>
    <mergeCell ref="C14:D14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4"/>
  <sheetViews>
    <sheetView zoomScale="85" zoomScaleNormal="85" workbookViewId="0">
      <selection activeCell="K7" sqref="K7"/>
    </sheetView>
  </sheetViews>
  <sheetFormatPr defaultRowHeight="12.75" x14ac:dyDescent="0.2"/>
  <cols>
    <col min="1" max="1" width="3" style="1" bestFit="1" customWidth="1"/>
    <col min="2" max="2" width="26.5703125" style="1" bestFit="1" customWidth="1"/>
    <col min="3" max="3" width="8.42578125" style="1" bestFit="1" customWidth="1"/>
    <col min="4" max="4" width="10.42578125" style="1" bestFit="1" customWidth="1"/>
    <col min="5" max="5" width="5.140625" style="1" bestFit="1" customWidth="1"/>
    <col min="6" max="6" width="22.28515625" style="1" bestFit="1" customWidth="1"/>
    <col min="7" max="7" width="11.5703125" style="1" bestFit="1" customWidth="1"/>
    <col min="8" max="8" width="10.28515625" style="1" bestFit="1" customWidth="1"/>
    <col min="9" max="9" width="10.28515625" style="1" customWidth="1"/>
    <col min="10" max="10" width="2.7109375" style="1" customWidth="1"/>
    <col min="11" max="11" width="34.42578125" style="1" customWidth="1"/>
    <col min="12" max="12" width="10.28515625" style="1" bestFit="1" customWidth="1"/>
    <col min="13" max="16384" width="9.140625" style="1"/>
  </cols>
  <sheetData>
    <row r="1" spans="1:12" ht="26.25" thickTop="1" x14ac:dyDescent="0.2">
      <c r="A1" s="39" t="s">
        <v>164</v>
      </c>
      <c r="B1" s="40" t="s">
        <v>165</v>
      </c>
      <c r="C1" s="39" t="s">
        <v>166</v>
      </c>
      <c r="D1" s="40" t="s">
        <v>167</v>
      </c>
      <c r="E1" s="39" t="s">
        <v>168</v>
      </c>
      <c r="F1" s="41" t="s">
        <v>0</v>
      </c>
      <c r="G1" s="39" t="s">
        <v>169</v>
      </c>
      <c r="H1" s="39" t="s">
        <v>170</v>
      </c>
      <c r="I1" s="42" t="s">
        <v>171</v>
      </c>
    </row>
    <row r="2" spans="1:12" x14ac:dyDescent="0.2">
      <c r="A2" s="43">
        <v>10</v>
      </c>
      <c r="B2" s="44" t="s">
        <v>194</v>
      </c>
      <c r="C2" s="45" t="s">
        <v>173</v>
      </c>
      <c r="D2" s="44" t="s">
        <v>174</v>
      </c>
      <c r="E2" s="45">
        <v>2</v>
      </c>
      <c r="F2" s="49" t="s">
        <v>179</v>
      </c>
      <c r="G2" s="45">
        <v>75</v>
      </c>
      <c r="H2" s="46">
        <v>22065</v>
      </c>
      <c r="I2" s="47">
        <v>34336</v>
      </c>
      <c r="K2" s="48" t="s">
        <v>176</v>
      </c>
      <c r="L2" s="2"/>
    </row>
    <row r="3" spans="1:12" x14ac:dyDescent="0.2">
      <c r="A3" s="43">
        <v>4</v>
      </c>
      <c r="B3" s="44" t="s">
        <v>183</v>
      </c>
      <c r="C3" s="45" t="s">
        <v>181</v>
      </c>
      <c r="D3" s="44" t="s">
        <v>182</v>
      </c>
      <c r="E3" s="45">
        <v>1</v>
      </c>
      <c r="F3" s="49" t="s">
        <v>179</v>
      </c>
      <c r="G3" s="50">
        <v>99.99</v>
      </c>
      <c r="H3" s="46">
        <v>25180</v>
      </c>
      <c r="I3" s="47">
        <v>33725</v>
      </c>
      <c r="K3" s="75"/>
    </row>
    <row r="4" spans="1:12" x14ac:dyDescent="0.2">
      <c r="A4" s="43">
        <v>19</v>
      </c>
      <c r="B4" s="44" t="s">
        <v>202</v>
      </c>
      <c r="C4" s="45" t="s">
        <v>173</v>
      </c>
      <c r="D4" s="44" t="s">
        <v>174</v>
      </c>
      <c r="E4" s="45">
        <v>2</v>
      </c>
      <c r="F4" s="44" t="s">
        <v>203</v>
      </c>
      <c r="G4" s="45">
        <v>120</v>
      </c>
      <c r="H4" s="46">
        <v>21977</v>
      </c>
      <c r="I4" s="47">
        <v>33695</v>
      </c>
    </row>
    <row r="5" spans="1:12" x14ac:dyDescent="0.2">
      <c r="A5" s="43">
        <v>21</v>
      </c>
      <c r="B5" s="44" t="s">
        <v>205</v>
      </c>
      <c r="C5" s="45" t="s">
        <v>181</v>
      </c>
      <c r="D5" s="44" t="s">
        <v>182</v>
      </c>
      <c r="E5" s="45">
        <v>1</v>
      </c>
      <c r="F5" s="44" t="s">
        <v>196</v>
      </c>
      <c r="G5" s="45">
        <v>120</v>
      </c>
      <c r="H5" s="46">
        <v>20929</v>
      </c>
      <c r="I5" s="47">
        <v>33697</v>
      </c>
    </row>
    <row r="6" spans="1:12" x14ac:dyDescent="0.2">
      <c r="A6" s="43">
        <v>22</v>
      </c>
      <c r="B6" s="44" t="s">
        <v>206</v>
      </c>
      <c r="C6" s="45" t="s">
        <v>173</v>
      </c>
      <c r="D6" s="44" t="s">
        <v>174</v>
      </c>
      <c r="E6" s="45">
        <v>2</v>
      </c>
      <c r="F6" s="44" t="s">
        <v>196</v>
      </c>
      <c r="G6" s="45">
        <v>130</v>
      </c>
      <c r="H6" s="46">
        <v>20243</v>
      </c>
      <c r="I6" s="47">
        <v>36395</v>
      </c>
      <c r="K6" s="48" t="s">
        <v>186</v>
      </c>
      <c r="L6" s="2"/>
    </row>
    <row r="7" spans="1:12" x14ac:dyDescent="0.2">
      <c r="A7" s="43">
        <v>1</v>
      </c>
      <c r="B7" s="44" t="s">
        <v>172</v>
      </c>
      <c r="C7" s="45" t="s">
        <v>173</v>
      </c>
      <c r="D7" s="44" t="s">
        <v>174</v>
      </c>
      <c r="E7" s="45">
        <v>1</v>
      </c>
      <c r="F7" s="44" t="s">
        <v>175</v>
      </c>
      <c r="G7" s="45">
        <v>140</v>
      </c>
      <c r="H7" s="46">
        <v>22925</v>
      </c>
      <c r="I7" s="47">
        <v>36750</v>
      </c>
      <c r="K7" s="75"/>
    </row>
    <row r="8" spans="1:12" x14ac:dyDescent="0.2">
      <c r="A8" s="43">
        <v>9</v>
      </c>
      <c r="B8" s="44" t="s">
        <v>191</v>
      </c>
      <c r="C8" s="45" t="s">
        <v>181</v>
      </c>
      <c r="D8" s="44" t="s">
        <v>182</v>
      </c>
      <c r="E8" s="45">
        <v>1</v>
      </c>
      <c r="F8" s="44" t="s">
        <v>189</v>
      </c>
      <c r="G8" s="45">
        <v>140</v>
      </c>
      <c r="H8" s="46">
        <v>19137</v>
      </c>
      <c r="I8" s="47">
        <v>40179</v>
      </c>
    </row>
    <row r="9" spans="1:12" x14ac:dyDescent="0.2">
      <c r="A9" s="43">
        <v>13</v>
      </c>
      <c r="B9" s="44" t="s">
        <v>197</v>
      </c>
      <c r="C9" s="45" t="s">
        <v>181</v>
      </c>
      <c r="D9" s="44" t="s">
        <v>182</v>
      </c>
      <c r="E9" s="45">
        <v>1</v>
      </c>
      <c r="F9" s="49" t="s">
        <v>189</v>
      </c>
      <c r="G9" s="45">
        <v>155</v>
      </c>
      <c r="H9" s="46">
        <v>21194</v>
      </c>
      <c r="I9" s="47">
        <v>35494</v>
      </c>
    </row>
    <row r="10" spans="1:12" x14ac:dyDescent="0.2">
      <c r="A10" s="43">
        <v>15</v>
      </c>
      <c r="B10" s="44" t="s">
        <v>177</v>
      </c>
      <c r="C10" s="45" t="s">
        <v>173</v>
      </c>
      <c r="D10" s="44" t="s">
        <v>174</v>
      </c>
      <c r="E10" s="45">
        <v>1</v>
      </c>
      <c r="F10" s="49" t="s">
        <v>189</v>
      </c>
      <c r="G10" s="45">
        <v>170</v>
      </c>
      <c r="H10" s="46">
        <v>19043</v>
      </c>
      <c r="I10" s="47">
        <v>33830</v>
      </c>
      <c r="K10" s="83" t="s">
        <v>192</v>
      </c>
      <c r="L10" s="2"/>
    </row>
    <row r="11" spans="1:12" x14ac:dyDescent="0.2">
      <c r="A11" s="43">
        <v>7</v>
      </c>
      <c r="B11" s="44" t="s">
        <v>188</v>
      </c>
      <c r="C11" s="45" t="s">
        <v>173</v>
      </c>
      <c r="D11" s="44" t="s">
        <v>174</v>
      </c>
      <c r="E11" s="45">
        <v>2</v>
      </c>
      <c r="F11" s="44" t="s">
        <v>189</v>
      </c>
      <c r="G11" s="45">
        <v>180</v>
      </c>
      <c r="H11" s="46">
        <v>22761</v>
      </c>
      <c r="I11" s="47">
        <v>35178</v>
      </c>
      <c r="K11" s="84"/>
    </row>
    <row r="12" spans="1:12" x14ac:dyDescent="0.2">
      <c r="A12" s="43">
        <v>2</v>
      </c>
      <c r="B12" s="44" t="s">
        <v>178</v>
      </c>
      <c r="C12" s="45" t="s">
        <v>173</v>
      </c>
      <c r="D12" s="44" t="s">
        <v>174</v>
      </c>
      <c r="E12" s="45">
        <v>1</v>
      </c>
      <c r="F12" s="49" t="s">
        <v>179</v>
      </c>
      <c r="G12" s="45">
        <v>200</v>
      </c>
      <c r="H12" s="46">
        <v>23194</v>
      </c>
      <c r="I12" s="47">
        <v>34624</v>
      </c>
      <c r="K12" s="75"/>
    </row>
    <row r="13" spans="1:12" x14ac:dyDescent="0.2">
      <c r="A13" s="43">
        <v>5</v>
      </c>
      <c r="B13" s="44" t="s">
        <v>184</v>
      </c>
      <c r="C13" s="45" t="s">
        <v>173</v>
      </c>
      <c r="D13" s="44" t="s">
        <v>185</v>
      </c>
      <c r="E13" s="45">
        <v>1</v>
      </c>
      <c r="F13" s="49" t="s">
        <v>179</v>
      </c>
      <c r="G13" s="45">
        <v>200</v>
      </c>
      <c r="H13" s="46">
        <v>20429</v>
      </c>
      <c r="I13" s="47">
        <v>35580</v>
      </c>
    </row>
    <row r="14" spans="1:12" x14ac:dyDescent="0.2">
      <c r="A14" s="43">
        <v>8</v>
      </c>
      <c r="B14" s="44" t="s">
        <v>190</v>
      </c>
      <c r="C14" s="45" t="s">
        <v>181</v>
      </c>
      <c r="D14" s="44" t="s">
        <v>182</v>
      </c>
      <c r="E14" s="45">
        <v>2</v>
      </c>
      <c r="F14" s="44" t="s">
        <v>189</v>
      </c>
      <c r="G14" s="45">
        <v>200</v>
      </c>
      <c r="H14" s="46">
        <v>19970</v>
      </c>
      <c r="I14" s="47">
        <v>34917</v>
      </c>
    </row>
    <row r="15" spans="1:12" x14ac:dyDescent="0.2">
      <c r="A15" s="43">
        <v>20</v>
      </c>
      <c r="B15" s="44" t="s">
        <v>204</v>
      </c>
      <c r="C15" s="45" t="s">
        <v>181</v>
      </c>
      <c r="D15" s="44" t="s">
        <v>182</v>
      </c>
      <c r="E15" s="45">
        <v>2</v>
      </c>
      <c r="F15" s="44" t="s">
        <v>189</v>
      </c>
      <c r="G15" s="45">
        <v>200</v>
      </c>
      <c r="H15" s="46">
        <v>19452</v>
      </c>
      <c r="I15" s="47">
        <v>33840</v>
      </c>
    </row>
    <row r="16" spans="1:12" x14ac:dyDescent="0.2">
      <c r="A16" s="43">
        <v>11</v>
      </c>
      <c r="B16" s="44" t="s">
        <v>195</v>
      </c>
      <c r="C16" s="45" t="s">
        <v>173</v>
      </c>
      <c r="D16" s="44" t="s">
        <v>174</v>
      </c>
      <c r="E16" s="45">
        <v>1</v>
      </c>
      <c r="F16" s="49" t="s">
        <v>189</v>
      </c>
      <c r="G16" s="45">
        <v>235</v>
      </c>
      <c r="H16" s="46">
        <v>20152</v>
      </c>
      <c r="I16" s="47">
        <v>34259</v>
      </c>
      <c r="K16" s="2"/>
    </row>
    <row r="17" spans="1:12" x14ac:dyDescent="0.2">
      <c r="A17" s="43">
        <v>18</v>
      </c>
      <c r="B17" s="44" t="s">
        <v>201</v>
      </c>
      <c r="C17" s="45" t="s">
        <v>173</v>
      </c>
      <c r="D17" s="44" t="s">
        <v>174</v>
      </c>
      <c r="E17" s="45">
        <v>1</v>
      </c>
      <c r="F17" s="44" t="s">
        <v>189</v>
      </c>
      <c r="G17" s="45">
        <v>235</v>
      </c>
      <c r="H17" s="46">
        <v>21737</v>
      </c>
      <c r="I17" s="47">
        <v>34125</v>
      </c>
      <c r="K17" s="2"/>
    </row>
    <row r="18" spans="1:12" x14ac:dyDescent="0.2">
      <c r="A18" s="43">
        <v>16</v>
      </c>
      <c r="B18" s="44" t="s">
        <v>199</v>
      </c>
      <c r="C18" s="45" t="s">
        <v>173</v>
      </c>
      <c r="D18" s="44" t="s">
        <v>174</v>
      </c>
      <c r="E18" s="45">
        <v>2</v>
      </c>
      <c r="F18" s="44" t="s">
        <v>179</v>
      </c>
      <c r="G18" s="45">
        <v>250</v>
      </c>
      <c r="H18" s="46">
        <v>25086</v>
      </c>
      <c r="I18" s="47">
        <v>36509</v>
      </c>
      <c r="K18" s="2"/>
    </row>
    <row r="19" spans="1:12" x14ac:dyDescent="0.2">
      <c r="A19" s="43">
        <v>12</v>
      </c>
      <c r="B19" s="44" t="s">
        <v>193</v>
      </c>
      <c r="C19" s="45" t="s">
        <v>173</v>
      </c>
      <c r="D19" s="44" t="s">
        <v>174</v>
      </c>
      <c r="E19" s="45">
        <v>2</v>
      </c>
      <c r="F19" s="44" t="s">
        <v>196</v>
      </c>
      <c r="G19" s="45">
        <v>285</v>
      </c>
      <c r="H19" s="46">
        <v>24512</v>
      </c>
      <c r="I19" s="47">
        <v>34917</v>
      </c>
      <c r="K19" s="2"/>
    </row>
    <row r="20" spans="1:12" x14ac:dyDescent="0.2">
      <c r="A20" s="43">
        <v>14</v>
      </c>
      <c r="B20" s="44" t="s">
        <v>198</v>
      </c>
      <c r="C20" s="45" t="s">
        <v>173</v>
      </c>
      <c r="D20" s="44" t="s">
        <v>174</v>
      </c>
      <c r="E20" s="45">
        <v>3</v>
      </c>
      <c r="F20" s="44" t="s">
        <v>179</v>
      </c>
      <c r="G20" s="45">
        <v>375</v>
      </c>
      <c r="H20" s="46">
        <v>23653</v>
      </c>
      <c r="I20" s="47">
        <v>34227</v>
      </c>
      <c r="L20" s="51"/>
    </row>
    <row r="21" spans="1:12" x14ac:dyDescent="0.2">
      <c r="A21" s="43">
        <v>3</v>
      </c>
      <c r="B21" s="44" t="s">
        <v>180</v>
      </c>
      <c r="C21" s="45" t="s">
        <v>181</v>
      </c>
      <c r="D21" s="44" t="s">
        <v>182</v>
      </c>
      <c r="E21" s="45">
        <v>2</v>
      </c>
      <c r="F21" s="49" t="s">
        <v>179</v>
      </c>
      <c r="G21" s="45">
        <v>390</v>
      </c>
      <c r="H21" s="46">
        <v>23253</v>
      </c>
      <c r="I21" s="47">
        <v>35156</v>
      </c>
    </row>
    <row r="22" spans="1:12" x14ac:dyDescent="0.2">
      <c r="A22" s="43">
        <v>6</v>
      </c>
      <c r="B22" s="44" t="s">
        <v>187</v>
      </c>
      <c r="C22" s="45" t="s">
        <v>181</v>
      </c>
      <c r="D22" s="44" t="s">
        <v>182</v>
      </c>
      <c r="E22" s="45">
        <v>2</v>
      </c>
      <c r="F22" s="49" t="s">
        <v>179</v>
      </c>
      <c r="G22" s="45">
        <v>470</v>
      </c>
      <c r="H22" s="46">
        <v>21447</v>
      </c>
      <c r="I22" s="47">
        <v>34092</v>
      </c>
    </row>
    <row r="23" spans="1:12" ht="13.5" thickBot="1" x14ac:dyDescent="0.25">
      <c r="A23" s="52">
        <v>17</v>
      </c>
      <c r="B23" s="53" t="s">
        <v>200</v>
      </c>
      <c r="C23" s="54" t="s">
        <v>173</v>
      </c>
      <c r="D23" s="53" t="s">
        <v>174</v>
      </c>
      <c r="E23" s="54">
        <v>2</v>
      </c>
      <c r="F23" s="53" t="s">
        <v>179</v>
      </c>
      <c r="G23" s="76">
        <v>499.99</v>
      </c>
      <c r="H23" s="55">
        <v>21491</v>
      </c>
      <c r="I23" s="56">
        <v>35949</v>
      </c>
    </row>
    <row r="24" spans="1:12" ht="13.5" thickTop="1" x14ac:dyDescent="0.2"/>
  </sheetData>
  <mergeCells count="1"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04"/>
  <sheetViews>
    <sheetView showGridLines="0" zoomScale="70" zoomScaleNormal="70" workbookViewId="0"/>
  </sheetViews>
  <sheetFormatPr defaultRowHeight="12.75" x14ac:dyDescent="0.2"/>
  <cols>
    <col min="1" max="1" width="14.28515625" style="1" customWidth="1"/>
    <col min="2" max="2" width="25.28515625" style="1" bestFit="1" customWidth="1"/>
    <col min="3" max="3" width="12.42578125" style="1" bestFit="1" customWidth="1"/>
    <col min="4" max="4" width="12.140625" style="1" bestFit="1" customWidth="1"/>
    <col min="5" max="5" width="24" style="1" customWidth="1"/>
    <col min="6" max="16384" width="9.140625" style="1"/>
  </cols>
  <sheetData>
    <row r="1" spans="1:5" ht="15.75" thickTop="1" thickBot="1" x14ac:dyDescent="0.25">
      <c r="A1" s="57" t="s">
        <v>207</v>
      </c>
      <c r="B1" s="57" t="s">
        <v>147</v>
      </c>
      <c r="C1" s="57" t="s">
        <v>148</v>
      </c>
      <c r="D1" s="57" t="s">
        <v>208</v>
      </c>
      <c r="E1" s="57" t="s">
        <v>209</v>
      </c>
    </row>
    <row r="2" spans="1:5" ht="15" thickTop="1" x14ac:dyDescent="0.2">
      <c r="A2" s="58">
        <v>36920</v>
      </c>
      <c r="B2" s="59" t="s">
        <v>210</v>
      </c>
      <c r="C2" s="60">
        <v>1</v>
      </c>
      <c r="D2" s="59">
        <v>3300</v>
      </c>
      <c r="E2" s="61" t="s">
        <v>211</v>
      </c>
    </row>
    <row r="3" spans="1:5" ht="14.25" x14ac:dyDescent="0.2">
      <c r="A3" s="62">
        <v>37384</v>
      </c>
      <c r="B3" s="63" t="s">
        <v>212</v>
      </c>
      <c r="C3" s="64">
        <v>1</v>
      </c>
      <c r="D3" s="63">
        <v>300</v>
      </c>
      <c r="E3" s="65" t="s">
        <v>211</v>
      </c>
    </row>
    <row r="4" spans="1:5" ht="14.25" x14ac:dyDescent="0.2">
      <c r="A4" s="66">
        <v>36920</v>
      </c>
      <c r="B4" s="67" t="s">
        <v>210</v>
      </c>
      <c r="C4" s="68">
        <v>1</v>
      </c>
      <c r="D4" s="67">
        <v>3300</v>
      </c>
      <c r="E4" s="69" t="s">
        <v>213</v>
      </c>
    </row>
    <row r="5" spans="1:5" ht="14.25" x14ac:dyDescent="0.2">
      <c r="A5" s="62">
        <v>37384</v>
      </c>
      <c r="B5" s="63" t="s">
        <v>212</v>
      </c>
      <c r="C5" s="64">
        <v>1</v>
      </c>
      <c r="D5" s="63">
        <v>300</v>
      </c>
      <c r="E5" s="65" t="s">
        <v>213</v>
      </c>
    </row>
    <row r="6" spans="1:5" ht="14.25" x14ac:dyDescent="0.2">
      <c r="A6" s="66">
        <v>36639</v>
      </c>
      <c r="B6" s="67" t="s">
        <v>214</v>
      </c>
      <c r="C6" s="68">
        <v>1</v>
      </c>
      <c r="D6" s="67">
        <v>6500</v>
      </c>
      <c r="E6" s="69" t="s">
        <v>215</v>
      </c>
    </row>
    <row r="7" spans="1:5" ht="14.25" x14ac:dyDescent="0.2">
      <c r="A7" s="62">
        <v>37079</v>
      </c>
      <c r="B7" s="63" t="s">
        <v>214</v>
      </c>
      <c r="C7" s="64">
        <v>1</v>
      </c>
      <c r="D7" s="63">
        <v>1250</v>
      </c>
      <c r="E7" s="65" t="s">
        <v>215</v>
      </c>
    </row>
    <row r="8" spans="1:5" ht="14.25" x14ac:dyDescent="0.2">
      <c r="A8" s="66">
        <v>36639</v>
      </c>
      <c r="B8" s="67" t="s">
        <v>214</v>
      </c>
      <c r="C8" s="68">
        <v>1</v>
      </c>
      <c r="D8" s="67">
        <v>6500</v>
      </c>
      <c r="E8" s="69" t="s">
        <v>216</v>
      </c>
    </row>
    <row r="9" spans="1:5" ht="14.25" x14ac:dyDescent="0.2">
      <c r="A9" s="62">
        <v>37079</v>
      </c>
      <c r="B9" s="63" t="s">
        <v>214</v>
      </c>
      <c r="C9" s="64">
        <v>1</v>
      </c>
      <c r="D9" s="63">
        <v>1250</v>
      </c>
      <c r="E9" s="65" t="s">
        <v>216</v>
      </c>
    </row>
    <row r="10" spans="1:5" ht="14.25" x14ac:dyDescent="0.2">
      <c r="A10" s="66">
        <v>37266</v>
      </c>
      <c r="B10" s="67" t="s">
        <v>217</v>
      </c>
      <c r="C10" s="68">
        <v>1</v>
      </c>
      <c r="D10" s="67">
        <v>150</v>
      </c>
      <c r="E10" s="69" t="s">
        <v>218</v>
      </c>
    </row>
    <row r="11" spans="1:5" ht="14.25" x14ac:dyDescent="0.2">
      <c r="A11" s="62">
        <v>37386</v>
      </c>
      <c r="B11" s="63" t="s">
        <v>210</v>
      </c>
      <c r="C11" s="64">
        <v>1</v>
      </c>
      <c r="D11" s="63">
        <v>7250</v>
      </c>
      <c r="E11" s="65" t="s">
        <v>218</v>
      </c>
    </row>
    <row r="12" spans="1:5" ht="14.25" x14ac:dyDescent="0.2">
      <c r="A12" s="66">
        <v>37266</v>
      </c>
      <c r="B12" s="67" t="s">
        <v>217</v>
      </c>
      <c r="C12" s="68">
        <v>1</v>
      </c>
      <c r="D12" s="67">
        <v>150</v>
      </c>
      <c r="E12" s="69" t="s">
        <v>219</v>
      </c>
    </row>
    <row r="13" spans="1:5" ht="14.25" x14ac:dyDescent="0.2">
      <c r="A13" s="62">
        <v>37386</v>
      </c>
      <c r="B13" s="63" t="s">
        <v>210</v>
      </c>
      <c r="C13" s="64">
        <v>1</v>
      </c>
      <c r="D13" s="63">
        <v>7250</v>
      </c>
      <c r="E13" s="65" t="s">
        <v>219</v>
      </c>
    </row>
    <row r="14" spans="1:5" ht="14.25" x14ac:dyDescent="0.2">
      <c r="A14" s="66">
        <v>37622</v>
      </c>
      <c r="B14" s="67" t="s">
        <v>220</v>
      </c>
      <c r="C14" s="68">
        <v>1</v>
      </c>
      <c r="D14" s="67">
        <v>7250</v>
      </c>
      <c r="E14" s="69" t="s">
        <v>221</v>
      </c>
    </row>
    <row r="15" spans="1:5" ht="14.25" x14ac:dyDescent="0.2">
      <c r="A15" s="62">
        <v>37622</v>
      </c>
      <c r="B15" s="63" t="s">
        <v>220</v>
      </c>
      <c r="C15" s="64">
        <v>1</v>
      </c>
      <c r="D15" s="63">
        <v>7250</v>
      </c>
      <c r="E15" s="65" t="s">
        <v>222</v>
      </c>
    </row>
    <row r="16" spans="1:5" ht="14.25" x14ac:dyDescent="0.2">
      <c r="A16" s="66">
        <v>37359</v>
      </c>
      <c r="B16" s="67" t="s">
        <v>220</v>
      </c>
      <c r="C16" s="68">
        <v>1</v>
      </c>
      <c r="D16" s="67">
        <v>7250</v>
      </c>
      <c r="E16" s="69" t="s">
        <v>223</v>
      </c>
    </row>
    <row r="17" spans="1:5" ht="14.25" x14ac:dyDescent="0.2">
      <c r="A17" s="62">
        <v>38288</v>
      </c>
      <c r="B17" s="63" t="s">
        <v>224</v>
      </c>
      <c r="C17" s="64">
        <v>1</v>
      </c>
      <c r="D17" s="63">
        <v>45000</v>
      </c>
      <c r="E17" s="65" t="s">
        <v>223</v>
      </c>
    </row>
    <row r="18" spans="1:5" ht="14.25" x14ac:dyDescent="0.2">
      <c r="A18" s="66">
        <v>37359</v>
      </c>
      <c r="B18" s="67" t="s">
        <v>220</v>
      </c>
      <c r="C18" s="68">
        <v>1</v>
      </c>
      <c r="D18" s="67">
        <v>7250</v>
      </c>
      <c r="E18" s="69" t="s">
        <v>225</v>
      </c>
    </row>
    <row r="19" spans="1:5" ht="14.25" x14ac:dyDescent="0.2">
      <c r="A19" s="62">
        <v>38288</v>
      </c>
      <c r="B19" s="63" t="s">
        <v>224</v>
      </c>
      <c r="C19" s="64">
        <v>1</v>
      </c>
      <c r="D19" s="63">
        <v>45000</v>
      </c>
      <c r="E19" s="65" t="s">
        <v>225</v>
      </c>
    </row>
    <row r="20" spans="1:5" ht="14.25" x14ac:dyDescent="0.2">
      <c r="A20" s="66">
        <v>37332</v>
      </c>
      <c r="B20" s="67" t="s">
        <v>226</v>
      </c>
      <c r="C20" s="68">
        <v>1</v>
      </c>
      <c r="D20" s="67">
        <v>9800</v>
      </c>
      <c r="E20" s="69" t="s">
        <v>227</v>
      </c>
    </row>
    <row r="21" spans="1:5" ht="14.25" x14ac:dyDescent="0.2">
      <c r="A21" s="62">
        <v>37332</v>
      </c>
      <c r="B21" s="63" t="s">
        <v>226</v>
      </c>
      <c r="C21" s="64">
        <v>1</v>
      </c>
      <c r="D21" s="63">
        <v>9800</v>
      </c>
      <c r="E21" s="65" t="s">
        <v>228</v>
      </c>
    </row>
    <row r="22" spans="1:5" ht="14.25" x14ac:dyDescent="0.2">
      <c r="A22" s="66">
        <v>36920</v>
      </c>
      <c r="B22" s="67" t="s">
        <v>210</v>
      </c>
      <c r="C22" s="68">
        <v>1</v>
      </c>
      <c r="D22" s="67">
        <v>3300</v>
      </c>
      <c r="E22" s="69" t="s">
        <v>229</v>
      </c>
    </row>
    <row r="23" spans="1:5" ht="14.25" x14ac:dyDescent="0.2">
      <c r="A23" s="62">
        <v>37384</v>
      </c>
      <c r="B23" s="63" t="s">
        <v>212</v>
      </c>
      <c r="C23" s="64">
        <v>1</v>
      </c>
      <c r="D23" s="63">
        <v>300</v>
      </c>
      <c r="E23" s="65" t="s">
        <v>229</v>
      </c>
    </row>
    <row r="24" spans="1:5" ht="14.25" x14ac:dyDescent="0.2">
      <c r="A24" s="66">
        <v>36920</v>
      </c>
      <c r="B24" s="67" t="s">
        <v>210</v>
      </c>
      <c r="C24" s="68">
        <v>1</v>
      </c>
      <c r="D24" s="67">
        <v>3300</v>
      </c>
      <c r="E24" s="69" t="s">
        <v>230</v>
      </c>
    </row>
    <row r="25" spans="1:5" ht="14.25" x14ac:dyDescent="0.2">
      <c r="A25" s="62">
        <v>37384</v>
      </c>
      <c r="B25" s="63" t="s">
        <v>212</v>
      </c>
      <c r="C25" s="64">
        <v>1</v>
      </c>
      <c r="D25" s="63">
        <v>300</v>
      </c>
      <c r="E25" s="65" t="s">
        <v>230</v>
      </c>
    </row>
    <row r="26" spans="1:5" ht="14.25" x14ac:dyDescent="0.2">
      <c r="A26" s="66">
        <v>36639</v>
      </c>
      <c r="B26" s="67" t="s">
        <v>214</v>
      </c>
      <c r="C26" s="68">
        <v>1</v>
      </c>
      <c r="D26" s="67">
        <v>6500</v>
      </c>
      <c r="E26" s="69" t="s">
        <v>231</v>
      </c>
    </row>
    <row r="27" spans="1:5" ht="14.25" x14ac:dyDescent="0.2">
      <c r="A27" s="62">
        <v>37079</v>
      </c>
      <c r="B27" s="63" t="s">
        <v>214</v>
      </c>
      <c r="C27" s="64">
        <v>1</v>
      </c>
      <c r="D27" s="63">
        <v>1250</v>
      </c>
      <c r="E27" s="65" t="s">
        <v>231</v>
      </c>
    </row>
    <row r="28" spans="1:5" ht="14.25" x14ac:dyDescent="0.2">
      <c r="A28" s="66">
        <v>36639</v>
      </c>
      <c r="B28" s="67" t="s">
        <v>214</v>
      </c>
      <c r="C28" s="68">
        <v>1</v>
      </c>
      <c r="D28" s="67">
        <v>6500</v>
      </c>
      <c r="E28" s="69" t="s">
        <v>232</v>
      </c>
    </row>
    <row r="29" spans="1:5" ht="14.25" x14ac:dyDescent="0.2">
      <c r="A29" s="62">
        <v>37079</v>
      </c>
      <c r="B29" s="63" t="s">
        <v>214</v>
      </c>
      <c r="C29" s="64">
        <v>1</v>
      </c>
      <c r="D29" s="63">
        <v>1250</v>
      </c>
      <c r="E29" s="65" t="s">
        <v>232</v>
      </c>
    </row>
    <row r="30" spans="1:5" ht="14.25" x14ac:dyDescent="0.2">
      <c r="A30" s="66">
        <v>37266</v>
      </c>
      <c r="B30" s="67" t="s">
        <v>217</v>
      </c>
      <c r="C30" s="68">
        <v>1</v>
      </c>
      <c r="D30" s="67">
        <v>150</v>
      </c>
      <c r="E30" s="69" t="s">
        <v>233</v>
      </c>
    </row>
    <row r="31" spans="1:5" ht="14.25" x14ac:dyDescent="0.2">
      <c r="A31" s="62">
        <v>37386</v>
      </c>
      <c r="B31" s="63" t="s">
        <v>210</v>
      </c>
      <c r="C31" s="64">
        <v>1</v>
      </c>
      <c r="D31" s="63">
        <v>7250</v>
      </c>
      <c r="E31" s="65" t="s">
        <v>233</v>
      </c>
    </row>
    <row r="32" spans="1:5" ht="14.25" x14ac:dyDescent="0.2">
      <c r="A32" s="66">
        <v>37266</v>
      </c>
      <c r="B32" s="67" t="s">
        <v>217</v>
      </c>
      <c r="C32" s="68">
        <v>1</v>
      </c>
      <c r="D32" s="67">
        <v>150</v>
      </c>
      <c r="E32" s="69" t="s">
        <v>234</v>
      </c>
    </row>
    <row r="33" spans="1:5" ht="14.25" x14ac:dyDescent="0.2">
      <c r="A33" s="62">
        <v>37386</v>
      </c>
      <c r="B33" s="63" t="s">
        <v>210</v>
      </c>
      <c r="C33" s="64">
        <v>1</v>
      </c>
      <c r="D33" s="63">
        <v>7250</v>
      </c>
      <c r="E33" s="65" t="s">
        <v>234</v>
      </c>
    </row>
    <row r="34" spans="1:5" ht="14.25" x14ac:dyDescent="0.2">
      <c r="A34" s="66">
        <v>37622</v>
      </c>
      <c r="B34" s="67" t="s">
        <v>220</v>
      </c>
      <c r="C34" s="68">
        <v>1</v>
      </c>
      <c r="D34" s="67">
        <v>7250</v>
      </c>
      <c r="E34" s="69" t="s">
        <v>235</v>
      </c>
    </row>
    <row r="35" spans="1:5" ht="14.25" x14ac:dyDescent="0.2">
      <c r="A35" s="62">
        <v>37622</v>
      </c>
      <c r="B35" s="63" t="s">
        <v>220</v>
      </c>
      <c r="C35" s="64">
        <v>1</v>
      </c>
      <c r="D35" s="63">
        <v>7250</v>
      </c>
      <c r="E35" s="65" t="s">
        <v>236</v>
      </c>
    </row>
    <row r="36" spans="1:5" ht="14.25" x14ac:dyDescent="0.2">
      <c r="A36" s="66">
        <v>37359</v>
      </c>
      <c r="B36" s="67" t="s">
        <v>220</v>
      </c>
      <c r="C36" s="68">
        <v>1</v>
      </c>
      <c r="D36" s="67">
        <v>7250</v>
      </c>
      <c r="E36" s="69" t="s">
        <v>237</v>
      </c>
    </row>
    <row r="37" spans="1:5" ht="14.25" x14ac:dyDescent="0.2">
      <c r="A37" s="62">
        <v>38288</v>
      </c>
      <c r="B37" s="63" t="s">
        <v>224</v>
      </c>
      <c r="C37" s="64">
        <v>1</v>
      </c>
      <c r="D37" s="63">
        <v>45000</v>
      </c>
      <c r="E37" s="65" t="s">
        <v>237</v>
      </c>
    </row>
    <row r="38" spans="1:5" ht="14.25" x14ac:dyDescent="0.2">
      <c r="A38" s="66">
        <v>37359</v>
      </c>
      <c r="B38" s="67" t="s">
        <v>220</v>
      </c>
      <c r="C38" s="68">
        <v>1</v>
      </c>
      <c r="D38" s="67">
        <v>7250</v>
      </c>
      <c r="E38" s="69" t="s">
        <v>238</v>
      </c>
    </row>
    <row r="39" spans="1:5" ht="14.25" x14ac:dyDescent="0.2">
      <c r="A39" s="62">
        <v>38288</v>
      </c>
      <c r="B39" s="63" t="s">
        <v>224</v>
      </c>
      <c r="C39" s="64">
        <v>1</v>
      </c>
      <c r="D39" s="63">
        <v>45000</v>
      </c>
      <c r="E39" s="65" t="s">
        <v>238</v>
      </c>
    </row>
    <row r="40" spans="1:5" ht="14.25" x14ac:dyDescent="0.2">
      <c r="A40" s="66">
        <v>37332</v>
      </c>
      <c r="B40" s="67" t="s">
        <v>226</v>
      </c>
      <c r="C40" s="68">
        <v>1</v>
      </c>
      <c r="D40" s="67">
        <v>9800</v>
      </c>
      <c r="E40" s="69" t="s">
        <v>239</v>
      </c>
    </row>
    <row r="41" spans="1:5" ht="14.25" x14ac:dyDescent="0.2">
      <c r="A41" s="62">
        <v>37332</v>
      </c>
      <c r="B41" s="63" t="s">
        <v>226</v>
      </c>
      <c r="C41" s="64">
        <v>1</v>
      </c>
      <c r="D41" s="63">
        <v>9800</v>
      </c>
      <c r="E41" s="65" t="s">
        <v>240</v>
      </c>
    </row>
    <row r="42" spans="1:5" ht="14.25" x14ac:dyDescent="0.2">
      <c r="A42" s="66">
        <v>36639</v>
      </c>
      <c r="B42" s="67" t="s">
        <v>212</v>
      </c>
      <c r="C42" s="68">
        <v>2</v>
      </c>
      <c r="D42" s="67">
        <v>600</v>
      </c>
      <c r="E42" s="69" t="s">
        <v>211</v>
      </c>
    </row>
    <row r="43" spans="1:5" ht="14.25" x14ac:dyDescent="0.2">
      <c r="A43" s="62">
        <v>37266</v>
      </c>
      <c r="B43" s="63" t="s">
        <v>212</v>
      </c>
      <c r="C43" s="64">
        <v>2</v>
      </c>
      <c r="D43" s="63">
        <v>600</v>
      </c>
      <c r="E43" s="65" t="s">
        <v>211</v>
      </c>
    </row>
    <row r="44" spans="1:5" ht="14.25" x14ac:dyDescent="0.2">
      <c r="A44" s="66">
        <v>37384</v>
      </c>
      <c r="B44" s="67" t="s">
        <v>217</v>
      </c>
      <c r="C44" s="68">
        <v>2</v>
      </c>
      <c r="D44" s="67">
        <v>300</v>
      </c>
      <c r="E44" s="69" t="s">
        <v>211</v>
      </c>
    </row>
    <row r="45" spans="1:5" ht="14.25" x14ac:dyDescent="0.2">
      <c r="A45" s="62">
        <v>36639</v>
      </c>
      <c r="B45" s="63" t="s">
        <v>212</v>
      </c>
      <c r="C45" s="64">
        <v>2</v>
      </c>
      <c r="D45" s="63">
        <v>600</v>
      </c>
      <c r="E45" s="65" t="s">
        <v>213</v>
      </c>
    </row>
    <row r="46" spans="1:5" ht="14.25" x14ac:dyDescent="0.2">
      <c r="A46" s="66">
        <v>37266</v>
      </c>
      <c r="B46" s="67" t="s">
        <v>212</v>
      </c>
      <c r="C46" s="68">
        <v>2</v>
      </c>
      <c r="D46" s="67">
        <v>600</v>
      </c>
      <c r="E46" s="69" t="s">
        <v>213</v>
      </c>
    </row>
    <row r="47" spans="1:5" ht="14.25" x14ac:dyDescent="0.2">
      <c r="A47" s="62">
        <v>37384</v>
      </c>
      <c r="B47" s="63" t="s">
        <v>217</v>
      </c>
      <c r="C47" s="64">
        <v>2</v>
      </c>
      <c r="D47" s="63">
        <v>300</v>
      </c>
      <c r="E47" s="65" t="s">
        <v>213</v>
      </c>
    </row>
    <row r="48" spans="1:5" ht="14.25" x14ac:dyDescent="0.2">
      <c r="A48" s="66">
        <v>36638</v>
      </c>
      <c r="B48" s="67" t="s">
        <v>210</v>
      </c>
      <c r="C48" s="68">
        <v>2</v>
      </c>
      <c r="D48" s="67">
        <v>6600</v>
      </c>
      <c r="E48" s="69" t="s">
        <v>215</v>
      </c>
    </row>
    <row r="49" spans="1:5" ht="14.25" x14ac:dyDescent="0.2">
      <c r="A49" s="62">
        <v>37302</v>
      </c>
      <c r="B49" s="63" t="s">
        <v>214</v>
      </c>
      <c r="C49" s="64">
        <v>2</v>
      </c>
      <c r="D49" s="63">
        <v>13000</v>
      </c>
      <c r="E49" s="65" t="s">
        <v>215</v>
      </c>
    </row>
    <row r="50" spans="1:5" ht="14.25" x14ac:dyDescent="0.2">
      <c r="A50" s="66">
        <v>36638</v>
      </c>
      <c r="B50" s="67" t="s">
        <v>210</v>
      </c>
      <c r="C50" s="68">
        <v>2</v>
      </c>
      <c r="D50" s="67">
        <v>6600</v>
      </c>
      <c r="E50" s="69" t="s">
        <v>216</v>
      </c>
    </row>
    <row r="51" spans="1:5" ht="14.25" x14ac:dyDescent="0.2">
      <c r="A51" s="62">
        <v>37302</v>
      </c>
      <c r="B51" s="63" t="s">
        <v>214</v>
      </c>
      <c r="C51" s="64">
        <v>2</v>
      </c>
      <c r="D51" s="63">
        <v>13000</v>
      </c>
      <c r="E51" s="65" t="s">
        <v>216</v>
      </c>
    </row>
    <row r="52" spans="1:5" ht="14.25" x14ac:dyDescent="0.2">
      <c r="A52" s="66">
        <v>36924</v>
      </c>
      <c r="B52" s="67" t="s">
        <v>241</v>
      </c>
      <c r="C52" s="68">
        <v>2</v>
      </c>
      <c r="D52" s="67">
        <v>2500</v>
      </c>
      <c r="E52" s="69" t="s">
        <v>218</v>
      </c>
    </row>
    <row r="53" spans="1:5" ht="14.25" x14ac:dyDescent="0.2">
      <c r="A53" s="62">
        <v>37348</v>
      </c>
      <c r="B53" s="63" t="s">
        <v>214</v>
      </c>
      <c r="C53" s="64">
        <v>2</v>
      </c>
      <c r="D53" s="63">
        <v>13000</v>
      </c>
      <c r="E53" s="65" t="s">
        <v>218</v>
      </c>
    </row>
    <row r="54" spans="1:5" ht="14.25" x14ac:dyDescent="0.2">
      <c r="A54" s="66">
        <v>37620</v>
      </c>
      <c r="B54" s="67" t="s">
        <v>220</v>
      </c>
      <c r="C54" s="68">
        <v>2</v>
      </c>
      <c r="D54" s="67">
        <v>14500</v>
      </c>
      <c r="E54" s="69" t="s">
        <v>218</v>
      </c>
    </row>
    <row r="55" spans="1:5" ht="14.25" x14ac:dyDescent="0.2">
      <c r="A55" s="62">
        <v>37660</v>
      </c>
      <c r="B55" s="63" t="s">
        <v>212</v>
      </c>
      <c r="C55" s="64">
        <v>2</v>
      </c>
      <c r="D55" s="63">
        <v>600</v>
      </c>
      <c r="E55" s="65" t="s">
        <v>218</v>
      </c>
    </row>
    <row r="56" spans="1:5" ht="14.25" x14ac:dyDescent="0.2">
      <c r="A56" s="66">
        <v>36924</v>
      </c>
      <c r="B56" s="67" t="s">
        <v>241</v>
      </c>
      <c r="C56" s="68">
        <v>2</v>
      </c>
      <c r="D56" s="67">
        <v>2500</v>
      </c>
      <c r="E56" s="69" t="s">
        <v>219</v>
      </c>
    </row>
    <row r="57" spans="1:5" ht="14.25" x14ac:dyDescent="0.2">
      <c r="A57" s="62">
        <v>37348</v>
      </c>
      <c r="B57" s="63" t="s">
        <v>214</v>
      </c>
      <c r="C57" s="64">
        <v>2</v>
      </c>
      <c r="D57" s="63">
        <v>13000</v>
      </c>
      <c r="E57" s="65" t="s">
        <v>219</v>
      </c>
    </row>
    <row r="58" spans="1:5" ht="14.25" x14ac:dyDescent="0.2">
      <c r="A58" s="66">
        <v>37620</v>
      </c>
      <c r="B58" s="67" t="s">
        <v>220</v>
      </c>
      <c r="C58" s="68">
        <v>2</v>
      </c>
      <c r="D58" s="67">
        <v>14500</v>
      </c>
      <c r="E58" s="69" t="s">
        <v>219</v>
      </c>
    </row>
    <row r="59" spans="1:5" ht="14.25" x14ac:dyDescent="0.2">
      <c r="A59" s="62">
        <v>37660</v>
      </c>
      <c r="B59" s="63" t="s">
        <v>212</v>
      </c>
      <c r="C59" s="64">
        <v>2</v>
      </c>
      <c r="D59" s="63">
        <v>600</v>
      </c>
      <c r="E59" s="65" t="s">
        <v>219</v>
      </c>
    </row>
    <row r="60" spans="1:5" ht="14.25" x14ac:dyDescent="0.2">
      <c r="A60" s="66">
        <v>36638</v>
      </c>
      <c r="B60" s="67" t="s">
        <v>226</v>
      </c>
      <c r="C60" s="68">
        <v>2</v>
      </c>
      <c r="D60" s="67">
        <v>19600</v>
      </c>
      <c r="E60" s="69" t="s">
        <v>221</v>
      </c>
    </row>
    <row r="61" spans="1:5" ht="14.25" x14ac:dyDescent="0.2">
      <c r="A61" s="62">
        <v>37571</v>
      </c>
      <c r="B61" s="63" t="s">
        <v>210</v>
      </c>
      <c r="C61" s="64">
        <v>2</v>
      </c>
      <c r="D61" s="63">
        <v>6600</v>
      </c>
      <c r="E61" s="65" t="s">
        <v>221</v>
      </c>
    </row>
    <row r="62" spans="1:5" ht="14.25" x14ac:dyDescent="0.2">
      <c r="A62" s="66">
        <v>37702</v>
      </c>
      <c r="B62" s="67" t="s">
        <v>212</v>
      </c>
      <c r="C62" s="68">
        <v>2</v>
      </c>
      <c r="D62" s="67">
        <v>600</v>
      </c>
      <c r="E62" s="69" t="s">
        <v>221</v>
      </c>
    </row>
    <row r="63" spans="1:5" ht="14.25" x14ac:dyDescent="0.2">
      <c r="A63" s="62">
        <v>37773</v>
      </c>
      <c r="B63" s="63" t="s">
        <v>210</v>
      </c>
      <c r="C63" s="64">
        <v>2</v>
      </c>
      <c r="D63" s="63">
        <v>6600</v>
      </c>
      <c r="E63" s="65" t="s">
        <v>221</v>
      </c>
    </row>
    <row r="64" spans="1:5" ht="14.25" x14ac:dyDescent="0.2">
      <c r="A64" s="66">
        <v>36638</v>
      </c>
      <c r="B64" s="67" t="s">
        <v>226</v>
      </c>
      <c r="C64" s="68">
        <v>2</v>
      </c>
      <c r="D64" s="67">
        <v>19600</v>
      </c>
      <c r="E64" s="69" t="s">
        <v>222</v>
      </c>
    </row>
    <row r="65" spans="1:5" ht="14.25" x14ac:dyDescent="0.2">
      <c r="A65" s="62">
        <v>37571</v>
      </c>
      <c r="B65" s="63" t="s">
        <v>210</v>
      </c>
      <c r="C65" s="64">
        <v>2</v>
      </c>
      <c r="D65" s="63">
        <v>6600</v>
      </c>
      <c r="E65" s="65" t="s">
        <v>222</v>
      </c>
    </row>
    <row r="66" spans="1:5" ht="14.25" x14ac:dyDescent="0.2">
      <c r="A66" s="66">
        <v>37702</v>
      </c>
      <c r="B66" s="67" t="s">
        <v>212</v>
      </c>
      <c r="C66" s="68">
        <v>2</v>
      </c>
      <c r="D66" s="67">
        <v>600</v>
      </c>
      <c r="E66" s="69" t="s">
        <v>222</v>
      </c>
    </row>
    <row r="67" spans="1:5" ht="14.25" x14ac:dyDescent="0.2">
      <c r="A67" s="62">
        <v>37773</v>
      </c>
      <c r="B67" s="63" t="s">
        <v>210</v>
      </c>
      <c r="C67" s="64">
        <v>2</v>
      </c>
      <c r="D67" s="63">
        <v>6600</v>
      </c>
      <c r="E67" s="65" t="s">
        <v>222</v>
      </c>
    </row>
    <row r="68" spans="1:5" ht="14.25" x14ac:dyDescent="0.2">
      <c r="A68" s="66">
        <v>36638</v>
      </c>
      <c r="B68" s="67" t="s">
        <v>212</v>
      </c>
      <c r="C68" s="68">
        <v>2</v>
      </c>
      <c r="D68" s="67">
        <v>600</v>
      </c>
      <c r="E68" s="69" t="s">
        <v>223</v>
      </c>
    </row>
    <row r="69" spans="1:5" ht="14.25" x14ac:dyDescent="0.2">
      <c r="A69" s="62">
        <v>37385</v>
      </c>
      <c r="B69" s="63" t="s">
        <v>212</v>
      </c>
      <c r="C69" s="64">
        <v>2</v>
      </c>
      <c r="D69" s="63">
        <v>600</v>
      </c>
      <c r="E69" s="65" t="s">
        <v>223</v>
      </c>
    </row>
    <row r="70" spans="1:5" ht="14.25" x14ac:dyDescent="0.2">
      <c r="A70" s="66">
        <v>36638</v>
      </c>
      <c r="B70" s="67" t="s">
        <v>212</v>
      </c>
      <c r="C70" s="68">
        <v>2</v>
      </c>
      <c r="D70" s="67">
        <v>600</v>
      </c>
      <c r="E70" s="69" t="s">
        <v>225</v>
      </c>
    </row>
    <row r="71" spans="1:5" ht="14.25" x14ac:dyDescent="0.2">
      <c r="A71" s="62">
        <v>37385</v>
      </c>
      <c r="B71" s="63" t="s">
        <v>212</v>
      </c>
      <c r="C71" s="64">
        <v>2</v>
      </c>
      <c r="D71" s="63">
        <v>600</v>
      </c>
      <c r="E71" s="65" t="s">
        <v>225</v>
      </c>
    </row>
    <row r="72" spans="1:5" ht="14.25" x14ac:dyDescent="0.2">
      <c r="A72" s="66">
        <v>36639</v>
      </c>
      <c r="B72" s="67" t="s">
        <v>220</v>
      </c>
      <c r="C72" s="68">
        <v>2</v>
      </c>
      <c r="D72" s="67">
        <v>14500</v>
      </c>
      <c r="E72" s="69" t="s">
        <v>227</v>
      </c>
    </row>
    <row r="73" spans="1:5" ht="14.25" x14ac:dyDescent="0.2">
      <c r="A73" s="62">
        <v>36639</v>
      </c>
      <c r="B73" s="63" t="s">
        <v>220</v>
      </c>
      <c r="C73" s="64">
        <v>2</v>
      </c>
      <c r="D73" s="63">
        <v>14500</v>
      </c>
      <c r="E73" s="65" t="s">
        <v>228</v>
      </c>
    </row>
    <row r="74" spans="1:5" ht="14.25" x14ac:dyDescent="0.2">
      <c r="A74" s="66">
        <v>36639</v>
      </c>
      <c r="B74" s="67" t="s">
        <v>212</v>
      </c>
      <c r="C74" s="68">
        <v>2</v>
      </c>
      <c r="D74" s="67">
        <v>600</v>
      </c>
      <c r="E74" s="69" t="s">
        <v>229</v>
      </c>
    </row>
    <row r="75" spans="1:5" ht="14.25" x14ac:dyDescent="0.2">
      <c r="A75" s="62">
        <v>37266</v>
      </c>
      <c r="B75" s="63" t="s">
        <v>212</v>
      </c>
      <c r="C75" s="64">
        <v>2</v>
      </c>
      <c r="D75" s="63">
        <v>600</v>
      </c>
      <c r="E75" s="65" t="s">
        <v>229</v>
      </c>
    </row>
    <row r="76" spans="1:5" ht="14.25" x14ac:dyDescent="0.2">
      <c r="A76" s="66">
        <v>37384</v>
      </c>
      <c r="B76" s="67" t="s">
        <v>217</v>
      </c>
      <c r="C76" s="68">
        <v>2</v>
      </c>
      <c r="D76" s="67">
        <v>300</v>
      </c>
      <c r="E76" s="69" t="s">
        <v>229</v>
      </c>
    </row>
    <row r="77" spans="1:5" ht="14.25" x14ac:dyDescent="0.2">
      <c r="A77" s="62">
        <v>36639</v>
      </c>
      <c r="B77" s="63" t="s">
        <v>212</v>
      </c>
      <c r="C77" s="64">
        <v>2</v>
      </c>
      <c r="D77" s="63">
        <v>600</v>
      </c>
      <c r="E77" s="65" t="s">
        <v>230</v>
      </c>
    </row>
    <row r="78" spans="1:5" ht="14.25" x14ac:dyDescent="0.2">
      <c r="A78" s="66">
        <v>37266</v>
      </c>
      <c r="B78" s="67" t="s">
        <v>212</v>
      </c>
      <c r="C78" s="68">
        <v>2</v>
      </c>
      <c r="D78" s="67">
        <v>600</v>
      </c>
      <c r="E78" s="69" t="s">
        <v>230</v>
      </c>
    </row>
    <row r="79" spans="1:5" ht="14.25" x14ac:dyDescent="0.2">
      <c r="A79" s="62">
        <v>37384</v>
      </c>
      <c r="B79" s="63" t="s">
        <v>217</v>
      </c>
      <c r="C79" s="64">
        <v>2</v>
      </c>
      <c r="D79" s="63">
        <v>300</v>
      </c>
      <c r="E79" s="65" t="s">
        <v>230</v>
      </c>
    </row>
    <row r="80" spans="1:5" ht="14.25" x14ac:dyDescent="0.2">
      <c r="A80" s="66">
        <v>36638</v>
      </c>
      <c r="B80" s="67" t="s">
        <v>210</v>
      </c>
      <c r="C80" s="68">
        <v>2</v>
      </c>
      <c r="D80" s="67">
        <v>6600</v>
      </c>
      <c r="E80" s="69" t="s">
        <v>231</v>
      </c>
    </row>
    <row r="81" spans="1:5" ht="14.25" x14ac:dyDescent="0.2">
      <c r="A81" s="62">
        <v>37302</v>
      </c>
      <c r="B81" s="63" t="s">
        <v>214</v>
      </c>
      <c r="C81" s="64">
        <v>2</v>
      </c>
      <c r="D81" s="63">
        <v>13000</v>
      </c>
      <c r="E81" s="65" t="s">
        <v>231</v>
      </c>
    </row>
    <row r="82" spans="1:5" ht="14.25" x14ac:dyDescent="0.2">
      <c r="A82" s="66">
        <v>36638</v>
      </c>
      <c r="B82" s="67" t="s">
        <v>210</v>
      </c>
      <c r="C82" s="68">
        <v>2</v>
      </c>
      <c r="D82" s="67">
        <v>6600</v>
      </c>
      <c r="E82" s="69" t="s">
        <v>232</v>
      </c>
    </row>
    <row r="83" spans="1:5" ht="14.25" x14ac:dyDescent="0.2">
      <c r="A83" s="62">
        <v>37302</v>
      </c>
      <c r="B83" s="63" t="s">
        <v>214</v>
      </c>
      <c r="C83" s="64">
        <v>2</v>
      </c>
      <c r="D83" s="63">
        <v>13000</v>
      </c>
      <c r="E83" s="65" t="s">
        <v>232</v>
      </c>
    </row>
    <row r="84" spans="1:5" ht="14.25" x14ac:dyDescent="0.2">
      <c r="A84" s="66">
        <v>36924</v>
      </c>
      <c r="B84" s="67" t="s">
        <v>241</v>
      </c>
      <c r="C84" s="68">
        <v>2</v>
      </c>
      <c r="D84" s="67">
        <v>2500</v>
      </c>
      <c r="E84" s="69" t="s">
        <v>233</v>
      </c>
    </row>
    <row r="85" spans="1:5" ht="14.25" x14ac:dyDescent="0.2">
      <c r="A85" s="62">
        <v>37348</v>
      </c>
      <c r="B85" s="63" t="s">
        <v>214</v>
      </c>
      <c r="C85" s="64">
        <v>2</v>
      </c>
      <c r="D85" s="63">
        <v>13000</v>
      </c>
      <c r="E85" s="65" t="s">
        <v>233</v>
      </c>
    </row>
    <row r="86" spans="1:5" ht="14.25" x14ac:dyDescent="0.2">
      <c r="A86" s="66">
        <v>37620</v>
      </c>
      <c r="B86" s="67" t="s">
        <v>220</v>
      </c>
      <c r="C86" s="68">
        <v>2</v>
      </c>
      <c r="D86" s="67">
        <v>14500</v>
      </c>
      <c r="E86" s="69" t="s">
        <v>233</v>
      </c>
    </row>
    <row r="87" spans="1:5" ht="14.25" x14ac:dyDescent="0.2">
      <c r="A87" s="62">
        <v>37660</v>
      </c>
      <c r="B87" s="63" t="s">
        <v>212</v>
      </c>
      <c r="C87" s="64">
        <v>2</v>
      </c>
      <c r="D87" s="63">
        <v>600</v>
      </c>
      <c r="E87" s="65" t="s">
        <v>233</v>
      </c>
    </row>
    <row r="88" spans="1:5" ht="14.25" x14ac:dyDescent="0.2">
      <c r="A88" s="66">
        <v>36924</v>
      </c>
      <c r="B88" s="67" t="s">
        <v>241</v>
      </c>
      <c r="C88" s="68">
        <v>2</v>
      </c>
      <c r="D88" s="67">
        <v>2500</v>
      </c>
      <c r="E88" s="69" t="s">
        <v>234</v>
      </c>
    </row>
    <row r="89" spans="1:5" ht="14.25" x14ac:dyDescent="0.2">
      <c r="A89" s="62">
        <v>37348</v>
      </c>
      <c r="B89" s="63" t="s">
        <v>214</v>
      </c>
      <c r="C89" s="64">
        <v>2</v>
      </c>
      <c r="D89" s="63">
        <v>13000</v>
      </c>
      <c r="E89" s="65" t="s">
        <v>234</v>
      </c>
    </row>
    <row r="90" spans="1:5" ht="14.25" x14ac:dyDescent="0.2">
      <c r="A90" s="66">
        <v>37620</v>
      </c>
      <c r="B90" s="67" t="s">
        <v>220</v>
      </c>
      <c r="C90" s="68">
        <v>2</v>
      </c>
      <c r="D90" s="67">
        <v>14500</v>
      </c>
      <c r="E90" s="69" t="s">
        <v>234</v>
      </c>
    </row>
    <row r="91" spans="1:5" ht="14.25" x14ac:dyDescent="0.2">
      <c r="A91" s="62">
        <v>37660</v>
      </c>
      <c r="B91" s="63" t="s">
        <v>212</v>
      </c>
      <c r="C91" s="64">
        <v>2</v>
      </c>
      <c r="D91" s="63">
        <v>600</v>
      </c>
      <c r="E91" s="65" t="s">
        <v>234</v>
      </c>
    </row>
    <row r="92" spans="1:5" ht="14.25" x14ac:dyDescent="0.2">
      <c r="A92" s="66">
        <v>36638</v>
      </c>
      <c r="B92" s="67" t="s">
        <v>226</v>
      </c>
      <c r="C92" s="68">
        <v>2</v>
      </c>
      <c r="D92" s="67">
        <v>19600</v>
      </c>
      <c r="E92" s="69" t="s">
        <v>235</v>
      </c>
    </row>
    <row r="93" spans="1:5" ht="14.25" x14ac:dyDescent="0.2">
      <c r="A93" s="62">
        <v>37571</v>
      </c>
      <c r="B93" s="63" t="s">
        <v>210</v>
      </c>
      <c r="C93" s="64">
        <v>2</v>
      </c>
      <c r="D93" s="63">
        <v>6600</v>
      </c>
      <c r="E93" s="65" t="s">
        <v>235</v>
      </c>
    </row>
    <row r="94" spans="1:5" ht="14.25" x14ac:dyDescent="0.2">
      <c r="A94" s="66">
        <v>37702</v>
      </c>
      <c r="B94" s="67" t="s">
        <v>212</v>
      </c>
      <c r="C94" s="68">
        <v>2</v>
      </c>
      <c r="D94" s="67">
        <v>600</v>
      </c>
      <c r="E94" s="69" t="s">
        <v>235</v>
      </c>
    </row>
    <row r="95" spans="1:5" ht="14.25" x14ac:dyDescent="0.2">
      <c r="A95" s="62">
        <v>37773</v>
      </c>
      <c r="B95" s="63" t="s">
        <v>210</v>
      </c>
      <c r="C95" s="64">
        <v>2</v>
      </c>
      <c r="D95" s="63">
        <v>6600</v>
      </c>
      <c r="E95" s="65" t="s">
        <v>235</v>
      </c>
    </row>
    <row r="96" spans="1:5" ht="14.25" x14ac:dyDescent="0.2">
      <c r="A96" s="66">
        <v>36638</v>
      </c>
      <c r="B96" s="67" t="s">
        <v>226</v>
      </c>
      <c r="C96" s="68">
        <v>2</v>
      </c>
      <c r="D96" s="67">
        <v>19600</v>
      </c>
      <c r="E96" s="69" t="s">
        <v>236</v>
      </c>
    </row>
    <row r="97" spans="1:5" ht="14.25" x14ac:dyDescent="0.2">
      <c r="A97" s="62">
        <v>37571</v>
      </c>
      <c r="B97" s="63" t="s">
        <v>210</v>
      </c>
      <c r="C97" s="64">
        <v>2</v>
      </c>
      <c r="D97" s="63">
        <v>6600</v>
      </c>
      <c r="E97" s="65" t="s">
        <v>236</v>
      </c>
    </row>
    <row r="98" spans="1:5" ht="14.25" x14ac:dyDescent="0.2">
      <c r="A98" s="66">
        <v>37702</v>
      </c>
      <c r="B98" s="67" t="s">
        <v>212</v>
      </c>
      <c r="C98" s="68">
        <v>2</v>
      </c>
      <c r="D98" s="67">
        <v>600</v>
      </c>
      <c r="E98" s="69" t="s">
        <v>236</v>
      </c>
    </row>
    <row r="99" spans="1:5" ht="14.25" x14ac:dyDescent="0.2">
      <c r="A99" s="62">
        <v>37773</v>
      </c>
      <c r="B99" s="63" t="s">
        <v>210</v>
      </c>
      <c r="C99" s="64">
        <v>2</v>
      </c>
      <c r="D99" s="63">
        <v>6600</v>
      </c>
      <c r="E99" s="65" t="s">
        <v>236</v>
      </c>
    </row>
    <row r="100" spans="1:5" ht="14.25" x14ac:dyDescent="0.2">
      <c r="A100" s="66">
        <v>36638</v>
      </c>
      <c r="B100" s="67" t="s">
        <v>212</v>
      </c>
      <c r="C100" s="68">
        <v>2</v>
      </c>
      <c r="D100" s="67">
        <v>600</v>
      </c>
      <c r="E100" s="69" t="s">
        <v>237</v>
      </c>
    </row>
    <row r="101" spans="1:5" ht="14.25" x14ac:dyDescent="0.2">
      <c r="A101" s="62">
        <v>37385</v>
      </c>
      <c r="B101" s="63" t="s">
        <v>212</v>
      </c>
      <c r="C101" s="64">
        <v>2</v>
      </c>
      <c r="D101" s="63">
        <v>600</v>
      </c>
      <c r="E101" s="65" t="s">
        <v>237</v>
      </c>
    </row>
    <row r="102" spans="1:5" ht="14.25" x14ac:dyDescent="0.2">
      <c r="A102" s="66">
        <v>36638</v>
      </c>
      <c r="B102" s="67" t="s">
        <v>212</v>
      </c>
      <c r="C102" s="68">
        <v>2</v>
      </c>
      <c r="D102" s="67">
        <v>600</v>
      </c>
      <c r="E102" s="69" t="s">
        <v>238</v>
      </c>
    </row>
    <row r="103" spans="1:5" ht="14.25" x14ac:dyDescent="0.2">
      <c r="A103" s="62">
        <v>37385</v>
      </c>
      <c r="B103" s="63" t="s">
        <v>212</v>
      </c>
      <c r="C103" s="64">
        <v>2</v>
      </c>
      <c r="D103" s="63">
        <v>600</v>
      </c>
      <c r="E103" s="65" t="s">
        <v>238</v>
      </c>
    </row>
    <row r="104" spans="1:5" ht="14.25" x14ac:dyDescent="0.2">
      <c r="A104" s="66">
        <v>36639</v>
      </c>
      <c r="B104" s="67" t="s">
        <v>220</v>
      </c>
      <c r="C104" s="68">
        <v>2</v>
      </c>
      <c r="D104" s="67">
        <v>14500</v>
      </c>
      <c r="E104" s="69" t="s">
        <v>239</v>
      </c>
    </row>
    <row r="105" spans="1:5" ht="14.25" x14ac:dyDescent="0.2">
      <c r="A105" s="62">
        <v>36639</v>
      </c>
      <c r="B105" s="63" t="s">
        <v>220</v>
      </c>
      <c r="C105" s="64">
        <v>2</v>
      </c>
      <c r="D105" s="63">
        <v>14500</v>
      </c>
      <c r="E105" s="65" t="s">
        <v>240</v>
      </c>
    </row>
    <row r="106" spans="1:5" ht="14.25" x14ac:dyDescent="0.2">
      <c r="A106" s="66">
        <v>36640</v>
      </c>
      <c r="B106" s="67" t="s">
        <v>241</v>
      </c>
      <c r="C106" s="68">
        <v>3</v>
      </c>
      <c r="D106" s="67">
        <v>3750</v>
      </c>
      <c r="E106" s="69" t="s">
        <v>211</v>
      </c>
    </row>
    <row r="107" spans="1:5" ht="14.25" x14ac:dyDescent="0.2">
      <c r="A107" s="62">
        <v>37228</v>
      </c>
      <c r="B107" s="63" t="s">
        <v>220</v>
      </c>
      <c r="C107" s="64">
        <v>3</v>
      </c>
      <c r="D107" s="63">
        <v>21750</v>
      </c>
      <c r="E107" s="65" t="s">
        <v>211</v>
      </c>
    </row>
    <row r="108" spans="1:5" ht="14.25" x14ac:dyDescent="0.2">
      <c r="A108" s="66">
        <v>37384</v>
      </c>
      <c r="B108" s="67" t="s">
        <v>220</v>
      </c>
      <c r="C108" s="68">
        <v>3</v>
      </c>
      <c r="D108" s="67">
        <v>21750</v>
      </c>
      <c r="E108" s="69" t="s">
        <v>211</v>
      </c>
    </row>
    <row r="109" spans="1:5" ht="14.25" x14ac:dyDescent="0.2">
      <c r="A109" s="62">
        <v>36640</v>
      </c>
      <c r="B109" s="63" t="s">
        <v>241</v>
      </c>
      <c r="C109" s="64">
        <v>3</v>
      </c>
      <c r="D109" s="63">
        <v>3750</v>
      </c>
      <c r="E109" s="65" t="s">
        <v>213</v>
      </c>
    </row>
    <row r="110" spans="1:5" ht="14.25" x14ac:dyDescent="0.2">
      <c r="A110" s="66">
        <v>37228</v>
      </c>
      <c r="B110" s="67" t="s">
        <v>220</v>
      </c>
      <c r="C110" s="68">
        <v>3</v>
      </c>
      <c r="D110" s="67">
        <v>21750</v>
      </c>
      <c r="E110" s="69" t="s">
        <v>213</v>
      </c>
    </row>
    <row r="111" spans="1:5" ht="14.25" x14ac:dyDescent="0.2">
      <c r="A111" s="62">
        <v>37384</v>
      </c>
      <c r="B111" s="63" t="s">
        <v>220</v>
      </c>
      <c r="C111" s="64">
        <v>3</v>
      </c>
      <c r="D111" s="63">
        <v>21750</v>
      </c>
      <c r="E111" s="65" t="s">
        <v>213</v>
      </c>
    </row>
    <row r="112" spans="1:5" ht="14.25" x14ac:dyDescent="0.2">
      <c r="A112" s="66">
        <v>37302</v>
      </c>
      <c r="B112" s="67" t="s">
        <v>212</v>
      </c>
      <c r="C112" s="68">
        <v>3</v>
      </c>
      <c r="D112" s="67">
        <v>750</v>
      </c>
      <c r="E112" s="69" t="s">
        <v>215</v>
      </c>
    </row>
    <row r="113" spans="1:5" ht="14.25" x14ac:dyDescent="0.2">
      <c r="A113" s="62">
        <v>37723</v>
      </c>
      <c r="B113" s="63" t="s">
        <v>220</v>
      </c>
      <c r="C113" s="64">
        <v>3</v>
      </c>
      <c r="D113" s="63">
        <v>21750</v>
      </c>
      <c r="E113" s="65" t="s">
        <v>215</v>
      </c>
    </row>
    <row r="114" spans="1:5" ht="14.25" x14ac:dyDescent="0.2">
      <c r="A114" s="66">
        <v>37302</v>
      </c>
      <c r="B114" s="67" t="s">
        <v>212</v>
      </c>
      <c r="C114" s="68">
        <v>3</v>
      </c>
      <c r="D114" s="67">
        <v>750</v>
      </c>
      <c r="E114" s="69" t="s">
        <v>216</v>
      </c>
    </row>
    <row r="115" spans="1:5" ht="14.25" x14ac:dyDescent="0.2">
      <c r="A115" s="62">
        <v>37723</v>
      </c>
      <c r="B115" s="63" t="s">
        <v>220</v>
      </c>
      <c r="C115" s="64">
        <v>3</v>
      </c>
      <c r="D115" s="63">
        <v>21750</v>
      </c>
      <c r="E115" s="65" t="s">
        <v>216</v>
      </c>
    </row>
    <row r="116" spans="1:5" ht="14.25" x14ac:dyDescent="0.2">
      <c r="A116" s="66">
        <v>38175</v>
      </c>
      <c r="B116" s="67" t="s">
        <v>224</v>
      </c>
      <c r="C116" s="68">
        <v>3</v>
      </c>
      <c r="D116" s="67">
        <v>135000</v>
      </c>
      <c r="E116" s="69" t="s">
        <v>221</v>
      </c>
    </row>
    <row r="117" spans="1:5" ht="14.25" x14ac:dyDescent="0.2">
      <c r="A117" s="62">
        <v>38175</v>
      </c>
      <c r="B117" s="63" t="s">
        <v>224</v>
      </c>
      <c r="C117" s="64">
        <v>3</v>
      </c>
      <c r="D117" s="63">
        <v>135000</v>
      </c>
      <c r="E117" s="65" t="s">
        <v>222</v>
      </c>
    </row>
    <row r="118" spans="1:5" ht="14.25" x14ac:dyDescent="0.2">
      <c r="A118" s="66">
        <v>36638</v>
      </c>
      <c r="B118" s="67" t="s">
        <v>217</v>
      </c>
      <c r="C118" s="68">
        <v>3</v>
      </c>
      <c r="D118" s="67">
        <v>450</v>
      </c>
      <c r="E118" s="69" t="s">
        <v>223</v>
      </c>
    </row>
    <row r="119" spans="1:5" ht="14.25" x14ac:dyDescent="0.2">
      <c r="A119" s="62">
        <v>37266</v>
      </c>
      <c r="B119" s="63" t="s">
        <v>214</v>
      </c>
      <c r="C119" s="64">
        <v>3</v>
      </c>
      <c r="D119" s="63">
        <v>19500</v>
      </c>
      <c r="E119" s="65" t="s">
        <v>223</v>
      </c>
    </row>
    <row r="120" spans="1:5" ht="14.25" x14ac:dyDescent="0.2">
      <c r="A120" s="66">
        <v>37302</v>
      </c>
      <c r="B120" s="67" t="s">
        <v>212</v>
      </c>
      <c r="C120" s="68">
        <v>3</v>
      </c>
      <c r="D120" s="67">
        <v>750</v>
      </c>
      <c r="E120" s="69" t="s">
        <v>223</v>
      </c>
    </row>
    <row r="121" spans="1:5" ht="14.25" x14ac:dyDescent="0.2">
      <c r="A121" s="62">
        <v>37333</v>
      </c>
      <c r="B121" s="63" t="s">
        <v>226</v>
      </c>
      <c r="C121" s="64">
        <v>3</v>
      </c>
      <c r="D121" s="63">
        <v>29400</v>
      </c>
      <c r="E121" s="65" t="s">
        <v>223</v>
      </c>
    </row>
    <row r="122" spans="1:5" ht="14.25" x14ac:dyDescent="0.2">
      <c r="A122" s="66">
        <v>37514</v>
      </c>
      <c r="B122" s="67" t="s">
        <v>210</v>
      </c>
      <c r="C122" s="68">
        <v>3</v>
      </c>
      <c r="D122" s="67">
        <v>9900</v>
      </c>
      <c r="E122" s="69" t="s">
        <v>223</v>
      </c>
    </row>
    <row r="123" spans="1:5" ht="14.25" x14ac:dyDescent="0.2">
      <c r="A123" s="62">
        <v>36638</v>
      </c>
      <c r="B123" s="63" t="s">
        <v>217</v>
      </c>
      <c r="C123" s="64">
        <v>3</v>
      </c>
      <c r="D123" s="63">
        <v>450</v>
      </c>
      <c r="E123" s="65" t="s">
        <v>225</v>
      </c>
    </row>
    <row r="124" spans="1:5" ht="14.25" x14ac:dyDescent="0.2">
      <c r="A124" s="66">
        <v>37266</v>
      </c>
      <c r="B124" s="67" t="s">
        <v>214</v>
      </c>
      <c r="C124" s="68">
        <v>3</v>
      </c>
      <c r="D124" s="67">
        <v>19500</v>
      </c>
      <c r="E124" s="69" t="s">
        <v>225</v>
      </c>
    </row>
    <row r="125" spans="1:5" ht="14.25" x14ac:dyDescent="0.2">
      <c r="A125" s="62">
        <v>37302</v>
      </c>
      <c r="B125" s="63" t="s">
        <v>212</v>
      </c>
      <c r="C125" s="64">
        <v>3</v>
      </c>
      <c r="D125" s="63">
        <v>750</v>
      </c>
      <c r="E125" s="65" t="s">
        <v>225</v>
      </c>
    </row>
    <row r="126" spans="1:5" ht="14.25" x14ac:dyDescent="0.2">
      <c r="A126" s="66">
        <v>37333</v>
      </c>
      <c r="B126" s="67" t="s">
        <v>226</v>
      </c>
      <c r="C126" s="68">
        <v>3</v>
      </c>
      <c r="D126" s="67">
        <v>29400</v>
      </c>
      <c r="E126" s="69" t="s">
        <v>225</v>
      </c>
    </row>
    <row r="127" spans="1:5" ht="14.25" x14ac:dyDescent="0.2">
      <c r="A127" s="62">
        <v>37514</v>
      </c>
      <c r="B127" s="63" t="s">
        <v>210</v>
      </c>
      <c r="C127" s="64">
        <v>3</v>
      </c>
      <c r="D127" s="63">
        <v>9900</v>
      </c>
      <c r="E127" s="65" t="s">
        <v>225</v>
      </c>
    </row>
    <row r="128" spans="1:5" ht="14.25" x14ac:dyDescent="0.2">
      <c r="A128" s="66">
        <v>37302</v>
      </c>
      <c r="B128" s="67" t="s">
        <v>210</v>
      </c>
      <c r="C128" s="68">
        <v>3</v>
      </c>
      <c r="D128" s="67">
        <v>9900</v>
      </c>
      <c r="E128" s="69" t="s">
        <v>227</v>
      </c>
    </row>
    <row r="129" spans="1:5" ht="14.25" x14ac:dyDescent="0.2">
      <c r="A129" s="62">
        <v>37693</v>
      </c>
      <c r="B129" s="63" t="s">
        <v>212</v>
      </c>
      <c r="C129" s="64">
        <v>3</v>
      </c>
      <c r="D129" s="63">
        <v>750</v>
      </c>
      <c r="E129" s="65" t="s">
        <v>227</v>
      </c>
    </row>
    <row r="130" spans="1:5" ht="14.25" x14ac:dyDescent="0.2">
      <c r="A130" s="66">
        <v>37302</v>
      </c>
      <c r="B130" s="67" t="s">
        <v>210</v>
      </c>
      <c r="C130" s="68">
        <v>3</v>
      </c>
      <c r="D130" s="67">
        <v>9900</v>
      </c>
      <c r="E130" s="69" t="s">
        <v>228</v>
      </c>
    </row>
    <row r="131" spans="1:5" ht="14.25" x14ac:dyDescent="0.2">
      <c r="A131" s="62">
        <v>37693</v>
      </c>
      <c r="B131" s="63" t="s">
        <v>212</v>
      </c>
      <c r="C131" s="64">
        <v>3</v>
      </c>
      <c r="D131" s="63">
        <v>750</v>
      </c>
      <c r="E131" s="65" t="s">
        <v>228</v>
      </c>
    </row>
    <row r="132" spans="1:5" ht="14.25" x14ac:dyDescent="0.2">
      <c r="A132" s="66">
        <v>36640</v>
      </c>
      <c r="B132" s="67" t="s">
        <v>241</v>
      </c>
      <c r="C132" s="68">
        <v>3</v>
      </c>
      <c r="D132" s="67">
        <v>3750</v>
      </c>
      <c r="E132" s="69" t="s">
        <v>229</v>
      </c>
    </row>
    <row r="133" spans="1:5" ht="14.25" x14ac:dyDescent="0.2">
      <c r="A133" s="62">
        <v>37228</v>
      </c>
      <c r="B133" s="63" t="s">
        <v>220</v>
      </c>
      <c r="C133" s="64">
        <v>3</v>
      </c>
      <c r="D133" s="63">
        <v>21750</v>
      </c>
      <c r="E133" s="65" t="s">
        <v>229</v>
      </c>
    </row>
    <row r="134" spans="1:5" ht="14.25" x14ac:dyDescent="0.2">
      <c r="A134" s="66">
        <v>37384</v>
      </c>
      <c r="B134" s="67" t="s">
        <v>220</v>
      </c>
      <c r="C134" s="68">
        <v>3</v>
      </c>
      <c r="D134" s="67">
        <v>21750</v>
      </c>
      <c r="E134" s="69" t="s">
        <v>229</v>
      </c>
    </row>
    <row r="135" spans="1:5" ht="14.25" x14ac:dyDescent="0.2">
      <c r="A135" s="62">
        <v>36640</v>
      </c>
      <c r="B135" s="63" t="s">
        <v>241</v>
      </c>
      <c r="C135" s="64">
        <v>3</v>
      </c>
      <c r="D135" s="63">
        <v>3750</v>
      </c>
      <c r="E135" s="65" t="s">
        <v>230</v>
      </c>
    </row>
    <row r="136" spans="1:5" ht="14.25" x14ac:dyDescent="0.2">
      <c r="A136" s="66">
        <v>37228</v>
      </c>
      <c r="B136" s="67" t="s">
        <v>220</v>
      </c>
      <c r="C136" s="68">
        <v>3</v>
      </c>
      <c r="D136" s="67">
        <v>21750</v>
      </c>
      <c r="E136" s="69" t="s">
        <v>230</v>
      </c>
    </row>
    <row r="137" spans="1:5" ht="14.25" x14ac:dyDescent="0.2">
      <c r="A137" s="62">
        <v>37384</v>
      </c>
      <c r="B137" s="63" t="s">
        <v>220</v>
      </c>
      <c r="C137" s="64">
        <v>3</v>
      </c>
      <c r="D137" s="63">
        <v>21750</v>
      </c>
      <c r="E137" s="65" t="s">
        <v>230</v>
      </c>
    </row>
    <row r="138" spans="1:5" ht="14.25" x14ac:dyDescent="0.2">
      <c r="A138" s="66">
        <v>37302</v>
      </c>
      <c r="B138" s="67" t="s">
        <v>212</v>
      </c>
      <c r="C138" s="68">
        <v>3</v>
      </c>
      <c r="D138" s="67">
        <v>750</v>
      </c>
      <c r="E138" s="69" t="s">
        <v>231</v>
      </c>
    </row>
    <row r="139" spans="1:5" ht="14.25" x14ac:dyDescent="0.2">
      <c r="A139" s="62">
        <v>37723</v>
      </c>
      <c r="B139" s="63" t="s">
        <v>220</v>
      </c>
      <c r="C139" s="64">
        <v>3</v>
      </c>
      <c r="D139" s="63">
        <v>21750</v>
      </c>
      <c r="E139" s="65" t="s">
        <v>231</v>
      </c>
    </row>
    <row r="140" spans="1:5" ht="14.25" x14ac:dyDescent="0.2">
      <c r="A140" s="66">
        <v>37302</v>
      </c>
      <c r="B140" s="67" t="s">
        <v>212</v>
      </c>
      <c r="C140" s="68">
        <v>3</v>
      </c>
      <c r="D140" s="67">
        <v>750</v>
      </c>
      <c r="E140" s="69" t="s">
        <v>232</v>
      </c>
    </row>
    <row r="141" spans="1:5" ht="14.25" x14ac:dyDescent="0.2">
      <c r="A141" s="62">
        <v>37723</v>
      </c>
      <c r="B141" s="63" t="s">
        <v>220</v>
      </c>
      <c r="C141" s="64">
        <v>3</v>
      </c>
      <c r="D141" s="63">
        <v>21750</v>
      </c>
      <c r="E141" s="65" t="s">
        <v>232</v>
      </c>
    </row>
    <row r="142" spans="1:5" ht="14.25" x14ac:dyDescent="0.2">
      <c r="A142" s="66">
        <v>38175</v>
      </c>
      <c r="B142" s="67" t="s">
        <v>224</v>
      </c>
      <c r="C142" s="68">
        <v>3</v>
      </c>
      <c r="D142" s="67">
        <v>135000</v>
      </c>
      <c r="E142" s="69" t="s">
        <v>235</v>
      </c>
    </row>
    <row r="143" spans="1:5" ht="14.25" x14ac:dyDescent="0.2">
      <c r="A143" s="62">
        <v>38175</v>
      </c>
      <c r="B143" s="63" t="s">
        <v>224</v>
      </c>
      <c r="C143" s="64">
        <v>3</v>
      </c>
      <c r="D143" s="63">
        <v>135000</v>
      </c>
      <c r="E143" s="65" t="s">
        <v>236</v>
      </c>
    </row>
    <row r="144" spans="1:5" ht="14.25" x14ac:dyDescent="0.2">
      <c r="A144" s="66">
        <v>36638</v>
      </c>
      <c r="B144" s="67" t="s">
        <v>217</v>
      </c>
      <c r="C144" s="68">
        <v>3</v>
      </c>
      <c r="D144" s="67">
        <v>450</v>
      </c>
      <c r="E144" s="69" t="s">
        <v>237</v>
      </c>
    </row>
    <row r="145" spans="1:5" ht="14.25" x14ac:dyDescent="0.2">
      <c r="A145" s="62">
        <v>37266</v>
      </c>
      <c r="B145" s="63" t="s">
        <v>214</v>
      </c>
      <c r="C145" s="64">
        <v>3</v>
      </c>
      <c r="D145" s="63">
        <v>19500</v>
      </c>
      <c r="E145" s="65" t="s">
        <v>237</v>
      </c>
    </row>
    <row r="146" spans="1:5" ht="14.25" x14ac:dyDescent="0.2">
      <c r="A146" s="66">
        <v>37302</v>
      </c>
      <c r="B146" s="67" t="s">
        <v>212</v>
      </c>
      <c r="C146" s="68">
        <v>3</v>
      </c>
      <c r="D146" s="67">
        <v>750</v>
      </c>
      <c r="E146" s="69" t="s">
        <v>237</v>
      </c>
    </row>
    <row r="147" spans="1:5" ht="14.25" x14ac:dyDescent="0.2">
      <c r="A147" s="62">
        <v>37333</v>
      </c>
      <c r="B147" s="63" t="s">
        <v>226</v>
      </c>
      <c r="C147" s="64">
        <v>3</v>
      </c>
      <c r="D147" s="63">
        <v>29400</v>
      </c>
      <c r="E147" s="65" t="s">
        <v>237</v>
      </c>
    </row>
    <row r="148" spans="1:5" ht="14.25" x14ac:dyDescent="0.2">
      <c r="A148" s="66">
        <v>37514</v>
      </c>
      <c r="B148" s="67" t="s">
        <v>210</v>
      </c>
      <c r="C148" s="68">
        <v>3</v>
      </c>
      <c r="D148" s="67">
        <v>9900</v>
      </c>
      <c r="E148" s="69" t="s">
        <v>237</v>
      </c>
    </row>
    <row r="149" spans="1:5" ht="14.25" x14ac:dyDescent="0.2">
      <c r="A149" s="62">
        <v>36638</v>
      </c>
      <c r="B149" s="63" t="s">
        <v>217</v>
      </c>
      <c r="C149" s="64">
        <v>3</v>
      </c>
      <c r="D149" s="63">
        <v>450</v>
      </c>
      <c r="E149" s="65" t="s">
        <v>238</v>
      </c>
    </row>
    <row r="150" spans="1:5" ht="14.25" x14ac:dyDescent="0.2">
      <c r="A150" s="66">
        <v>37266</v>
      </c>
      <c r="B150" s="67" t="s">
        <v>214</v>
      </c>
      <c r="C150" s="68">
        <v>3</v>
      </c>
      <c r="D150" s="67">
        <v>19500</v>
      </c>
      <c r="E150" s="69" t="s">
        <v>238</v>
      </c>
    </row>
    <row r="151" spans="1:5" ht="14.25" x14ac:dyDescent="0.2">
      <c r="A151" s="62">
        <v>37302</v>
      </c>
      <c r="B151" s="63" t="s">
        <v>212</v>
      </c>
      <c r="C151" s="64">
        <v>3</v>
      </c>
      <c r="D151" s="63">
        <v>750</v>
      </c>
      <c r="E151" s="65" t="s">
        <v>238</v>
      </c>
    </row>
    <row r="152" spans="1:5" ht="14.25" x14ac:dyDescent="0.2">
      <c r="A152" s="66">
        <v>37333</v>
      </c>
      <c r="B152" s="67" t="s">
        <v>226</v>
      </c>
      <c r="C152" s="68">
        <v>3</v>
      </c>
      <c r="D152" s="67">
        <v>29400</v>
      </c>
      <c r="E152" s="69" t="s">
        <v>238</v>
      </c>
    </row>
    <row r="153" spans="1:5" ht="14.25" x14ac:dyDescent="0.2">
      <c r="A153" s="62">
        <v>37514</v>
      </c>
      <c r="B153" s="63" t="s">
        <v>210</v>
      </c>
      <c r="C153" s="64">
        <v>3</v>
      </c>
      <c r="D153" s="63">
        <v>9900</v>
      </c>
      <c r="E153" s="65" t="s">
        <v>238</v>
      </c>
    </row>
    <row r="154" spans="1:5" ht="14.25" x14ac:dyDescent="0.2">
      <c r="A154" s="66">
        <v>37302</v>
      </c>
      <c r="B154" s="67" t="s">
        <v>210</v>
      </c>
      <c r="C154" s="68">
        <v>3</v>
      </c>
      <c r="D154" s="67">
        <v>9900</v>
      </c>
      <c r="E154" s="69" t="s">
        <v>239</v>
      </c>
    </row>
    <row r="155" spans="1:5" ht="14.25" x14ac:dyDescent="0.2">
      <c r="A155" s="62">
        <v>37693</v>
      </c>
      <c r="B155" s="63" t="s">
        <v>212</v>
      </c>
      <c r="C155" s="64">
        <v>3</v>
      </c>
      <c r="D155" s="63">
        <v>750</v>
      </c>
      <c r="E155" s="65" t="s">
        <v>239</v>
      </c>
    </row>
    <row r="156" spans="1:5" ht="14.25" x14ac:dyDescent="0.2">
      <c r="A156" s="66">
        <v>37302</v>
      </c>
      <c r="B156" s="67" t="s">
        <v>210</v>
      </c>
      <c r="C156" s="68">
        <v>3</v>
      </c>
      <c r="D156" s="67">
        <v>9900</v>
      </c>
      <c r="E156" s="69" t="s">
        <v>240</v>
      </c>
    </row>
    <row r="157" spans="1:5" ht="14.25" x14ac:dyDescent="0.2">
      <c r="A157" s="62">
        <v>37693</v>
      </c>
      <c r="B157" s="63" t="s">
        <v>212</v>
      </c>
      <c r="C157" s="64">
        <v>3</v>
      </c>
      <c r="D157" s="63">
        <v>750</v>
      </c>
      <c r="E157" s="65" t="s">
        <v>240</v>
      </c>
    </row>
    <row r="158" spans="1:5" ht="14.25" x14ac:dyDescent="0.2">
      <c r="A158" s="66">
        <v>36639</v>
      </c>
      <c r="B158" s="67" t="s">
        <v>226</v>
      </c>
      <c r="C158" s="68">
        <v>4</v>
      </c>
      <c r="D158" s="67">
        <v>39200</v>
      </c>
      <c r="E158" s="69" t="s">
        <v>211</v>
      </c>
    </row>
    <row r="159" spans="1:5" ht="14.25" x14ac:dyDescent="0.2">
      <c r="A159" s="62">
        <v>36639</v>
      </c>
      <c r="B159" s="63" t="s">
        <v>226</v>
      </c>
      <c r="C159" s="64">
        <v>4</v>
      </c>
      <c r="D159" s="63">
        <v>39200</v>
      </c>
      <c r="E159" s="65" t="s">
        <v>213</v>
      </c>
    </row>
    <row r="160" spans="1:5" ht="14.25" x14ac:dyDescent="0.2">
      <c r="A160" s="66">
        <v>36571</v>
      </c>
      <c r="B160" s="67" t="s">
        <v>241</v>
      </c>
      <c r="C160" s="68">
        <v>4</v>
      </c>
      <c r="D160" s="67">
        <v>29000</v>
      </c>
      <c r="E160" s="69" t="s">
        <v>215</v>
      </c>
    </row>
    <row r="161" spans="1:5" ht="14.25" x14ac:dyDescent="0.2">
      <c r="A161" s="62">
        <v>36638</v>
      </c>
      <c r="B161" s="63" t="s">
        <v>217</v>
      </c>
      <c r="C161" s="64">
        <v>4</v>
      </c>
      <c r="D161" s="63">
        <v>900</v>
      </c>
      <c r="E161" s="65" t="s">
        <v>215</v>
      </c>
    </row>
    <row r="162" spans="1:5" ht="14.25" x14ac:dyDescent="0.2">
      <c r="A162" s="66">
        <v>37156</v>
      </c>
      <c r="B162" s="67" t="s">
        <v>212</v>
      </c>
      <c r="C162" s="68">
        <v>4</v>
      </c>
      <c r="D162" s="67">
        <v>1000</v>
      </c>
      <c r="E162" s="69" t="s">
        <v>215</v>
      </c>
    </row>
    <row r="163" spans="1:5" ht="14.25" x14ac:dyDescent="0.2">
      <c r="A163" s="62">
        <v>36571</v>
      </c>
      <c r="B163" s="63" t="s">
        <v>241</v>
      </c>
      <c r="C163" s="64">
        <v>4</v>
      </c>
      <c r="D163" s="63">
        <v>29000</v>
      </c>
      <c r="E163" s="65" t="s">
        <v>216</v>
      </c>
    </row>
    <row r="164" spans="1:5" ht="14.25" x14ac:dyDescent="0.2">
      <c r="A164" s="66">
        <v>37156</v>
      </c>
      <c r="B164" s="67" t="s">
        <v>212</v>
      </c>
      <c r="C164" s="68">
        <v>4</v>
      </c>
      <c r="D164" s="67">
        <v>1000</v>
      </c>
      <c r="E164" s="69" t="s">
        <v>216</v>
      </c>
    </row>
    <row r="165" spans="1:5" ht="14.25" x14ac:dyDescent="0.2">
      <c r="A165" s="62">
        <v>36639</v>
      </c>
      <c r="B165" s="63" t="s">
        <v>214</v>
      </c>
      <c r="C165" s="64">
        <v>4</v>
      </c>
      <c r="D165" s="63">
        <v>26000</v>
      </c>
      <c r="E165" s="65" t="s">
        <v>218</v>
      </c>
    </row>
    <row r="166" spans="1:5" ht="14.25" x14ac:dyDescent="0.2">
      <c r="A166" s="66">
        <v>38120</v>
      </c>
      <c r="B166" s="67" t="s">
        <v>212</v>
      </c>
      <c r="C166" s="68">
        <v>4</v>
      </c>
      <c r="D166" s="67">
        <v>1000</v>
      </c>
      <c r="E166" s="69" t="s">
        <v>218</v>
      </c>
    </row>
    <row r="167" spans="1:5" ht="14.25" x14ac:dyDescent="0.2">
      <c r="A167" s="62">
        <v>36639</v>
      </c>
      <c r="B167" s="63" t="s">
        <v>214</v>
      </c>
      <c r="C167" s="64">
        <v>4</v>
      </c>
      <c r="D167" s="63">
        <v>26000</v>
      </c>
      <c r="E167" s="65" t="s">
        <v>219</v>
      </c>
    </row>
    <row r="168" spans="1:5" ht="14.25" x14ac:dyDescent="0.2">
      <c r="A168" s="66">
        <v>38120</v>
      </c>
      <c r="B168" s="67" t="s">
        <v>212</v>
      </c>
      <c r="C168" s="68">
        <v>4</v>
      </c>
      <c r="D168" s="67">
        <v>1000</v>
      </c>
      <c r="E168" s="69" t="s">
        <v>219</v>
      </c>
    </row>
    <row r="169" spans="1:5" ht="14.25" x14ac:dyDescent="0.2">
      <c r="A169" s="62">
        <v>37328</v>
      </c>
      <c r="B169" s="63" t="s">
        <v>212</v>
      </c>
      <c r="C169" s="64">
        <v>4</v>
      </c>
      <c r="D169" s="63">
        <v>1000</v>
      </c>
      <c r="E169" s="65" t="s">
        <v>221</v>
      </c>
    </row>
    <row r="170" spans="1:5" ht="14.25" x14ac:dyDescent="0.2">
      <c r="A170" s="66">
        <v>37328</v>
      </c>
      <c r="B170" s="67" t="s">
        <v>212</v>
      </c>
      <c r="C170" s="68">
        <v>4</v>
      </c>
      <c r="D170" s="67">
        <v>1000</v>
      </c>
      <c r="E170" s="69" t="s">
        <v>222</v>
      </c>
    </row>
    <row r="171" spans="1:5" ht="14.25" x14ac:dyDescent="0.2">
      <c r="A171" s="62">
        <v>37190</v>
      </c>
      <c r="B171" s="63" t="s">
        <v>214</v>
      </c>
      <c r="C171" s="64">
        <v>4</v>
      </c>
      <c r="D171" s="63">
        <v>29000</v>
      </c>
      <c r="E171" s="65" t="s">
        <v>223</v>
      </c>
    </row>
    <row r="172" spans="1:5" ht="14.25" x14ac:dyDescent="0.2">
      <c r="A172" s="66">
        <v>37514</v>
      </c>
      <c r="B172" s="67" t="s">
        <v>217</v>
      </c>
      <c r="C172" s="68">
        <v>4</v>
      </c>
      <c r="D172" s="67">
        <v>600</v>
      </c>
      <c r="E172" s="69" t="s">
        <v>223</v>
      </c>
    </row>
    <row r="173" spans="1:5" ht="14.25" x14ac:dyDescent="0.2">
      <c r="A173" s="62">
        <v>37190</v>
      </c>
      <c r="B173" s="63" t="s">
        <v>214</v>
      </c>
      <c r="C173" s="64">
        <v>4</v>
      </c>
      <c r="D173" s="63">
        <v>29000</v>
      </c>
      <c r="E173" s="65" t="s">
        <v>225</v>
      </c>
    </row>
    <row r="174" spans="1:5" ht="14.25" x14ac:dyDescent="0.2">
      <c r="A174" s="66">
        <v>37514</v>
      </c>
      <c r="B174" s="67" t="s">
        <v>217</v>
      </c>
      <c r="C174" s="68">
        <v>4</v>
      </c>
      <c r="D174" s="67">
        <v>600</v>
      </c>
      <c r="E174" s="69" t="s">
        <v>225</v>
      </c>
    </row>
    <row r="175" spans="1:5" ht="14.25" x14ac:dyDescent="0.2">
      <c r="A175" s="62">
        <v>36571</v>
      </c>
      <c r="B175" s="63" t="s">
        <v>241</v>
      </c>
      <c r="C175" s="64">
        <v>4</v>
      </c>
      <c r="D175" s="63">
        <v>5000</v>
      </c>
      <c r="E175" s="65" t="s">
        <v>227</v>
      </c>
    </row>
    <row r="176" spans="1:5" ht="14.25" x14ac:dyDescent="0.2">
      <c r="A176" s="66">
        <v>36640</v>
      </c>
      <c r="B176" s="67" t="s">
        <v>210</v>
      </c>
      <c r="C176" s="68">
        <v>4</v>
      </c>
      <c r="D176" s="67">
        <v>13200</v>
      </c>
      <c r="E176" s="69" t="s">
        <v>227</v>
      </c>
    </row>
    <row r="177" spans="1:5" ht="14.25" x14ac:dyDescent="0.2">
      <c r="A177" s="62">
        <v>37266</v>
      </c>
      <c r="B177" s="63" t="s">
        <v>214</v>
      </c>
      <c r="C177" s="64">
        <v>4</v>
      </c>
      <c r="D177" s="63">
        <v>26000</v>
      </c>
      <c r="E177" s="65" t="s">
        <v>227</v>
      </c>
    </row>
    <row r="178" spans="1:5" ht="14.25" x14ac:dyDescent="0.2">
      <c r="A178" s="66">
        <v>36571</v>
      </c>
      <c r="B178" s="67" t="s">
        <v>241</v>
      </c>
      <c r="C178" s="68">
        <v>4</v>
      </c>
      <c r="D178" s="67">
        <v>5000</v>
      </c>
      <c r="E178" s="69" t="s">
        <v>228</v>
      </c>
    </row>
    <row r="179" spans="1:5" ht="14.25" x14ac:dyDescent="0.2">
      <c r="A179" s="62">
        <v>36640</v>
      </c>
      <c r="B179" s="63" t="s">
        <v>210</v>
      </c>
      <c r="C179" s="64">
        <v>4</v>
      </c>
      <c r="D179" s="63">
        <v>13200</v>
      </c>
      <c r="E179" s="65" t="s">
        <v>228</v>
      </c>
    </row>
    <row r="180" spans="1:5" ht="14.25" x14ac:dyDescent="0.2">
      <c r="A180" s="66">
        <v>37266</v>
      </c>
      <c r="B180" s="67" t="s">
        <v>214</v>
      </c>
      <c r="C180" s="68">
        <v>4</v>
      </c>
      <c r="D180" s="67">
        <v>26000</v>
      </c>
      <c r="E180" s="69" t="s">
        <v>228</v>
      </c>
    </row>
    <row r="181" spans="1:5" ht="14.25" x14ac:dyDescent="0.2">
      <c r="A181" s="62">
        <v>36639</v>
      </c>
      <c r="B181" s="63" t="s">
        <v>226</v>
      </c>
      <c r="C181" s="64">
        <v>4</v>
      </c>
      <c r="D181" s="63">
        <v>39200</v>
      </c>
      <c r="E181" s="65" t="s">
        <v>229</v>
      </c>
    </row>
    <row r="182" spans="1:5" ht="14.25" x14ac:dyDescent="0.2">
      <c r="A182" s="66">
        <v>36639</v>
      </c>
      <c r="B182" s="67" t="s">
        <v>226</v>
      </c>
      <c r="C182" s="68">
        <v>4</v>
      </c>
      <c r="D182" s="67">
        <v>39200</v>
      </c>
      <c r="E182" s="69" t="s">
        <v>230</v>
      </c>
    </row>
    <row r="183" spans="1:5" ht="14.25" x14ac:dyDescent="0.2">
      <c r="A183" s="62">
        <v>36571</v>
      </c>
      <c r="B183" s="63" t="s">
        <v>241</v>
      </c>
      <c r="C183" s="64">
        <v>4</v>
      </c>
      <c r="D183" s="63">
        <v>29000</v>
      </c>
      <c r="E183" s="65" t="s">
        <v>231</v>
      </c>
    </row>
    <row r="184" spans="1:5" ht="14.25" x14ac:dyDescent="0.2">
      <c r="A184" s="66">
        <v>36638</v>
      </c>
      <c r="B184" s="67" t="s">
        <v>217</v>
      </c>
      <c r="C184" s="68">
        <v>4</v>
      </c>
      <c r="D184" s="67">
        <v>900</v>
      </c>
      <c r="E184" s="69" t="s">
        <v>231</v>
      </c>
    </row>
    <row r="185" spans="1:5" ht="14.25" x14ac:dyDescent="0.2">
      <c r="A185" s="62">
        <v>37156</v>
      </c>
      <c r="B185" s="63" t="s">
        <v>212</v>
      </c>
      <c r="C185" s="64">
        <v>4</v>
      </c>
      <c r="D185" s="63">
        <v>1000</v>
      </c>
      <c r="E185" s="65" t="s">
        <v>231</v>
      </c>
    </row>
    <row r="186" spans="1:5" ht="14.25" x14ac:dyDescent="0.2">
      <c r="A186" s="66">
        <v>36571</v>
      </c>
      <c r="B186" s="67" t="s">
        <v>241</v>
      </c>
      <c r="C186" s="68">
        <v>4</v>
      </c>
      <c r="D186" s="67">
        <v>29000</v>
      </c>
      <c r="E186" s="69" t="s">
        <v>232</v>
      </c>
    </row>
    <row r="187" spans="1:5" ht="14.25" x14ac:dyDescent="0.2">
      <c r="A187" s="62">
        <v>37156</v>
      </c>
      <c r="B187" s="63" t="s">
        <v>212</v>
      </c>
      <c r="C187" s="64">
        <v>4</v>
      </c>
      <c r="D187" s="63">
        <v>1000</v>
      </c>
      <c r="E187" s="65" t="s">
        <v>232</v>
      </c>
    </row>
    <row r="188" spans="1:5" ht="14.25" x14ac:dyDescent="0.2">
      <c r="A188" s="66">
        <v>36639</v>
      </c>
      <c r="B188" s="67" t="s">
        <v>214</v>
      </c>
      <c r="C188" s="68">
        <v>4</v>
      </c>
      <c r="D188" s="67">
        <v>26000</v>
      </c>
      <c r="E188" s="69" t="s">
        <v>233</v>
      </c>
    </row>
    <row r="189" spans="1:5" ht="14.25" x14ac:dyDescent="0.2">
      <c r="A189" s="62">
        <v>38120</v>
      </c>
      <c r="B189" s="63" t="s">
        <v>212</v>
      </c>
      <c r="C189" s="64">
        <v>4</v>
      </c>
      <c r="D189" s="63">
        <v>1000</v>
      </c>
      <c r="E189" s="65" t="s">
        <v>233</v>
      </c>
    </row>
    <row r="190" spans="1:5" ht="14.25" x14ac:dyDescent="0.2">
      <c r="A190" s="66">
        <v>36639</v>
      </c>
      <c r="B190" s="67" t="s">
        <v>214</v>
      </c>
      <c r="C190" s="68">
        <v>4</v>
      </c>
      <c r="D190" s="67">
        <v>26000</v>
      </c>
      <c r="E190" s="69" t="s">
        <v>234</v>
      </c>
    </row>
    <row r="191" spans="1:5" ht="14.25" x14ac:dyDescent="0.2">
      <c r="A191" s="62">
        <v>38120</v>
      </c>
      <c r="B191" s="63" t="s">
        <v>212</v>
      </c>
      <c r="C191" s="64">
        <v>4</v>
      </c>
      <c r="D191" s="63">
        <v>1000</v>
      </c>
      <c r="E191" s="65" t="s">
        <v>234</v>
      </c>
    </row>
    <row r="192" spans="1:5" ht="14.25" x14ac:dyDescent="0.2">
      <c r="A192" s="66">
        <v>37328</v>
      </c>
      <c r="B192" s="67" t="s">
        <v>212</v>
      </c>
      <c r="C192" s="68">
        <v>4</v>
      </c>
      <c r="D192" s="67">
        <v>1000</v>
      </c>
      <c r="E192" s="69" t="s">
        <v>235</v>
      </c>
    </row>
    <row r="193" spans="1:5" ht="14.25" x14ac:dyDescent="0.2">
      <c r="A193" s="62">
        <v>37328</v>
      </c>
      <c r="B193" s="63" t="s">
        <v>212</v>
      </c>
      <c r="C193" s="64">
        <v>4</v>
      </c>
      <c r="D193" s="63">
        <v>1000</v>
      </c>
      <c r="E193" s="65" t="s">
        <v>236</v>
      </c>
    </row>
    <row r="194" spans="1:5" ht="14.25" x14ac:dyDescent="0.2">
      <c r="A194" s="66">
        <v>37190</v>
      </c>
      <c r="B194" s="67" t="s">
        <v>214</v>
      </c>
      <c r="C194" s="68">
        <v>4</v>
      </c>
      <c r="D194" s="67">
        <v>29000</v>
      </c>
      <c r="E194" s="69" t="s">
        <v>237</v>
      </c>
    </row>
    <row r="195" spans="1:5" ht="14.25" x14ac:dyDescent="0.2">
      <c r="A195" s="62">
        <v>37514</v>
      </c>
      <c r="B195" s="63" t="s">
        <v>217</v>
      </c>
      <c r="C195" s="64">
        <v>4</v>
      </c>
      <c r="D195" s="63">
        <v>600</v>
      </c>
      <c r="E195" s="65" t="s">
        <v>237</v>
      </c>
    </row>
    <row r="196" spans="1:5" ht="14.25" x14ac:dyDescent="0.2">
      <c r="A196" s="66">
        <v>37190</v>
      </c>
      <c r="B196" s="67" t="s">
        <v>214</v>
      </c>
      <c r="C196" s="68">
        <v>4</v>
      </c>
      <c r="D196" s="67">
        <v>29000</v>
      </c>
      <c r="E196" s="69" t="s">
        <v>238</v>
      </c>
    </row>
    <row r="197" spans="1:5" ht="14.25" x14ac:dyDescent="0.2">
      <c r="A197" s="62">
        <v>37514</v>
      </c>
      <c r="B197" s="63" t="s">
        <v>217</v>
      </c>
      <c r="C197" s="64">
        <v>4</v>
      </c>
      <c r="D197" s="63">
        <v>600</v>
      </c>
      <c r="E197" s="65" t="s">
        <v>238</v>
      </c>
    </row>
    <row r="198" spans="1:5" ht="14.25" x14ac:dyDescent="0.2">
      <c r="A198" s="66">
        <v>36571</v>
      </c>
      <c r="B198" s="67" t="s">
        <v>241</v>
      </c>
      <c r="C198" s="68">
        <v>4</v>
      </c>
      <c r="D198" s="67">
        <v>5000</v>
      </c>
      <c r="E198" s="69" t="s">
        <v>239</v>
      </c>
    </row>
    <row r="199" spans="1:5" ht="14.25" x14ac:dyDescent="0.2">
      <c r="A199" s="62">
        <v>36640</v>
      </c>
      <c r="B199" s="63" t="s">
        <v>210</v>
      </c>
      <c r="C199" s="64">
        <v>4</v>
      </c>
      <c r="D199" s="63">
        <v>13200</v>
      </c>
      <c r="E199" s="65" t="s">
        <v>239</v>
      </c>
    </row>
    <row r="200" spans="1:5" ht="14.25" x14ac:dyDescent="0.2">
      <c r="A200" s="66">
        <v>37266</v>
      </c>
      <c r="B200" s="67" t="s">
        <v>214</v>
      </c>
      <c r="C200" s="68">
        <v>4</v>
      </c>
      <c r="D200" s="67">
        <v>26000</v>
      </c>
      <c r="E200" s="69" t="s">
        <v>239</v>
      </c>
    </row>
    <row r="201" spans="1:5" ht="14.25" x14ac:dyDescent="0.2">
      <c r="A201" s="62">
        <v>36571</v>
      </c>
      <c r="B201" s="63" t="s">
        <v>241</v>
      </c>
      <c r="C201" s="64">
        <v>4</v>
      </c>
      <c r="D201" s="63">
        <v>5000</v>
      </c>
      <c r="E201" s="65" t="s">
        <v>240</v>
      </c>
    </row>
    <row r="202" spans="1:5" ht="14.25" x14ac:dyDescent="0.2">
      <c r="A202" s="66">
        <v>36640</v>
      </c>
      <c r="B202" s="67" t="s">
        <v>210</v>
      </c>
      <c r="C202" s="68">
        <v>4</v>
      </c>
      <c r="D202" s="67">
        <v>13200</v>
      </c>
      <c r="E202" s="69" t="s">
        <v>240</v>
      </c>
    </row>
    <row r="203" spans="1:5" ht="14.25" x14ac:dyDescent="0.2">
      <c r="A203" s="62">
        <v>37266</v>
      </c>
      <c r="B203" s="63" t="s">
        <v>214</v>
      </c>
      <c r="C203" s="64">
        <v>4</v>
      </c>
      <c r="D203" s="63">
        <v>26000</v>
      </c>
      <c r="E203" s="65" t="s">
        <v>240</v>
      </c>
    </row>
    <row r="204" spans="1:5" ht="14.25" x14ac:dyDescent="0.2">
      <c r="A204" s="66">
        <v>37761</v>
      </c>
      <c r="B204" s="67" t="s">
        <v>217</v>
      </c>
      <c r="C204" s="68">
        <v>5</v>
      </c>
      <c r="D204" s="67">
        <v>750</v>
      </c>
      <c r="E204" s="69" t="s">
        <v>215</v>
      </c>
    </row>
    <row r="205" spans="1:5" ht="14.25" x14ac:dyDescent="0.2">
      <c r="A205" s="62">
        <v>38306</v>
      </c>
      <c r="B205" s="63" t="s">
        <v>224</v>
      </c>
      <c r="C205" s="64">
        <v>5</v>
      </c>
      <c r="D205" s="63">
        <v>225000</v>
      </c>
      <c r="E205" s="65" t="s">
        <v>215</v>
      </c>
    </row>
    <row r="206" spans="1:5" ht="14.25" x14ac:dyDescent="0.2">
      <c r="A206" s="66">
        <v>37761</v>
      </c>
      <c r="B206" s="67" t="s">
        <v>217</v>
      </c>
      <c r="C206" s="68">
        <v>5</v>
      </c>
      <c r="D206" s="67">
        <v>750</v>
      </c>
      <c r="E206" s="69" t="s">
        <v>216</v>
      </c>
    </row>
    <row r="207" spans="1:5" ht="14.25" x14ac:dyDescent="0.2">
      <c r="A207" s="62">
        <v>38306</v>
      </c>
      <c r="B207" s="63" t="s">
        <v>224</v>
      </c>
      <c r="C207" s="64">
        <v>5</v>
      </c>
      <c r="D207" s="63">
        <v>225000</v>
      </c>
      <c r="E207" s="65" t="s">
        <v>216</v>
      </c>
    </row>
    <row r="208" spans="1:5" ht="14.25" x14ac:dyDescent="0.2">
      <c r="A208" s="66">
        <v>36638</v>
      </c>
      <c r="B208" s="67" t="s">
        <v>212</v>
      </c>
      <c r="C208" s="68">
        <v>5</v>
      </c>
      <c r="D208" s="67">
        <v>1250</v>
      </c>
      <c r="E208" s="69" t="s">
        <v>218</v>
      </c>
    </row>
    <row r="209" spans="1:5" ht="14.25" x14ac:dyDescent="0.2">
      <c r="A209" s="62">
        <v>37114</v>
      </c>
      <c r="B209" s="63" t="s">
        <v>210</v>
      </c>
      <c r="C209" s="64">
        <v>5</v>
      </c>
      <c r="D209" s="63">
        <v>16500</v>
      </c>
      <c r="E209" s="65" t="s">
        <v>218</v>
      </c>
    </row>
    <row r="210" spans="1:5" ht="14.25" x14ac:dyDescent="0.2">
      <c r="A210" s="66">
        <v>37388</v>
      </c>
      <c r="B210" s="67" t="s">
        <v>214</v>
      </c>
      <c r="C210" s="68">
        <v>5</v>
      </c>
      <c r="D210" s="67">
        <v>32500</v>
      </c>
      <c r="E210" s="69" t="s">
        <v>218</v>
      </c>
    </row>
    <row r="211" spans="1:5" ht="14.25" x14ac:dyDescent="0.2">
      <c r="A211" s="62">
        <v>36638</v>
      </c>
      <c r="B211" s="63" t="s">
        <v>212</v>
      </c>
      <c r="C211" s="64">
        <v>5</v>
      </c>
      <c r="D211" s="63">
        <v>1250</v>
      </c>
      <c r="E211" s="65" t="s">
        <v>219</v>
      </c>
    </row>
    <row r="212" spans="1:5" ht="14.25" x14ac:dyDescent="0.2">
      <c r="A212" s="66">
        <v>37114</v>
      </c>
      <c r="B212" s="67" t="s">
        <v>210</v>
      </c>
      <c r="C212" s="68">
        <v>5</v>
      </c>
      <c r="D212" s="67">
        <v>16500</v>
      </c>
      <c r="E212" s="69" t="s">
        <v>219</v>
      </c>
    </row>
    <row r="213" spans="1:5" ht="14.25" x14ac:dyDescent="0.2">
      <c r="A213" s="62">
        <v>37388</v>
      </c>
      <c r="B213" s="63" t="s">
        <v>214</v>
      </c>
      <c r="C213" s="64">
        <v>5</v>
      </c>
      <c r="D213" s="63">
        <v>32500</v>
      </c>
      <c r="E213" s="65" t="s">
        <v>219</v>
      </c>
    </row>
    <row r="214" spans="1:5" ht="14.25" x14ac:dyDescent="0.2">
      <c r="A214" s="66">
        <v>37521</v>
      </c>
      <c r="B214" s="67" t="s">
        <v>241</v>
      </c>
      <c r="C214" s="68">
        <v>5</v>
      </c>
      <c r="D214" s="67">
        <v>6250</v>
      </c>
      <c r="E214" s="69" t="s">
        <v>223</v>
      </c>
    </row>
    <row r="215" spans="1:5" ht="14.25" x14ac:dyDescent="0.2">
      <c r="A215" s="62">
        <v>37521</v>
      </c>
      <c r="B215" s="63" t="s">
        <v>241</v>
      </c>
      <c r="C215" s="64">
        <v>5</v>
      </c>
      <c r="D215" s="63">
        <v>6250</v>
      </c>
      <c r="E215" s="65" t="s">
        <v>225</v>
      </c>
    </row>
    <row r="216" spans="1:5" ht="14.25" x14ac:dyDescent="0.2">
      <c r="A216" s="66">
        <v>37000</v>
      </c>
      <c r="B216" s="67" t="s">
        <v>217</v>
      </c>
      <c r="C216" s="68">
        <v>5</v>
      </c>
      <c r="D216" s="67">
        <v>750</v>
      </c>
      <c r="E216" s="69" t="s">
        <v>227</v>
      </c>
    </row>
    <row r="217" spans="1:5" ht="14.25" x14ac:dyDescent="0.2">
      <c r="A217" s="62">
        <v>37384</v>
      </c>
      <c r="B217" s="63" t="s">
        <v>212</v>
      </c>
      <c r="C217" s="64">
        <v>5</v>
      </c>
      <c r="D217" s="63">
        <v>1250</v>
      </c>
      <c r="E217" s="65" t="s">
        <v>227</v>
      </c>
    </row>
    <row r="218" spans="1:5" ht="14.25" x14ac:dyDescent="0.2">
      <c r="A218" s="66">
        <v>37000</v>
      </c>
      <c r="B218" s="67" t="s">
        <v>217</v>
      </c>
      <c r="C218" s="68">
        <v>5</v>
      </c>
      <c r="D218" s="67">
        <v>750</v>
      </c>
      <c r="E218" s="69" t="s">
        <v>228</v>
      </c>
    </row>
    <row r="219" spans="1:5" ht="14.25" x14ac:dyDescent="0.2">
      <c r="A219" s="62">
        <v>37384</v>
      </c>
      <c r="B219" s="63" t="s">
        <v>212</v>
      </c>
      <c r="C219" s="64">
        <v>5</v>
      </c>
      <c r="D219" s="63">
        <v>1250</v>
      </c>
      <c r="E219" s="65" t="s">
        <v>228</v>
      </c>
    </row>
    <row r="220" spans="1:5" ht="14.25" x14ac:dyDescent="0.2">
      <c r="A220" s="66">
        <v>37761</v>
      </c>
      <c r="B220" s="67" t="s">
        <v>217</v>
      </c>
      <c r="C220" s="68">
        <v>5</v>
      </c>
      <c r="D220" s="67">
        <v>750</v>
      </c>
      <c r="E220" s="69" t="s">
        <v>231</v>
      </c>
    </row>
    <row r="221" spans="1:5" ht="14.25" x14ac:dyDescent="0.2">
      <c r="A221" s="62">
        <v>38306</v>
      </c>
      <c r="B221" s="63" t="s">
        <v>224</v>
      </c>
      <c r="C221" s="64">
        <v>5</v>
      </c>
      <c r="D221" s="63">
        <v>225000</v>
      </c>
      <c r="E221" s="65" t="s">
        <v>231</v>
      </c>
    </row>
    <row r="222" spans="1:5" ht="14.25" x14ac:dyDescent="0.2">
      <c r="A222" s="66">
        <v>37761</v>
      </c>
      <c r="B222" s="67" t="s">
        <v>217</v>
      </c>
      <c r="C222" s="68">
        <v>5</v>
      </c>
      <c r="D222" s="67">
        <v>750</v>
      </c>
      <c r="E222" s="69" t="s">
        <v>232</v>
      </c>
    </row>
    <row r="223" spans="1:5" ht="14.25" x14ac:dyDescent="0.2">
      <c r="A223" s="62">
        <v>38306</v>
      </c>
      <c r="B223" s="63" t="s">
        <v>224</v>
      </c>
      <c r="C223" s="64">
        <v>5</v>
      </c>
      <c r="D223" s="63">
        <v>225000</v>
      </c>
      <c r="E223" s="65" t="s">
        <v>232</v>
      </c>
    </row>
    <row r="224" spans="1:5" ht="14.25" x14ac:dyDescent="0.2">
      <c r="A224" s="66">
        <v>36638</v>
      </c>
      <c r="B224" s="67" t="s">
        <v>212</v>
      </c>
      <c r="C224" s="68">
        <v>5</v>
      </c>
      <c r="D224" s="67">
        <v>1250</v>
      </c>
      <c r="E224" s="69" t="s">
        <v>233</v>
      </c>
    </row>
    <row r="225" spans="1:5" ht="14.25" x14ac:dyDescent="0.2">
      <c r="A225" s="62">
        <v>37114</v>
      </c>
      <c r="B225" s="63" t="s">
        <v>210</v>
      </c>
      <c r="C225" s="64">
        <v>5</v>
      </c>
      <c r="D225" s="63">
        <v>16500</v>
      </c>
      <c r="E225" s="65" t="s">
        <v>233</v>
      </c>
    </row>
    <row r="226" spans="1:5" ht="14.25" x14ac:dyDescent="0.2">
      <c r="A226" s="66">
        <v>37388</v>
      </c>
      <c r="B226" s="67" t="s">
        <v>214</v>
      </c>
      <c r="C226" s="68">
        <v>5</v>
      </c>
      <c r="D226" s="67">
        <v>32500</v>
      </c>
      <c r="E226" s="69" t="s">
        <v>233</v>
      </c>
    </row>
    <row r="227" spans="1:5" ht="14.25" x14ac:dyDescent="0.2">
      <c r="A227" s="62">
        <v>36638</v>
      </c>
      <c r="B227" s="63" t="s">
        <v>212</v>
      </c>
      <c r="C227" s="64">
        <v>5</v>
      </c>
      <c r="D227" s="63">
        <v>1250</v>
      </c>
      <c r="E227" s="65" t="s">
        <v>234</v>
      </c>
    </row>
    <row r="228" spans="1:5" ht="14.25" x14ac:dyDescent="0.2">
      <c r="A228" s="66">
        <v>37114</v>
      </c>
      <c r="B228" s="67" t="s">
        <v>210</v>
      </c>
      <c r="C228" s="68">
        <v>5</v>
      </c>
      <c r="D228" s="67">
        <v>16500</v>
      </c>
      <c r="E228" s="69" t="s">
        <v>234</v>
      </c>
    </row>
    <row r="229" spans="1:5" ht="14.25" x14ac:dyDescent="0.2">
      <c r="A229" s="62">
        <v>37388</v>
      </c>
      <c r="B229" s="63" t="s">
        <v>214</v>
      </c>
      <c r="C229" s="64">
        <v>5</v>
      </c>
      <c r="D229" s="63">
        <v>32500</v>
      </c>
      <c r="E229" s="65" t="s">
        <v>234</v>
      </c>
    </row>
    <row r="230" spans="1:5" ht="14.25" x14ac:dyDescent="0.2">
      <c r="A230" s="66">
        <v>37521</v>
      </c>
      <c r="B230" s="67" t="s">
        <v>241</v>
      </c>
      <c r="C230" s="68">
        <v>5</v>
      </c>
      <c r="D230" s="67">
        <v>6250</v>
      </c>
      <c r="E230" s="69" t="s">
        <v>237</v>
      </c>
    </row>
    <row r="231" spans="1:5" ht="14.25" x14ac:dyDescent="0.2">
      <c r="A231" s="62">
        <v>37521</v>
      </c>
      <c r="B231" s="63" t="s">
        <v>241</v>
      </c>
      <c r="C231" s="64">
        <v>5</v>
      </c>
      <c r="D231" s="63">
        <v>6250</v>
      </c>
      <c r="E231" s="65" t="s">
        <v>238</v>
      </c>
    </row>
    <row r="232" spans="1:5" ht="14.25" x14ac:dyDescent="0.2">
      <c r="A232" s="66">
        <v>37000</v>
      </c>
      <c r="B232" s="67" t="s">
        <v>217</v>
      </c>
      <c r="C232" s="68">
        <v>5</v>
      </c>
      <c r="D232" s="67">
        <v>750</v>
      </c>
      <c r="E232" s="69" t="s">
        <v>239</v>
      </c>
    </row>
    <row r="233" spans="1:5" ht="14.25" x14ac:dyDescent="0.2">
      <c r="A233" s="62">
        <v>37384</v>
      </c>
      <c r="B233" s="63" t="s">
        <v>212</v>
      </c>
      <c r="C233" s="64">
        <v>5</v>
      </c>
      <c r="D233" s="63">
        <v>1250</v>
      </c>
      <c r="E233" s="65" t="s">
        <v>239</v>
      </c>
    </row>
    <row r="234" spans="1:5" ht="14.25" x14ac:dyDescent="0.2">
      <c r="A234" s="66">
        <v>37000</v>
      </c>
      <c r="B234" s="67" t="s">
        <v>217</v>
      </c>
      <c r="C234" s="68">
        <v>5</v>
      </c>
      <c r="D234" s="67">
        <v>750</v>
      </c>
      <c r="E234" s="69" t="s">
        <v>240</v>
      </c>
    </row>
    <row r="235" spans="1:5" ht="14.25" x14ac:dyDescent="0.2">
      <c r="A235" s="62">
        <v>37384</v>
      </c>
      <c r="B235" s="63" t="s">
        <v>212</v>
      </c>
      <c r="C235" s="64">
        <v>5</v>
      </c>
      <c r="D235" s="63">
        <v>1250</v>
      </c>
      <c r="E235" s="65" t="s">
        <v>240</v>
      </c>
    </row>
    <row r="236" spans="1:5" ht="14.25" x14ac:dyDescent="0.2">
      <c r="A236" s="66">
        <v>36640</v>
      </c>
      <c r="B236" s="67" t="s">
        <v>217</v>
      </c>
      <c r="C236" s="68">
        <v>6</v>
      </c>
      <c r="D236" s="67">
        <v>7500</v>
      </c>
      <c r="E236" s="69" t="s">
        <v>221</v>
      </c>
    </row>
    <row r="237" spans="1:5" ht="14.25" x14ac:dyDescent="0.2">
      <c r="A237" s="62">
        <v>36640</v>
      </c>
      <c r="B237" s="63" t="s">
        <v>214</v>
      </c>
      <c r="C237" s="64">
        <v>6</v>
      </c>
      <c r="D237" s="63">
        <v>39000</v>
      </c>
      <c r="E237" s="65" t="s">
        <v>221</v>
      </c>
    </row>
    <row r="238" spans="1:5" ht="14.25" x14ac:dyDescent="0.2">
      <c r="A238" s="66">
        <v>37384</v>
      </c>
      <c r="B238" s="67" t="s">
        <v>226</v>
      </c>
      <c r="C238" s="68">
        <v>6</v>
      </c>
      <c r="D238" s="67">
        <v>58800</v>
      </c>
      <c r="E238" s="69" t="s">
        <v>221</v>
      </c>
    </row>
    <row r="239" spans="1:5" ht="14.25" x14ac:dyDescent="0.2">
      <c r="A239" s="62">
        <v>36640</v>
      </c>
      <c r="B239" s="63" t="s">
        <v>217</v>
      </c>
      <c r="C239" s="64">
        <v>6</v>
      </c>
      <c r="D239" s="63">
        <v>7500</v>
      </c>
      <c r="E239" s="65" t="s">
        <v>222</v>
      </c>
    </row>
    <row r="240" spans="1:5" ht="14.25" x14ac:dyDescent="0.2">
      <c r="A240" s="66">
        <v>36640</v>
      </c>
      <c r="B240" s="67" t="s">
        <v>214</v>
      </c>
      <c r="C240" s="68">
        <v>6</v>
      </c>
      <c r="D240" s="67">
        <v>39000</v>
      </c>
      <c r="E240" s="69" t="s">
        <v>222</v>
      </c>
    </row>
    <row r="241" spans="1:5" ht="14.25" x14ac:dyDescent="0.2">
      <c r="A241" s="62">
        <v>37384</v>
      </c>
      <c r="B241" s="63" t="s">
        <v>226</v>
      </c>
      <c r="C241" s="64">
        <v>6</v>
      </c>
      <c r="D241" s="63">
        <v>58800</v>
      </c>
      <c r="E241" s="65" t="s">
        <v>222</v>
      </c>
    </row>
    <row r="242" spans="1:5" ht="14.25" x14ac:dyDescent="0.2">
      <c r="A242" s="66">
        <v>36953</v>
      </c>
      <c r="B242" s="67" t="s">
        <v>217</v>
      </c>
      <c r="C242" s="68">
        <v>6</v>
      </c>
      <c r="D242" s="67">
        <v>900</v>
      </c>
      <c r="E242" s="69" t="s">
        <v>227</v>
      </c>
    </row>
    <row r="243" spans="1:5" ht="14.25" x14ac:dyDescent="0.2">
      <c r="A243" s="62">
        <v>36953</v>
      </c>
      <c r="B243" s="63" t="s">
        <v>217</v>
      </c>
      <c r="C243" s="64">
        <v>6</v>
      </c>
      <c r="D243" s="63">
        <v>900</v>
      </c>
      <c r="E243" s="65" t="s">
        <v>228</v>
      </c>
    </row>
    <row r="244" spans="1:5" ht="14.25" x14ac:dyDescent="0.2">
      <c r="A244" s="66">
        <v>36640</v>
      </c>
      <c r="B244" s="67" t="s">
        <v>217</v>
      </c>
      <c r="C244" s="68">
        <v>6</v>
      </c>
      <c r="D244" s="67">
        <v>7500</v>
      </c>
      <c r="E244" s="69" t="s">
        <v>235</v>
      </c>
    </row>
    <row r="245" spans="1:5" ht="14.25" x14ac:dyDescent="0.2">
      <c r="A245" s="62">
        <v>36640</v>
      </c>
      <c r="B245" s="63" t="s">
        <v>214</v>
      </c>
      <c r="C245" s="64">
        <v>6</v>
      </c>
      <c r="D245" s="63">
        <v>39000</v>
      </c>
      <c r="E245" s="65" t="s">
        <v>235</v>
      </c>
    </row>
    <row r="246" spans="1:5" ht="14.25" x14ac:dyDescent="0.2">
      <c r="A246" s="66">
        <v>37384</v>
      </c>
      <c r="B246" s="67" t="s">
        <v>226</v>
      </c>
      <c r="C246" s="68">
        <v>6</v>
      </c>
      <c r="D246" s="67">
        <v>58800</v>
      </c>
      <c r="E246" s="69" t="s">
        <v>235</v>
      </c>
    </row>
    <row r="247" spans="1:5" ht="14.25" x14ac:dyDescent="0.2">
      <c r="A247" s="62">
        <v>36640</v>
      </c>
      <c r="B247" s="63" t="s">
        <v>217</v>
      </c>
      <c r="C247" s="64">
        <v>6</v>
      </c>
      <c r="D247" s="63">
        <v>7500</v>
      </c>
      <c r="E247" s="65" t="s">
        <v>236</v>
      </c>
    </row>
    <row r="248" spans="1:5" ht="14.25" x14ac:dyDescent="0.2">
      <c r="A248" s="66">
        <v>36640</v>
      </c>
      <c r="B248" s="67" t="s">
        <v>214</v>
      </c>
      <c r="C248" s="68">
        <v>6</v>
      </c>
      <c r="D248" s="67">
        <v>39000</v>
      </c>
      <c r="E248" s="69" t="s">
        <v>236</v>
      </c>
    </row>
    <row r="249" spans="1:5" ht="14.25" x14ac:dyDescent="0.2">
      <c r="A249" s="62">
        <v>37384</v>
      </c>
      <c r="B249" s="63" t="s">
        <v>226</v>
      </c>
      <c r="C249" s="64">
        <v>6</v>
      </c>
      <c r="D249" s="63">
        <v>58800</v>
      </c>
      <c r="E249" s="65" t="s">
        <v>236</v>
      </c>
    </row>
    <row r="250" spans="1:5" ht="14.25" x14ac:dyDescent="0.2">
      <c r="A250" s="66">
        <v>36953</v>
      </c>
      <c r="B250" s="67" t="s">
        <v>217</v>
      </c>
      <c r="C250" s="68">
        <v>6</v>
      </c>
      <c r="D250" s="67">
        <v>900</v>
      </c>
      <c r="E250" s="69" t="s">
        <v>239</v>
      </c>
    </row>
    <row r="251" spans="1:5" ht="14.25" x14ac:dyDescent="0.2">
      <c r="A251" s="62">
        <v>36953</v>
      </c>
      <c r="B251" s="63" t="s">
        <v>217</v>
      </c>
      <c r="C251" s="64">
        <v>6</v>
      </c>
      <c r="D251" s="63">
        <v>900</v>
      </c>
      <c r="E251" s="65" t="s">
        <v>240</v>
      </c>
    </row>
    <row r="252" spans="1:5" ht="14.25" x14ac:dyDescent="0.2">
      <c r="A252" s="66">
        <v>38065</v>
      </c>
      <c r="B252" s="67" t="s">
        <v>224</v>
      </c>
      <c r="C252" s="68">
        <v>7</v>
      </c>
      <c r="D252" s="67">
        <v>31500</v>
      </c>
      <c r="E252" s="69" t="s">
        <v>211</v>
      </c>
    </row>
    <row r="253" spans="1:5" ht="14.25" x14ac:dyDescent="0.2">
      <c r="A253" s="62">
        <v>38065</v>
      </c>
      <c r="B253" s="63" t="s">
        <v>224</v>
      </c>
      <c r="C253" s="64">
        <v>7</v>
      </c>
      <c r="D253" s="63">
        <v>31500</v>
      </c>
      <c r="E253" s="65" t="s">
        <v>213</v>
      </c>
    </row>
    <row r="254" spans="1:5" ht="14.25" x14ac:dyDescent="0.2">
      <c r="A254" s="66">
        <v>37384</v>
      </c>
      <c r="B254" s="67" t="s">
        <v>226</v>
      </c>
      <c r="C254" s="68">
        <v>7</v>
      </c>
      <c r="D254" s="67">
        <v>68600</v>
      </c>
      <c r="E254" s="69" t="s">
        <v>215</v>
      </c>
    </row>
    <row r="255" spans="1:5" ht="14.25" x14ac:dyDescent="0.2">
      <c r="A255" s="62">
        <v>37384</v>
      </c>
      <c r="B255" s="63" t="s">
        <v>226</v>
      </c>
      <c r="C255" s="64">
        <v>7</v>
      </c>
      <c r="D255" s="63">
        <v>68600</v>
      </c>
      <c r="E255" s="65" t="s">
        <v>216</v>
      </c>
    </row>
    <row r="256" spans="1:5" ht="14.25" x14ac:dyDescent="0.2">
      <c r="A256" s="66">
        <v>37330</v>
      </c>
      <c r="B256" s="67" t="s">
        <v>217</v>
      </c>
      <c r="C256" s="68">
        <v>7</v>
      </c>
      <c r="D256" s="67">
        <v>1050</v>
      </c>
      <c r="E256" s="69" t="s">
        <v>221</v>
      </c>
    </row>
    <row r="257" spans="1:5" ht="14.25" x14ac:dyDescent="0.2">
      <c r="A257" s="62">
        <v>37330</v>
      </c>
      <c r="B257" s="63" t="s">
        <v>217</v>
      </c>
      <c r="C257" s="64">
        <v>7</v>
      </c>
      <c r="D257" s="63">
        <v>1050</v>
      </c>
      <c r="E257" s="65" t="s">
        <v>222</v>
      </c>
    </row>
    <row r="258" spans="1:5" ht="14.25" x14ac:dyDescent="0.2">
      <c r="A258" s="66">
        <v>36638</v>
      </c>
      <c r="B258" s="67" t="s">
        <v>214</v>
      </c>
      <c r="C258" s="68">
        <v>7</v>
      </c>
      <c r="D258" s="67">
        <v>45500</v>
      </c>
      <c r="E258" s="69" t="s">
        <v>223</v>
      </c>
    </row>
    <row r="259" spans="1:5" ht="14.25" x14ac:dyDescent="0.2">
      <c r="A259" s="62">
        <v>36638</v>
      </c>
      <c r="B259" s="63" t="s">
        <v>214</v>
      </c>
      <c r="C259" s="64">
        <v>7</v>
      </c>
      <c r="D259" s="63">
        <v>45500</v>
      </c>
      <c r="E259" s="65" t="s">
        <v>225</v>
      </c>
    </row>
    <row r="260" spans="1:5" ht="14.25" x14ac:dyDescent="0.2">
      <c r="A260" s="66">
        <v>38065</v>
      </c>
      <c r="B260" s="67" t="s">
        <v>224</v>
      </c>
      <c r="C260" s="68">
        <v>7</v>
      </c>
      <c r="D260" s="67">
        <v>31500</v>
      </c>
      <c r="E260" s="69" t="s">
        <v>229</v>
      </c>
    </row>
    <row r="261" spans="1:5" ht="14.25" x14ac:dyDescent="0.2">
      <c r="A261" s="62">
        <v>38065</v>
      </c>
      <c r="B261" s="63" t="s">
        <v>224</v>
      </c>
      <c r="C261" s="64">
        <v>7</v>
      </c>
      <c r="D261" s="63">
        <v>31500</v>
      </c>
      <c r="E261" s="65" t="s">
        <v>230</v>
      </c>
    </row>
    <row r="262" spans="1:5" ht="14.25" x14ac:dyDescent="0.2">
      <c r="A262" s="66">
        <v>37384</v>
      </c>
      <c r="B262" s="67" t="s">
        <v>226</v>
      </c>
      <c r="C262" s="68">
        <v>7</v>
      </c>
      <c r="D262" s="67">
        <v>68600</v>
      </c>
      <c r="E262" s="69" t="s">
        <v>231</v>
      </c>
    </row>
    <row r="263" spans="1:5" ht="14.25" x14ac:dyDescent="0.2">
      <c r="A263" s="62">
        <v>37384</v>
      </c>
      <c r="B263" s="63" t="s">
        <v>226</v>
      </c>
      <c r="C263" s="64">
        <v>7</v>
      </c>
      <c r="D263" s="63">
        <v>68600</v>
      </c>
      <c r="E263" s="65" t="s">
        <v>232</v>
      </c>
    </row>
    <row r="264" spans="1:5" ht="14.25" x14ac:dyDescent="0.2">
      <c r="A264" s="66">
        <v>37330</v>
      </c>
      <c r="B264" s="67" t="s">
        <v>217</v>
      </c>
      <c r="C264" s="68">
        <v>7</v>
      </c>
      <c r="D264" s="67">
        <v>1050</v>
      </c>
      <c r="E264" s="69" t="s">
        <v>235</v>
      </c>
    </row>
    <row r="265" spans="1:5" ht="14.25" x14ac:dyDescent="0.2">
      <c r="A265" s="62">
        <v>37330</v>
      </c>
      <c r="B265" s="63" t="s">
        <v>217</v>
      </c>
      <c r="C265" s="64">
        <v>7</v>
      </c>
      <c r="D265" s="63">
        <v>1050</v>
      </c>
      <c r="E265" s="65" t="s">
        <v>236</v>
      </c>
    </row>
    <row r="266" spans="1:5" ht="14.25" x14ac:dyDescent="0.2">
      <c r="A266" s="66">
        <v>36638</v>
      </c>
      <c r="B266" s="67" t="s">
        <v>214</v>
      </c>
      <c r="C266" s="68">
        <v>7</v>
      </c>
      <c r="D266" s="67">
        <v>45500</v>
      </c>
      <c r="E266" s="69" t="s">
        <v>237</v>
      </c>
    </row>
    <row r="267" spans="1:5" ht="14.25" x14ac:dyDescent="0.2">
      <c r="A267" s="62">
        <v>36638</v>
      </c>
      <c r="B267" s="63" t="s">
        <v>214</v>
      </c>
      <c r="C267" s="64">
        <v>7</v>
      </c>
      <c r="D267" s="63">
        <v>45500</v>
      </c>
      <c r="E267" s="65" t="s">
        <v>238</v>
      </c>
    </row>
    <row r="268" spans="1:5" ht="14.25" x14ac:dyDescent="0.2">
      <c r="A268" s="66">
        <v>37735</v>
      </c>
      <c r="B268" s="67" t="s">
        <v>214</v>
      </c>
      <c r="C268" s="68">
        <v>8</v>
      </c>
      <c r="D268" s="67">
        <v>52000</v>
      </c>
      <c r="E268" s="69" t="s">
        <v>211</v>
      </c>
    </row>
    <row r="269" spans="1:5" ht="14.25" x14ac:dyDescent="0.2">
      <c r="A269" s="62">
        <v>37735</v>
      </c>
      <c r="B269" s="63" t="s">
        <v>214</v>
      </c>
      <c r="C269" s="64">
        <v>8</v>
      </c>
      <c r="D269" s="63">
        <v>52000</v>
      </c>
      <c r="E269" s="65" t="s">
        <v>213</v>
      </c>
    </row>
    <row r="270" spans="1:5" ht="14.25" x14ac:dyDescent="0.2">
      <c r="A270" s="66">
        <v>37209</v>
      </c>
      <c r="B270" s="67" t="s">
        <v>241</v>
      </c>
      <c r="C270" s="68">
        <v>8</v>
      </c>
      <c r="D270" s="67">
        <v>10000</v>
      </c>
      <c r="E270" s="69" t="s">
        <v>227</v>
      </c>
    </row>
    <row r="271" spans="1:5" ht="14.25" x14ac:dyDescent="0.2">
      <c r="A271" s="62">
        <v>37209</v>
      </c>
      <c r="B271" s="63" t="s">
        <v>241</v>
      </c>
      <c r="C271" s="64">
        <v>8</v>
      </c>
      <c r="D271" s="63">
        <v>10000</v>
      </c>
      <c r="E271" s="65" t="s">
        <v>228</v>
      </c>
    </row>
    <row r="272" spans="1:5" ht="14.25" x14ac:dyDescent="0.2">
      <c r="A272" s="66">
        <v>37735</v>
      </c>
      <c r="B272" s="67" t="s">
        <v>214</v>
      </c>
      <c r="C272" s="68">
        <v>8</v>
      </c>
      <c r="D272" s="67">
        <v>52000</v>
      </c>
      <c r="E272" s="69" t="s">
        <v>229</v>
      </c>
    </row>
    <row r="273" spans="1:5" ht="14.25" x14ac:dyDescent="0.2">
      <c r="A273" s="62">
        <v>37735</v>
      </c>
      <c r="B273" s="63" t="s">
        <v>214</v>
      </c>
      <c r="C273" s="64">
        <v>8</v>
      </c>
      <c r="D273" s="63">
        <v>52000</v>
      </c>
      <c r="E273" s="65" t="s">
        <v>230</v>
      </c>
    </row>
    <row r="274" spans="1:5" ht="14.25" x14ac:dyDescent="0.2">
      <c r="A274" s="66">
        <v>37209</v>
      </c>
      <c r="B274" s="67" t="s">
        <v>241</v>
      </c>
      <c r="C274" s="68">
        <v>8</v>
      </c>
      <c r="D274" s="67">
        <v>10000</v>
      </c>
      <c r="E274" s="69" t="s">
        <v>239</v>
      </c>
    </row>
    <row r="275" spans="1:5" ht="14.25" x14ac:dyDescent="0.2">
      <c r="A275" s="62">
        <v>37209</v>
      </c>
      <c r="B275" s="63" t="s">
        <v>241</v>
      </c>
      <c r="C275" s="64">
        <v>8</v>
      </c>
      <c r="D275" s="63">
        <v>10000</v>
      </c>
      <c r="E275" s="65" t="s">
        <v>240</v>
      </c>
    </row>
    <row r="276" spans="1:5" ht="14.25" x14ac:dyDescent="0.2">
      <c r="A276" s="66">
        <v>37501</v>
      </c>
      <c r="B276" s="67" t="s">
        <v>226</v>
      </c>
      <c r="C276" s="68">
        <v>9</v>
      </c>
      <c r="D276" s="67">
        <v>88200</v>
      </c>
      <c r="E276" s="69" t="s">
        <v>218</v>
      </c>
    </row>
    <row r="277" spans="1:5" ht="14.25" x14ac:dyDescent="0.2">
      <c r="A277" s="62">
        <v>37501</v>
      </c>
      <c r="B277" s="63" t="s">
        <v>226</v>
      </c>
      <c r="C277" s="64">
        <v>9</v>
      </c>
      <c r="D277" s="63">
        <v>88200</v>
      </c>
      <c r="E277" s="65" t="s">
        <v>219</v>
      </c>
    </row>
    <row r="278" spans="1:5" ht="14.25" x14ac:dyDescent="0.2">
      <c r="A278" s="66">
        <v>37501</v>
      </c>
      <c r="B278" s="67" t="s">
        <v>226</v>
      </c>
      <c r="C278" s="68">
        <v>9</v>
      </c>
      <c r="D278" s="67">
        <v>88200</v>
      </c>
      <c r="E278" s="69" t="s">
        <v>233</v>
      </c>
    </row>
    <row r="279" spans="1:5" ht="14.25" x14ac:dyDescent="0.2">
      <c r="A279" s="62">
        <v>37501</v>
      </c>
      <c r="B279" s="63" t="s">
        <v>226</v>
      </c>
      <c r="C279" s="64">
        <v>9</v>
      </c>
      <c r="D279" s="63">
        <v>88200</v>
      </c>
      <c r="E279" s="65" t="s">
        <v>234</v>
      </c>
    </row>
    <row r="280" spans="1:5" ht="14.25" x14ac:dyDescent="0.2">
      <c r="A280" s="66">
        <v>37019</v>
      </c>
      <c r="B280" s="67" t="s">
        <v>226</v>
      </c>
      <c r="C280" s="68">
        <v>10</v>
      </c>
      <c r="D280" s="67">
        <v>98000</v>
      </c>
      <c r="E280" s="69" t="s">
        <v>211</v>
      </c>
    </row>
    <row r="281" spans="1:5" ht="14.25" x14ac:dyDescent="0.2">
      <c r="A281" s="62">
        <v>37019</v>
      </c>
      <c r="B281" s="63" t="s">
        <v>226</v>
      </c>
      <c r="C281" s="64">
        <v>10</v>
      </c>
      <c r="D281" s="63">
        <v>98000</v>
      </c>
      <c r="E281" s="65" t="s">
        <v>213</v>
      </c>
    </row>
    <row r="282" spans="1:5" ht="14.25" x14ac:dyDescent="0.2">
      <c r="A282" s="66">
        <v>37615</v>
      </c>
      <c r="B282" s="67" t="s">
        <v>217</v>
      </c>
      <c r="C282" s="68">
        <v>10</v>
      </c>
      <c r="D282" s="67">
        <v>1500</v>
      </c>
      <c r="E282" s="69" t="s">
        <v>218</v>
      </c>
    </row>
    <row r="283" spans="1:5" ht="14.25" x14ac:dyDescent="0.2">
      <c r="A283" s="62">
        <v>37615</v>
      </c>
      <c r="B283" s="63" t="s">
        <v>217</v>
      </c>
      <c r="C283" s="64">
        <v>10</v>
      </c>
      <c r="D283" s="63">
        <v>1500</v>
      </c>
      <c r="E283" s="65" t="s">
        <v>219</v>
      </c>
    </row>
    <row r="284" spans="1:5" ht="14.25" x14ac:dyDescent="0.2">
      <c r="A284" s="66">
        <v>37621</v>
      </c>
      <c r="B284" s="67" t="s">
        <v>241</v>
      </c>
      <c r="C284" s="68">
        <v>10</v>
      </c>
      <c r="D284" s="67">
        <v>12500</v>
      </c>
      <c r="E284" s="69" t="s">
        <v>221</v>
      </c>
    </row>
    <row r="285" spans="1:5" ht="14.25" x14ac:dyDescent="0.2">
      <c r="A285" s="62">
        <v>37792</v>
      </c>
      <c r="B285" s="63" t="s">
        <v>226</v>
      </c>
      <c r="C285" s="64">
        <v>10</v>
      </c>
      <c r="D285" s="63">
        <v>98000</v>
      </c>
      <c r="E285" s="65" t="s">
        <v>221</v>
      </c>
    </row>
    <row r="286" spans="1:5" ht="14.25" x14ac:dyDescent="0.2">
      <c r="A286" s="66">
        <v>37621</v>
      </c>
      <c r="B286" s="67" t="s">
        <v>241</v>
      </c>
      <c r="C286" s="68">
        <v>10</v>
      </c>
      <c r="D286" s="67">
        <v>12500</v>
      </c>
      <c r="E286" s="69" t="s">
        <v>222</v>
      </c>
    </row>
    <row r="287" spans="1:5" ht="14.25" x14ac:dyDescent="0.2">
      <c r="A287" s="62">
        <v>37792</v>
      </c>
      <c r="B287" s="63" t="s">
        <v>226</v>
      </c>
      <c r="C287" s="64">
        <v>10</v>
      </c>
      <c r="D287" s="63">
        <v>98000</v>
      </c>
      <c r="E287" s="65" t="s">
        <v>222</v>
      </c>
    </row>
    <row r="288" spans="1:5" ht="14.25" x14ac:dyDescent="0.2">
      <c r="A288" s="66">
        <v>37019</v>
      </c>
      <c r="B288" s="67" t="s">
        <v>226</v>
      </c>
      <c r="C288" s="68">
        <v>10</v>
      </c>
      <c r="D288" s="67">
        <v>98000</v>
      </c>
      <c r="E288" s="69" t="s">
        <v>229</v>
      </c>
    </row>
    <row r="289" spans="1:5" ht="14.25" x14ac:dyDescent="0.2">
      <c r="A289" s="62">
        <v>37019</v>
      </c>
      <c r="B289" s="63" t="s">
        <v>226</v>
      </c>
      <c r="C289" s="64">
        <v>10</v>
      </c>
      <c r="D289" s="63">
        <v>98000</v>
      </c>
      <c r="E289" s="65" t="s">
        <v>230</v>
      </c>
    </row>
    <row r="290" spans="1:5" ht="14.25" x14ac:dyDescent="0.2">
      <c r="A290" s="66">
        <v>37615</v>
      </c>
      <c r="B290" s="67" t="s">
        <v>217</v>
      </c>
      <c r="C290" s="68">
        <v>10</v>
      </c>
      <c r="D290" s="67">
        <v>1500</v>
      </c>
      <c r="E290" s="69" t="s">
        <v>233</v>
      </c>
    </row>
    <row r="291" spans="1:5" ht="14.25" x14ac:dyDescent="0.2">
      <c r="A291" s="62">
        <v>37615</v>
      </c>
      <c r="B291" s="63" t="s">
        <v>217</v>
      </c>
      <c r="C291" s="64">
        <v>10</v>
      </c>
      <c r="D291" s="63">
        <v>1500</v>
      </c>
      <c r="E291" s="65" t="s">
        <v>234</v>
      </c>
    </row>
    <row r="292" spans="1:5" ht="14.25" x14ac:dyDescent="0.2">
      <c r="A292" s="66">
        <v>37621</v>
      </c>
      <c r="B292" s="67" t="s">
        <v>241</v>
      </c>
      <c r="C292" s="68">
        <v>10</v>
      </c>
      <c r="D292" s="67">
        <v>12500</v>
      </c>
      <c r="E292" s="69" t="s">
        <v>235</v>
      </c>
    </row>
    <row r="293" spans="1:5" ht="14.25" x14ac:dyDescent="0.2">
      <c r="A293" s="62">
        <v>37792</v>
      </c>
      <c r="B293" s="63" t="s">
        <v>226</v>
      </c>
      <c r="C293" s="64">
        <v>10</v>
      </c>
      <c r="D293" s="63">
        <v>98000</v>
      </c>
      <c r="E293" s="65" t="s">
        <v>235</v>
      </c>
    </row>
    <row r="294" spans="1:5" ht="14.25" x14ac:dyDescent="0.2">
      <c r="A294" s="66">
        <v>37621</v>
      </c>
      <c r="B294" s="67" t="s">
        <v>241</v>
      </c>
      <c r="C294" s="68">
        <v>10</v>
      </c>
      <c r="D294" s="67">
        <v>12500</v>
      </c>
      <c r="E294" s="69" t="s">
        <v>236</v>
      </c>
    </row>
    <row r="295" spans="1:5" ht="14.25" x14ac:dyDescent="0.2">
      <c r="A295" s="62">
        <v>37792</v>
      </c>
      <c r="B295" s="63" t="s">
        <v>226</v>
      </c>
      <c r="C295" s="64">
        <v>10</v>
      </c>
      <c r="D295" s="63">
        <v>98000</v>
      </c>
      <c r="E295" s="65" t="s">
        <v>236</v>
      </c>
    </row>
    <row r="296" spans="1:5" ht="14.25" x14ac:dyDescent="0.2">
      <c r="A296" s="66">
        <v>38142</v>
      </c>
      <c r="B296" s="67" t="s">
        <v>224</v>
      </c>
      <c r="C296" s="68">
        <v>15</v>
      </c>
      <c r="D296" s="67">
        <v>675000</v>
      </c>
      <c r="E296" s="69" t="s">
        <v>218</v>
      </c>
    </row>
    <row r="297" spans="1:5" ht="14.25" x14ac:dyDescent="0.2">
      <c r="A297" s="62">
        <v>38142</v>
      </c>
      <c r="B297" s="63" t="s">
        <v>224</v>
      </c>
      <c r="C297" s="64">
        <v>15</v>
      </c>
      <c r="D297" s="63">
        <v>675000</v>
      </c>
      <c r="E297" s="65" t="s">
        <v>219</v>
      </c>
    </row>
    <row r="298" spans="1:5" ht="14.25" x14ac:dyDescent="0.2">
      <c r="A298" s="66">
        <v>38142</v>
      </c>
      <c r="B298" s="67" t="s">
        <v>224</v>
      </c>
      <c r="C298" s="68">
        <v>15</v>
      </c>
      <c r="D298" s="67">
        <v>675000</v>
      </c>
      <c r="E298" s="69" t="s">
        <v>233</v>
      </c>
    </row>
    <row r="299" spans="1:5" ht="14.25" x14ac:dyDescent="0.2">
      <c r="A299" s="62">
        <v>38142</v>
      </c>
      <c r="B299" s="63" t="s">
        <v>224</v>
      </c>
      <c r="C299" s="64">
        <v>15</v>
      </c>
      <c r="D299" s="63">
        <v>675000</v>
      </c>
      <c r="E299" s="65" t="s">
        <v>234</v>
      </c>
    </row>
    <row r="300" spans="1:5" ht="14.25" x14ac:dyDescent="0.2">
      <c r="A300" s="66">
        <v>38039</v>
      </c>
      <c r="B300" s="67" t="s">
        <v>224</v>
      </c>
      <c r="C300" s="68">
        <v>20</v>
      </c>
      <c r="D300" s="67">
        <v>900000</v>
      </c>
      <c r="E300" s="69" t="s">
        <v>227</v>
      </c>
    </row>
    <row r="301" spans="1:5" ht="14.25" x14ac:dyDescent="0.2">
      <c r="A301" s="62">
        <v>38039</v>
      </c>
      <c r="B301" s="63" t="s">
        <v>224</v>
      </c>
      <c r="C301" s="64">
        <v>20</v>
      </c>
      <c r="D301" s="63">
        <v>900000</v>
      </c>
      <c r="E301" s="65" t="s">
        <v>228</v>
      </c>
    </row>
    <row r="302" spans="1:5" ht="14.25" x14ac:dyDescent="0.2">
      <c r="A302" s="66">
        <v>38039</v>
      </c>
      <c r="B302" s="67" t="s">
        <v>224</v>
      </c>
      <c r="C302" s="68">
        <v>20</v>
      </c>
      <c r="D302" s="67">
        <v>900000</v>
      </c>
      <c r="E302" s="69" t="s">
        <v>239</v>
      </c>
    </row>
    <row r="303" spans="1:5" ht="15" thickBot="1" x14ac:dyDescent="0.25">
      <c r="A303" s="70">
        <v>38039</v>
      </c>
      <c r="B303" s="71" t="s">
        <v>224</v>
      </c>
      <c r="C303" s="72">
        <v>20</v>
      </c>
      <c r="D303" s="71">
        <v>900000</v>
      </c>
      <c r="E303" s="73" t="s">
        <v>240</v>
      </c>
    </row>
    <row r="304" spans="1:5" ht="13.5" thickTop="1" x14ac:dyDescent="0.2"/>
  </sheetData>
  <pageMargins left="0.75" right="0.75" top="1" bottom="1" header="0.5" footer="0.5"/>
  <pageSetup paperSize="9" orientation="portrait" horizontalDpi="200" verticalDpi="20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Задача1</vt:lpstr>
      <vt:lpstr>Задача 2</vt:lpstr>
      <vt:lpstr>Задача 3</vt:lpstr>
      <vt:lpstr>Задача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2018-08-11T20:25:34Z</dcterms:modified>
</cp:coreProperties>
</file>