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545"/>
  </bookViews>
  <sheets>
    <sheet name="Лист1" sheetId="1" r:id="rId1"/>
  </sheets>
  <calcPr calcId="152511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2" i="1"/>
  <c r="G3" i="1"/>
  <c r="G4" i="1"/>
  <c r="G5" i="1"/>
  <c r="G6" i="1"/>
  <c r="G7" i="1"/>
  <c r="G8" i="1"/>
  <c r="G9" i="1"/>
  <c r="G10" i="1"/>
  <c r="G11" i="1"/>
  <c r="G12" i="1"/>
  <c r="G2" i="1"/>
  <c r="F2" i="1"/>
  <c r="F3" i="1"/>
  <c r="F4" i="1"/>
  <c r="F5" i="1"/>
  <c r="F6" i="1"/>
  <c r="F7" i="1"/>
  <c r="F8" i="1"/>
  <c r="F9" i="1"/>
  <c r="F10" i="1"/>
  <c r="F11" i="1"/>
  <c r="F12" i="1"/>
  <c r="D3" i="1"/>
  <c r="D2" i="1"/>
  <c r="A2" i="1"/>
  <c r="A3" i="1"/>
  <c r="D4" i="1"/>
  <c r="A4" i="1"/>
  <c r="D5" i="1"/>
  <c r="A5" i="1"/>
  <c r="D6" i="1"/>
  <c r="A6" i="1"/>
  <c r="D7" i="1"/>
  <c r="A7" i="1"/>
  <c r="D8" i="1"/>
  <c r="A8" i="1"/>
  <c r="D9" i="1"/>
  <c r="A9" i="1"/>
  <c r="D10" i="1"/>
  <c r="A10" i="1"/>
  <c r="D11" i="1"/>
  <c r="A11" i="1"/>
  <c r="D12" i="1"/>
  <c r="A12" i="1"/>
</calcChain>
</file>

<file path=xl/comments1.xml><?xml version="1.0" encoding="utf-8"?>
<comments xmlns="http://schemas.openxmlformats.org/spreadsheetml/2006/main">
  <authors>
    <author>max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Это исходные данные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04"/>
          </rPr>
          <t>РЕЗУЛЬТАТ: Дожно по одинаковым датам найти одинаковые ячейки и вставить в одну. Так же подсчитать количество.</t>
        </r>
      </text>
    </comment>
  </commentList>
</comments>
</file>

<file path=xl/sharedStrings.xml><?xml version="1.0" encoding="utf-8"?>
<sst xmlns="http://schemas.openxmlformats.org/spreadsheetml/2006/main" count="27" uniqueCount="8">
  <si>
    <t>Дата</t>
  </si>
  <si>
    <t>Синий</t>
  </si>
  <si>
    <t>Белый</t>
  </si>
  <si>
    <t>Желтый</t>
  </si>
  <si>
    <t>Цвет</t>
  </si>
  <si>
    <t>Белый, Белый</t>
  </si>
  <si>
    <t>количество</t>
  </si>
  <si>
    <t>Синий, Синий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</si>
</sst>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4" borderId="0" xfId="0" applyFill="1"/>
    <xf numFmtId="14" fontId="0" fillId="4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J16" sqref="J16"/>
    </sheetView>
  </sheetViews>
  <sheetFormatPr defaultRowHeight="15" x14ac:dyDescent="0.25"/>
  <cols>
    <col min="2" max="2" width="13.140625" customWidth="1"/>
    <col min="6" max="6" width="10.28515625" customWidth="1"/>
    <col min="7" max="7" width="19" customWidth="1"/>
    <col min="8" max="8" width="13.5703125" customWidth="1"/>
    <col min="9" max="9" width="15.42578125" customWidth="1"/>
    <col min="10" max="10" width="16.28515625" customWidth="1"/>
    <col min="11" max="11" width="12.140625" customWidth="1"/>
  </cols>
  <sheetData>
    <row r="1" spans="1:11" x14ac:dyDescent="0.25">
      <c r="B1" s="2" t="s">
        <v>0</v>
      </c>
      <c r="C1" s="2" t="s">
        <v>4</v>
      </c>
      <c r="F1" s="4" t="s">
        <v>0</v>
      </c>
      <c r="G1" s="4" t="s">
        <v>4</v>
      </c>
      <c r="H1" s="4" t="s">
        <v>6</v>
      </c>
      <c r="I1" s="4" t="s">
        <v>0</v>
      </c>
      <c r="J1" s="4" t="s">
        <v>4</v>
      </c>
      <c r="K1" s="4" t="s">
        <v>6</v>
      </c>
    </row>
    <row r="2" spans="1:11" x14ac:dyDescent="0.25">
      <c r="A2" s="6">
        <f>IF(D2="",A1,A1+1)</f>
        <v>1</v>
      </c>
      <c r="B2" s="3">
        <v>43101</v>
      </c>
      <c r="C2" s="2" t="s">
        <v>1</v>
      </c>
      <c r="D2" s="6" t="str">
        <f>IF(MATCH(B2,B:B,)+MATCH(C2,INDEX(C:C,MATCH(B2,B:B,)):C2,)-1=ROW(),SUBSTITUTE(TRIM(REPT(C2&amp;" ",COUNTIFS(B:B,B2,C:C,C2)))," ",", "),"")</f>
        <v>Синий</v>
      </c>
      <c r="F2" s="7">
        <f>IFERROR(VLOOKUP(ROW(F1),A:B,2,),"")</f>
        <v>43101</v>
      </c>
      <c r="G2" s="6" t="str">
        <f>IF(F2&lt;&gt;"",VLOOKUP(ROW(F1),A:D,4,),"")</f>
        <v>Синий</v>
      </c>
      <c r="H2" s="6">
        <f>IF(G2="","",LEN(G2)-LEN(SUBSTITUTE(G2,",",))+1)</f>
        <v>1</v>
      </c>
      <c r="I2" s="5">
        <v>43101</v>
      </c>
      <c r="J2" s="4" t="s">
        <v>1</v>
      </c>
      <c r="K2" s="4">
        <v>1</v>
      </c>
    </row>
    <row r="3" spans="1:11" x14ac:dyDescent="0.25">
      <c r="A3" s="6">
        <f t="shared" ref="A3:A12" si="0">IF(D3="",A2,A2+1)</f>
        <v>2</v>
      </c>
      <c r="B3" s="3">
        <v>43101</v>
      </c>
      <c r="C3" s="2" t="s">
        <v>2</v>
      </c>
      <c r="D3" s="6" t="str">
        <f>IF(MATCH(B3,B:B,)+MATCH(C3,INDEX(C:C,MATCH(B3,B:B,)):C3,)-1=ROW(),SUBSTITUTE(TRIM(REPT(C3&amp;" ",COUNTIFS(B:B,B3,C:C,C3)))," ",", "),"")</f>
        <v>Белый</v>
      </c>
      <c r="F3" s="7">
        <f t="shared" ref="F3:F12" si="1">IFERROR(VLOOKUP(ROW(F2),A:B,2,),"")</f>
        <v>43101</v>
      </c>
      <c r="G3" s="6" t="str">
        <f t="shared" ref="G3:G12" si="2">IF(F3&lt;&gt;"",VLOOKUP(ROW(F2),A:D,4,),"")</f>
        <v>Белый</v>
      </c>
      <c r="H3" s="6">
        <f t="shared" ref="H3:H12" si="3">IF(G3="","",LEN(G3)-LEN(SUBSTITUTE(G3,",",))+1)</f>
        <v>1</v>
      </c>
      <c r="I3" s="5">
        <v>43101</v>
      </c>
      <c r="J3" s="4" t="s">
        <v>2</v>
      </c>
      <c r="K3" s="4">
        <v>1</v>
      </c>
    </row>
    <row r="4" spans="1:11" x14ac:dyDescent="0.25">
      <c r="A4" s="6">
        <f t="shared" si="0"/>
        <v>3</v>
      </c>
      <c r="B4" s="3">
        <v>43103</v>
      </c>
      <c r="C4" s="2" t="s">
        <v>1</v>
      </c>
      <c r="D4" s="6" t="str">
        <f>IF(MATCH(B4,B:B,)+MATCH(C4,INDEX(C:C,MATCH(B4,B:B,)):C4,)-1=ROW(),SUBSTITUTE(TRIM(REPT(C4&amp;" ",COUNTIFS(B:B,B4,C:C,C4)))," ",", "),"")</f>
        <v>Синий, Синий</v>
      </c>
      <c r="F4" s="7">
        <f t="shared" si="1"/>
        <v>43103</v>
      </c>
      <c r="G4" s="6" t="str">
        <f t="shared" si="2"/>
        <v>Синий, Синий</v>
      </c>
      <c r="H4" s="6">
        <f t="shared" si="3"/>
        <v>2</v>
      </c>
      <c r="I4" s="5">
        <v>43103</v>
      </c>
      <c r="J4" s="8" t="s">
        <v>1</v>
      </c>
      <c r="K4" s="8">
        <v>1</v>
      </c>
    </row>
    <row r="5" spans="1:11" x14ac:dyDescent="0.25">
      <c r="A5" s="6">
        <f t="shared" si="0"/>
        <v>4</v>
      </c>
      <c r="B5" s="3">
        <v>43103</v>
      </c>
      <c r="C5" s="2" t="s">
        <v>2</v>
      </c>
      <c r="D5" s="6" t="str">
        <f>IF(MATCH(B5,B:B,)+MATCH(C5,INDEX(C:C,MATCH(B5,B:B,)):C5,)-1=ROW(),SUBSTITUTE(TRIM(REPT(C5&amp;" ",COUNTIFS(B:B,B5,C:C,C5)))," ",", "),"")</f>
        <v>Белый, Белый</v>
      </c>
      <c r="F5" s="7">
        <f t="shared" si="1"/>
        <v>43103</v>
      </c>
      <c r="G5" s="6" t="str">
        <f t="shared" si="2"/>
        <v>Белый, Белый</v>
      </c>
      <c r="H5" s="6">
        <f t="shared" si="3"/>
        <v>2</v>
      </c>
      <c r="I5" s="5">
        <v>43103</v>
      </c>
      <c r="J5" s="4" t="s">
        <v>5</v>
      </c>
      <c r="K5" s="4">
        <v>2</v>
      </c>
    </row>
    <row r="6" spans="1:11" x14ac:dyDescent="0.25">
      <c r="A6" s="6">
        <f t="shared" si="0"/>
        <v>4</v>
      </c>
      <c r="B6" s="3">
        <v>43103</v>
      </c>
      <c r="C6" s="2" t="s">
        <v>2</v>
      </c>
      <c r="D6" s="6" t="str">
        <f>IF(MATCH(B6,B:B,)+MATCH(C6,INDEX(C:C,MATCH(B6,B:B,)):C6,)-1=ROW(),SUBSTITUTE(TRIM(REPT(C6&amp;" ",COUNTIFS(B:B,B6,C:C,C6)))," ",", "),"")</f>
        <v/>
      </c>
      <c r="F6" s="7">
        <f t="shared" si="1"/>
        <v>43105</v>
      </c>
      <c r="G6" s="6" t="str">
        <f t="shared" si="2"/>
        <v>Желтый</v>
      </c>
      <c r="H6" s="6">
        <f t="shared" si="3"/>
        <v>1</v>
      </c>
      <c r="I6" s="5">
        <v>43103</v>
      </c>
      <c r="J6" s="8" t="s">
        <v>1</v>
      </c>
      <c r="K6" s="8">
        <v>1</v>
      </c>
    </row>
    <row r="7" spans="1:11" x14ac:dyDescent="0.25">
      <c r="A7" s="6">
        <f t="shared" si="0"/>
        <v>4</v>
      </c>
      <c r="B7" s="3">
        <v>43103</v>
      </c>
      <c r="C7" s="2" t="s">
        <v>1</v>
      </c>
      <c r="D7" s="6" t="str">
        <f>IF(MATCH(B7,B:B,)+MATCH(C7,INDEX(C:C,MATCH(B7,B:B,)):C7,)-1=ROW(),SUBSTITUTE(TRIM(REPT(C7&amp;" ",COUNTIFS(B:B,B7,C:C,C7)))," ",", "),"")</f>
        <v/>
      </c>
      <c r="F7" s="7">
        <f t="shared" si="1"/>
        <v>43105</v>
      </c>
      <c r="G7" s="6" t="str">
        <f t="shared" si="2"/>
        <v>Синий, Синий</v>
      </c>
      <c r="H7" s="6">
        <f t="shared" si="3"/>
        <v>2</v>
      </c>
      <c r="I7" s="5">
        <v>43105</v>
      </c>
      <c r="J7" s="4" t="s">
        <v>3</v>
      </c>
      <c r="K7" s="4">
        <v>1</v>
      </c>
    </row>
    <row r="8" spans="1:11" x14ac:dyDescent="0.25">
      <c r="A8" s="6">
        <f t="shared" si="0"/>
        <v>5</v>
      </c>
      <c r="B8" s="3">
        <v>43105</v>
      </c>
      <c r="C8" s="2" t="s">
        <v>3</v>
      </c>
      <c r="D8" s="6" t="str">
        <f>IF(MATCH(B8,B:B,)+MATCH(C8,INDEX(C:C,MATCH(B8,B:B,)):C8,)-1=ROW(),SUBSTITUTE(TRIM(REPT(C8&amp;" ",COUNTIFS(B:B,B8,C:C,C8)))," ",", "),"")</f>
        <v>Желтый</v>
      </c>
      <c r="F8" s="7">
        <f t="shared" si="1"/>
        <v>43108</v>
      </c>
      <c r="G8" s="6" t="str">
        <f t="shared" si="2"/>
        <v>Белый, Белый</v>
      </c>
      <c r="H8" s="6">
        <f t="shared" si="3"/>
        <v>2</v>
      </c>
      <c r="I8" s="5">
        <v>43105</v>
      </c>
      <c r="J8" s="4" t="s">
        <v>7</v>
      </c>
      <c r="K8" s="4">
        <v>2</v>
      </c>
    </row>
    <row r="9" spans="1:11" x14ac:dyDescent="0.25">
      <c r="A9" s="6">
        <f t="shared" si="0"/>
        <v>6</v>
      </c>
      <c r="B9" s="3">
        <v>43105</v>
      </c>
      <c r="C9" s="2" t="s">
        <v>1</v>
      </c>
      <c r="D9" s="6" t="str">
        <f>IF(MATCH(B9,B:B,)+MATCH(C9,INDEX(C:C,MATCH(B9,B:B,)):C9,)-1=ROW(),SUBSTITUTE(TRIM(REPT(C9&amp;" ",COUNTIFS(B:B,B9,C:C,C9)))," ",", "),"")</f>
        <v>Синий, Синий</v>
      </c>
      <c r="F9" s="7" t="str">
        <f t="shared" si="1"/>
        <v/>
      </c>
      <c r="G9" s="6" t="str">
        <f t="shared" si="2"/>
        <v/>
      </c>
      <c r="H9" s="6" t="str">
        <f t="shared" si="3"/>
        <v/>
      </c>
      <c r="I9" s="5">
        <v>43108</v>
      </c>
      <c r="J9" s="4" t="s">
        <v>5</v>
      </c>
      <c r="K9" s="4">
        <v>2</v>
      </c>
    </row>
    <row r="10" spans="1:11" x14ac:dyDescent="0.25">
      <c r="A10" s="6">
        <f t="shared" si="0"/>
        <v>6</v>
      </c>
      <c r="B10" s="3">
        <v>43105</v>
      </c>
      <c r="C10" s="2" t="s">
        <v>1</v>
      </c>
      <c r="D10" s="6" t="str">
        <f>IF(MATCH(B10,B:B,)+MATCH(C10,INDEX(C:C,MATCH(B10,B:B,)):C10,)-1=ROW(),SUBSTITUTE(TRIM(REPT(C10&amp;" ",COUNTIFS(B:B,B10,C:C,C10)))," ",", "),"")</f>
        <v/>
      </c>
      <c r="F10" s="7" t="str">
        <f t="shared" si="1"/>
        <v/>
      </c>
      <c r="G10" s="6" t="str">
        <f t="shared" si="2"/>
        <v/>
      </c>
      <c r="H10" s="6" t="str">
        <f t="shared" si="3"/>
        <v/>
      </c>
      <c r="I10" s="1"/>
    </row>
    <row r="11" spans="1:11" x14ac:dyDescent="0.25">
      <c r="A11" s="6">
        <f t="shared" si="0"/>
        <v>7</v>
      </c>
      <c r="B11" s="3">
        <v>43108</v>
      </c>
      <c r="C11" s="2" t="s">
        <v>2</v>
      </c>
      <c r="D11" s="6" t="str">
        <f>IF(MATCH(B11,B:B,)+MATCH(C11,INDEX(C:C,MATCH(B11,B:B,)):C11,)-1=ROW(),SUBSTITUTE(TRIM(REPT(C11&amp;" ",COUNTIFS(B:B,B11,C:C,C11)))," ",", "),"")</f>
        <v>Белый, Белый</v>
      </c>
      <c r="F11" s="7" t="str">
        <f t="shared" si="1"/>
        <v/>
      </c>
      <c r="G11" s="6" t="str">
        <f t="shared" si="2"/>
        <v/>
      </c>
      <c r="H11" s="6" t="str">
        <f t="shared" si="3"/>
        <v/>
      </c>
    </row>
    <row r="12" spans="1:11" x14ac:dyDescent="0.25">
      <c r="A12" s="6">
        <f t="shared" si="0"/>
        <v>7</v>
      </c>
      <c r="B12" s="3">
        <v>43108</v>
      </c>
      <c r="C12" s="2" t="s">
        <v>2</v>
      </c>
      <c r="D12" s="6" t="str">
        <f>IF(MATCH(B12,B:B,)+MATCH(C12,INDEX(C:C,MATCH(B12,B:B,)):C12,)-1=ROW(),SUBSTITUTE(TRIM(REPT(C12&amp;" ",COUNTIFS(B:B,B12,C:C,C12)))," ",", "),"")</f>
        <v/>
      </c>
      <c r="F12" s="7" t="str">
        <f t="shared" si="1"/>
        <v/>
      </c>
      <c r="G12" s="6" t="str">
        <f t="shared" si="2"/>
        <v/>
      </c>
      <c r="H12" s="6" t="str">
        <f t="shared" si="3"/>
        <v/>
      </c>
      <c r="I12" s="1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user</cp:lastModifiedBy>
  <dcterms:created xsi:type="dcterms:W3CDTF">2018-09-02T17:41:10Z</dcterms:created>
  <dcterms:modified xsi:type="dcterms:W3CDTF">2018-09-02T18:36:45Z</dcterms:modified>
</cp:coreProperties>
</file>