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C18" i="1"/>
  <c r="C19" i="1"/>
  <c r="C20" i="1"/>
  <c r="E18" i="1"/>
  <c r="D19" i="1"/>
  <c r="E19" i="1"/>
  <c r="D20" i="1"/>
  <c r="E20" i="1"/>
  <c r="L12" i="1" l="1"/>
  <c r="L11" i="1"/>
  <c r="L10" i="1"/>
  <c r="L9" i="1"/>
  <c r="L8" i="1"/>
  <c r="L7" i="1"/>
  <c r="L6" i="1"/>
  <c r="L5" i="1"/>
  <c r="L4" i="1"/>
  <c r="L3" i="1"/>
  <c r="I12" i="1"/>
  <c r="I11" i="1"/>
  <c r="I10" i="1"/>
  <c r="I9" i="1"/>
  <c r="I6" i="1"/>
  <c r="I5" i="1"/>
  <c r="I4" i="1"/>
  <c r="I3" i="1"/>
  <c r="F11" i="1"/>
  <c r="F10" i="1"/>
  <c r="F9" i="1"/>
  <c r="F8" i="1"/>
  <c r="F7" i="1"/>
  <c r="F6" i="1"/>
  <c r="F5" i="1"/>
  <c r="F4" i="1"/>
  <c r="F3" i="1"/>
  <c r="F20" i="1" l="1"/>
  <c r="F19" i="1"/>
  <c r="F18" i="1"/>
</calcChain>
</file>

<file path=xl/sharedStrings.xml><?xml version="1.0" encoding="utf-8"?>
<sst xmlns="http://schemas.openxmlformats.org/spreadsheetml/2006/main" count="65" uniqueCount="23">
  <si>
    <t>Менеджер</t>
  </si>
  <si>
    <t>Менеджер1</t>
  </si>
  <si>
    <t>Менеджер2</t>
  </si>
  <si>
    <t>Менеджер5</t>
  </si>
  <si>
    <t>Менеджер3</t>
  </si>
  <si>
    <t>Склад</t>
  </si>
  <si>
    <t>Склад3</t>
  </si>
  <si>
    <t>Склад1</t>
  </si>
  <si>
    <t>Склад5</t>
  </si>
  <si>
    <t>Склад2</t>
  </si>
  <si>
    <t>Наименование Клиента</t>
  </si>
  <si>
    <t>Клиент1</t>
  </si>
  <si>
    <t>Клиент2</t>
  </si>
  <si>
    <t>Клиент3</t>
  </si>
  <si>
    <t>Клиент4</t>
  </si>
  <si>
    <t>2013, Август</t>
  </si>
  <si>
    <t>2013, Сентябрь</t>
  </si>
  <si>
    <t>2013, Октябрь</t>
  </si>
  <si>
    <t>Сумма</t>
  </si>
  <si>
    <t>Прибыль</t>
  </si>
  <si>
    <t>Рентабельность</t>
  </si>
  <si>
    <t>Все</t>
  </si>
  <si>
    <t>Кол-во Клиентов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</si>
</sst>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0"/>
      <name val="Verdana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/>
    <xf numFmtId="9" fontId="1" fillId="0" borderId="1" xfId="1" applyFont="1" applyFill="1" applyBorder="1"/>
    <xf numFmtId="0" fontId="1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1" fillId="2" borderId="1" xfId="0" applyFont="1" applyFill="1" applyBorder="1" applyAlignment="1"/>
    <xf numFmtId="0" fontId="4" fillId="0" borderId="0" xfId="0" applyFont="1"/>
    <xf numFmtId="9" fontId="4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FD25"/>
  <sheetViews>
    <sheetView tabSelected="1" zoomScale="125" zoomScaleNormal="125" zoomScalePageLayoutView="125" workbookViewId="0">
      <selection activeCell="D19" sqref="D19"/>
    </sheetView>
  </sheetViews>
  <sheetFormatPr defaultColWidth="8.85546875" defaultRowHeight="15" x14ac:dyDescent="0.25"/>
  <cols>
    <col min="1" max="1" width="23.28515625" bestFit="1" customWidth="1"/>
    <col min="2" max="2" width="14.28515625" bestFit="1" customWidth="1"/>
    <col min="3" max="3" width="14" customWidth="1"/>
    <col min="4" max="6" width="11.5703125" bestFit="1" customWidth="1"/>
    <col min="7" max="9" width="14.28515625" bestFit="1" customWidth="1"/>
    <col min="10" max="12" width="13.28515625" bestFit="1" customWidth="1"/>
  </cols>
  <sheetData>
    <row r="1" spans="1:16384" s="2" customFormat="1" x14ac:dyDescent="0.25">
      <c r="D1" s="2" t="s">
        <v>15</v>
      </c>
      <c r="E1" s="2" t="s">
        <v>15</v>
      </c>
      <c r="F1" s="2" t="s">
        <v>15</v>
      </c>
      <c r="G1" s="2" t="s">
        <v>16</v>
      </c>
      <c r="H1" s="2" t="s">
        <v>16</v>
      </c>
      <c r="I1" s="2" t="s">
        <v>16</v>
      </c>
      <c r="J1" s="2" t="s">
        <v>17</v>
      </c>
      <c r="K1" s="2" t="s">
        <v>17</v>
      </c>
      <c r="L1" s="2" t="s">
        <v>17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 s="2" customFormat="1" x14ac:dyDescent="0.25">
      <c r="A2" s="2" t="s">
        <v>10</v>
      </c>
      <c r="B2" s="2" t="s">
        <v>0</v>
      </c>
      <c r="C2" s="2" t="s">
        <v>5</v>
      </c>
      <c r="D2" s="5" t="s">
        <v>18</v>
      </c>
      <c r="E2" s="5" t="s">
        <v>19</v>
      </c>
      <c r="F2" s="5" t="s">
        <v>20</v>
      </c>
      <c r="G2" s="5" t="s">
        <v>18</v>
      </c>
      <c r="H2" s="5" t="s">
        <v>19</v>
      </c>
      <c r="I2" s="5" t="s">
        <v>20</v>
      </c>
      <c r="J2" s="5" t="s">
        <v>18</v>
      </c>
      <c r="K2" s="5" t="s">
        <v>19</v>
      </c>
      <c r="L2" s="5" t="s">
        <v>20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pans="1:16384" x14ac:dyDescent="0.25">
      <c r="A3" s="1" t="s">
        <v>11</v>
      </c>
      <c r="B3" s="2" t="s">
        <v>1</v>
      </c>
      <c r="C3" s="2" t="s">
        <v>6</v>
      </c>
      <c r="D3" s="3">
        <v>50</v>
      </c>
      <c r="E3" s="3">
        <v>5</v>
      </c>
      <c r="F3" s="4">
        <f>E3/(D3-E3)</f>
        <v>0.1111111111111111</v>
      </c>
      <c r="G3" s="3">
        <v>50</v>
      </c>
      <c r="H3" s="3">
        <v>5</v>
      </c>
      <c r="I3" s="4">
        <f t="shared" ref="I3:I6" si="0">H3/(G3-H3)</f>
        <v>0.1111111111111111</v>
      </c>
      <c r="J3" s="3">
        <v>100</v>
      </c>
      <c r="K3" s="3">
        <v>10</v>
      </c>
      <c r="L3" s="4">
        <f t="shared" ref="L3:L12" si="1">K3/(J3-K3)</f>
        <v>0.1111111111111111</v>
      </c>
    </row>
    <row r="4" spans="1:16384" x14ac:dyDescent="0.25">
      <c r="A4" s="1" t="s">
        <v>11</v>
      </c>
      <c r="B4" s="2" t="s">
        <v>2</v>
      </c>
      <c r="C4" s="2" t="s">
        <v>7</v>
      </c>
      <c r="D4" s="3">
        <v>30</v>
      </c>
      <c r="E4" s="3">
        <v>8</v>
      </c>
      <c r="F4" s="4">
        <f t="shared" ref="F4:F11" si="2">E4/(D4-E4)</f>
        <v>0.36363636363636365</v>
      </c>
      <c r="G4" s="3">
        <v>30</v>
      </c>
      <c r="H4" s="3">
        <v>3</v>
      </c>
      <c r="I4" s="4">
        <f t="shared" si="0"/>
        <v>0.1111111111111111</v>
      </c>
      <c r="J4" s="3">
        <v>50</v>
      </c>
      <c r="K4" s="3">
        <v>5</v>
      </c>
      <c r="L4" s="4">
        <f t="shared" si="1"/>
        <v>0.1111111111111111</v>
      </c>
    </row>
    <row r="5" spans="1:16384" x14ac:dyDescent="0.25">
      <c r="A5" s="1" t="s">
        <v>11</v>
      </c>
      <c r="B5" s="2" t="s">
        <v>3</v>
      </c>
      <c r="C5" s="2" t="s">
        <v>8</v>
      </c>
      <c r="D5" s="3">
        <v>10</v>
      </c>
      <c r="E5" s="3">
        <v>4</v>
      </c>
      <c r="F5" s="4">
        <f t="shared" si="2"/>
        <v>0.66666666666666663</v>
      </c>
      <c r="G5" s="3">
        <v>10</v>
      </c>
      <c r="H5" s="3">
        <v>1</v>
      </c>
      <c r="I5" s="4">
        <f t="shared" si="0"/>
        <v>0.1111111111111111</v>
      </c>
      <c r="J5" s="3">
        <v>30</v>
      </c>
      <c r="K5" s="3">
        <v>3</v>
      </c>
      <c r="L5" s="4">
        <f t="shared" si="1"/>
        <v>0.1111111111111111</v>
      </c>
    </row>
    <row r="6" spans="1:16384" x14ac:dyDescent="0.25">
      <c r="A6" s="1" t="s">
        <v>12</v>
      </c>
      <c r="B6" s="2" t="s">
        <v>4</v>
      </c>
      <c r="C6" s="2" t="s">
        <v>6</v>
      </c>
      <c r="D6" s="3">
        <v>100</v>
      </c>
      <c r="E6" s="3">
        <v>10</v>
      </c>
      <c r="F6" s="4">
        <f t="shared" si="2"/>
        <v>0.1111111111111111</v>
      </c>
      <c r="G6" s="3">
        <v>150</v>
      </c>
      <c r="H6" s="3">
        <v>10</v>
      </c>
      <c r="I6" s="4">
        <f t="shared" si="0"/>
        <v>7.1428571428571425E-2</v>
      </c>
      <c r="J6" s="3">
        <v>10</v>
      </c>
      <c r="K6" s="3">
        <v>1</v>
      </c>
      <c r="L6" s="4">
        <f t="shared" si="1"/>
        <v>0.1111111111111111</v>
      </c>
    </row>
    <row r="7" spans="1:16384" x14ac:dyDescent="0.25">
      <c r="A7" s="1" t="s">
        <v>12</v>
      </c>
      <c r="B7" s="2" t="s">
        <v>2</v>
      </c>
      <c r="C7" s="2" t="s">
        <v>7</v>
      </c>
      <c r="D7" s="3">
        <v>500</v>
      </c>
      <c r="E7" s="3">
        <v>69</v>
      </c>
      <c r="F7" s="4">
        <f t="shared" si="2"/>
        <v>0.16009280742459397</v>
      </c>
      <c r="G7" s="3"/>
      <c r="H7" s="3"/>
      <c r="I7" s="4"/>
      <c r="J7" s="3">
        <v>100</v>
      </c>
      <c r="K7" s="3">
        <v>10</v>
      </c>
      <c r="L7" s="4">
        <f t="shared" si="1"/>
        <v>0.1111111111111111</v>
      </c>
    </row>
    <row r="8" spans="1:16384" x14ac:dyDescent="0.25">
      <c r="A8" s="1" t="s">
        <v>12</v>
      </c>
      <c r="B8" s="2" t="s">
        <v>3</v>
      </c>
      <c r="C8" s="2" t="s">
        <v>8</v>
      </c>
      <c r="D8" s="3">
        <v>600</v>
      </c>
      <c r="E8" s="3">
        <v>60</v>
      </c>
      <c r="F8" s="4">
        <f t="shared" si="2"/>
        <v>0.1111111111111111</v>
      </c>
      <c r="G8" s="3"/>
      <c r="H8" s="3"/>
      <c r="I8" s="4"/>
      <c r="J8" s="3">
        <v>500</v>
      </c>
      <c r="K8" s="3">
        <v>65</v>
      </c>
      <c r="L8" s="4">
        <f t="shared" si="1"/>
        <v>0.14942528735632185</v>
      </c>
    </row>
    <row r="9" spans="1:16384" x14ac:dyDescent="0.25">
      <c r="A9" s="1" t="s">
        <v>12</v>
      </c>
      <c r="B9" s="2" t="s">
        <v>4</v>
      </c>
      <c r="C9" s="2" t="s">
        <v>6</v>
      </c>
      <c r="D9" s="3">
        <v>200</v>
      </c>
      <c r="E9" s="3">
        <v>35</v>
      </c>
      <c r="F9" s="4">
        <f t="shared" si="2"/>
        <v>0.21212121212121213</v>
      </c>
      <c r="G9" s="3">
        <v>200</v>
      </c>
      <c r="H9" s="3">
        <v>20</v>
      </c>
      <c r="I9" s="4">
        <f t="shared" ref="I9:I12" si="3">H9/(G9-H9)</f>
        <v>0.1111111111111111</v>
      </c>
      <c r="J9" s="3">
        <v>600</v>
      </c>
      <c r="K9" s="3">
        <v>60</v>
      </c>
      <c r="L9" s="4">
        <f t="shared" si="1"/>
        <v>0.1111111111111111</v>
      </c>
    </row>
    <row r="10" spans="1:16384" x14ac:dyDescent="0.25">
      <c r="A10" s="1" t="s">
        <v>13</v>
      </c>
      <c r="B10" s="2" t="s">
        <v>1</v>
      </c>
      <c r="C10" s="2" t="s">
        <v>7</v>
      </c>
      <c r="D10" s="3">
        <v>20</v>
      </c>
      <c r="E10" s="3">
        <v>3</v>
      </c>
      <c r="F10" s="4">
        <f t="shared" si="2"/>
        <v>0.17647058823529413</v>
      </c>
      <c r="G10" s="3">
        <v>20</v>
      </c>
      <c r="H10" s="3">
        <v>2</v>
      </c>
      <c r="I10" s="4">
        <f t="shared" si="3"/>
        <v>0.1111111111111111</v>
      </c>
      <c r="J10" s="3">
        <v>200</v>
      </c>
      <c r="K10" s="3">
        <v>20</v>
      </c>
      <c r="L10" s="4">
        <f t="shared" si="1"/>
        <v>0.1111111111111111</v>
      </c>
    </row>
    <row r="11" spans="1:16384" x14ac:dyDescent="0.25">
      <c r="A11" s="1" t="s">
        <v>14</v>
      </c>
      <c r="B11" s="2" t="s">
        <v>2</v>
      </c>
      <c r="C11" s="2" t="s">
        <v>8</v>
      </c>
      <c r="D11" s="3">
        <v>40</v>
      </c>
      <c r="E11" s="3">
        <v>4</v>
      </c>
      <c r="F11" s="4">
        <f t="shared" si="2"/>
        <v>0.1111111111111111</v>
      </c>
      <c r="G11" s="3">
        <v>40</v>
      </c>
      <c r="H11" s="3">
        <v>4</v>
      </c>
      <c r="I11" s="4">
        <f t="shared" si="3"/>
        <v>0.1111111111111111</v>
      </c>
      <c r="J11" s="3">
        <v>20</v>
      </c>
      <c r="K11" s="3">
        <v>2</v>
      </c>
      <c r="L11" s="4">
        <f t="shared" si="1"/>
        <v>0.1111111111111111</v>
      </c>
    </row>
    <row r="12" spans="1:16384" x14ac:dyDescent="0.25">
      <c r="A12" s="1" t="s">
        <v>14</v>
      </c>
      <c r="B12" s="2" t="s">
        <v>4</v>
      </c>
      <c r="C12" s="2" t="s">
        <v>9</v>
      </c>
      <c r="D12" s="3"/>
      <c r="E12" s="3"/>
      <c r="F12" s="3"/>
      <c r="G12" s="3">
        <v>700</v>
      </c>
      <c r="H12" s="3">
        <v>70</v>
      </c>
      <c r="I12" s="4">
        <f t="shared" si="3"/>
        <v>0.1111111111111111</v>
      </c>
      <c r="J12" s="3">
        <v>40</v>
      </c>
      <c r="K12" s="3">
        <v>4</v>
      </c>
      <c r="L12" s="4">
        <f t="shared" si="1"/>
        <v>0.1111111111111111</v>
      </c>
    </row>
    <row r="15" spans="1:16384" x14ac:dyDescent="0.25">
      <c r="B15" s="7" t="s">
        <v>0</v>
      </c>
      <c r="C15" s="7" t="s">
        <v>22</v>
      </c>
      <c r="D15" s="7" t="s">
        <v>18</v>
      </c>
      <c r="E15" s="7" t="s">
        <v>19</v>
      </c>
      <c r="F15" s="7" t="s">
        <v>20</v>
      </c>
    </row>
    <row r="16" spans="1:16384" x14ac:dyDescent="0.25">
      <c r="A16" s="6" t="s">
        <v>21</v>
      </c>
      <c r="B16" s="8" t="s">
        <v>21</v>
      </c>
    </row>
    <row r="17" spans="1:6" x14ac:dyDescent="0.25">
      <c r="A17" s="6" t="s">
        <v>1</v>
      </c>
      <c r="B17" s="7"/>
    </row>
    <row r="18" spans="1:6" x14ac:dyDescent="0.25">
      <c r="A18" s="6" t="s">
        <v>3</v>
      </c>
      <c r="B18" s="7" t="s">
        <v>15</v>
      </c>
      <c r="C18" s="9">
        <f>COUNTIFS(B$3:B$12,IF(B$16="Все","*",B$16),INDEX(D$3:L$12,,MATCH(B18,D$1:L$1,)),"&lt;&gt;")</f>
        <v>9</v>
      </c>
      <c r="D18" s="9">
        <f>SUMIF($B$3:$B$12,IF($B$16="Все","*",$B$16),INDEX(D$3:L$12,,MATCH($B18,$D$1:$L$1,)))</f>
        <v>1550</v>
      </c>
      <c r="E18" s="9">
        <f t="shared" ref="D18:E20" si="4">SUMIF($B$3:$B$12,IF($B$16="Все","*",$B$16),INDEX(E$3:M$12,,MATCH($B18,$D$1:$L$1,)))</f>
        <v>198</v>
      </c>
      <c r="F18" s="10">
        <f t="shared" ref="F18:F20" si="5">E18/(D18-E18)</f>
        <v>0.14644970414201183</v>
      </c>
    </row>
    <row r="19" spans="1:6" x14ac:dyDescent="0.25">
      <c r="A19" s="6" t="s">
        <v>4</v>
      </c>
      <c r="B19" s="7" t="s">
        <v>16</v>
      </c>
      <c r="C19" s="9">
        <f t="shared" ref="C19:C20" si="6">COUNTIFS(B$3:B$12,IF(B$16="Все","*",B$16),INDEX(D$3:L$12,,MATCH(B19,D$1:L$1,)),"&lt;&gt;")</f>
        <v>8</v>
      </c>
      <c r="D19" s="9">
        <f t="shared" si="4"/>
        <v>1200</v>
      </c>
      <c r="E19" s="9">
        <f t="shared" si="4"/>
        <v>115</v>
      </c>
      <c r="F19" s="10">
        <f t="shared" si="5"/>
        <v>0.10599078341013825</v>
      </c>
    </row>
    <row r="20" spans="1:6" x14ac:dyDescent="0.25">
      <c r="A20" s="6" t="s">
        <v>2</v>
      </c>
      <c r="B20" s="7" t="s">
        <v>17</v>
      </c>
      <c r="C20" s="9">
        <f t="shared" si="6"/>
        <v>10</v>
      </c>
      <c r="D20" s="9">
        <f t="shared" si="4"/>
        <v>1650</v>
      </c>
      <c r="E20" s="9">
        <f t="shared" si="4"/>
        <v>180</v>
      </c>
      <c r="F20" s="10">
        <f t="shared" si="5"/>
        <v>0.12244897959183673</v>
      </c>
    </row>
    <row r="23" spans="1:6" x14ac:dyDescent="0.25">
      <c r="B23" s="7"/>
      <c r="C23" s="9"/>
      <c r="D23" s="9"/>
      <c r="E23" s="9"/>
      <c r="F23" s="10"/>
    </row>
    <row r="24" spans="1:6" x14ac:dyDescent="0.25">
      <c r="B24" s="7"/>
      <c r="C24" s="9"/>
      <c r="D24" s="9"/>
      <c r="E24" s="9"/>
      <c r="F24" s="10"/>
    </row>
    <row r="25" spans="1:6" x14ac:dyDescent="0.25">
      <c r="B25" s="7"/>
      <c r="C25" s="9"/>
      <c r="D25" s="9"/>
      <c r="E25" s="9"/>
      <c r="F25" s="10"/>
    </row>
  </sheetData>
  <autoFilter ref="A2:C12"/>
  <dataValidations count="1">
    <dataValidation type="list" allowBlank="1" showInputMessage="1" showErrorMessage="1" sqref="B16">
      <formula1>$A$16:$A$20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ГАВ</cp:lastModifiedBy>
  <dcterms:created xsi:type="dcterms:W3CDTF">2012-11-07T18:29:04Z</dcterms:created>
  <dcterms:modified xsi:type="dcterms:W3CDTF">2018-08-29T07:39:53Z</dcterms:modified>
</cp:coreProperties>
</file>