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0490" windowHeight="75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2" i="1"/>
  <c r="F3" i="1"/>
  <c r="F4" i="1"/>
  <c r="F7" i="1" s="1"/>
  <c r="F5" i="1"/>
  <c r="F8" i="1" s="1"/>
  <c r="F6" i="1"/>
  <c r="F9" i="1"/>
  <c r="F11" i="1"/>
  <c r="F2" i="1"/>
  <c r="J2" i="1" s="1"/>
  <c r="H2" i="1"/>
  <c r="E2" i="1"/>
  <c r="E3" i="1"/>
  <c r="E4" i="1"/>
  <c r="E7" i="1" s="1"/>
  <c r="E5" i="1"/>
  <c r="E6" i="1" s="1"/>
  <c r="E8" i="1"/>
  <c r="E9" i="1"/>
  <c r="E10" i="1" s="1"/>
  <c r="E11" i="1"/>
  <c r="E12" i="1"/>
  <c r="F10" i="1" l="1"/>
  <c r="F12" i="1"/>
  <c r="H3" i="1"/>
  <c r="I2" i="1"/>
  <c r="J3" i="1" l="1"/>
  <c r="H4" i="1"/>
  <c r="J4" i="1"/>
  <c r="I3" i="1"/>
  <c r="J6" i="1" l="1"/>
  <c r="J7" i="1"/>
  <c r="I4" i="1"/>
  <c r="I6" i="1"/>
  <c r="J8" i="1"/>
  <c r="H6" i="1"/>
  <c r="H5" i="1"/>
  <c r="I7" i="1"/>
  <c r="I5" i="1"/>
  <c r="J5" i="1"/>
  <c r="H8" i="1"/>
  <c r="H7" i="1"/>
  <c r="I8" i="1" l="1"/>
</calcChain>
</file>

<file path=xl/comments1.xml><?xml version="1.0" encoding="utf-8"?>
<comments xmlns="http://schemas.openxmlformats.org/spreadsheetml/2006/main">
  <authors>
    <author>max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Это исходные данные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>РЕЗУЛЬТАТ: Дожно по одинаковым датам найти одинаковые ячейки и вставить в одну. Так же подсчитать количество.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РЕЗУЛЬТАТ: Дожно по одинаковым датам найти одинаковые ячейки и вставить в одну. Так же подсчитать количество.</t>
        </r>
      </text>
    </comment>
  </commentList>
</comments>
</file>

<file path=xl/sharedStrings.xml><?xml version="1.0" encoding="utf-8"?>
<sst xmlns="http://schemas.openxmlformats.org/spreadsheetml/2006/main" count="47" uniqueCount="14">
  <si>
    <t>Дата</t>
  </si>
  <si>
    <t>Синий</t>
  </si>
  <si>
    <t>Белый</t>
  </si>
  <si>
    <t>Желтый</t>
  </si>
  <si>
    <t>Цвет</t>
  </si>
  <si>
    <t>Белый, Белый</t>
  </si>
  <si>
    <t>количество</t>
  </si>
  <si>
    <t>Материал</t>
  </si>
  <si>
    <t>Бумага</t>
  </si>
  <si>
    <t>Дерево</t>
  </si>
  <si>
    <t>Бумага, Дерево</t>
  </si>
  <si>
    <t>Дерево, Дерево</t>
  </si>
  <si>
    <t>Бумага, бумага</t>
  </si>
  <si>
    <t>Бумага, Бумага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</si>
</sst>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Q12"/>
  <sheetViews>
    <sheetView tabSelected="1" workbookViewId="0">
      <selection activeCell="H15" sqref="H15"/>
    </sheetView>
  </sheetViews>
  <sheetFormatPr defaultRowHeight="15" x14ac:dyDescent="0.25"/>
  <cols>
    <col min="2" max="2" width="13.140625" customWidth="1"/>
    <col min="4" max="4" width="11.42578125" customWidth="1"/>
    <col min="5" max="5" width="16.140625" bestFit="1" customWidth="1"/>
    <col min="6" max="6" width="2" bestFit="1" customWidth="1"/>
    <col min="8" max="8" width="15.42578125" customWidth="1"/>
    <col min="9" max="9" width="16.28515625" customWidth="1"/>
    <col min="10" max="10" width="19" customWidth="1"/>
    <col min="11" max="11" width="11" customWidth="1"/>
    <col min="14" max="14" width="10.140625" bestFit="1" customWidth="1"/>
    <col min="15" max="15" width="14.140625" bestFit="1" customWidth="1"/>
    <col min="16" max="16" width="16.140625" bestFit="1" customWidth="1"/>
  </cols>
  <sheetData>
    <row r="1" spans="2:17" x14ac:dyDescent="0.25">
      <c r="B1" s="7" t="s">
        <v>0</v>
      </c>
      <c r="C1" s="7" t="s">
        <v>4</v>
      </c>
      <c r="D1" s="8" t="s">
        <v>7</v>
      </c>
      <c r="H1" s="5" t="s">
        <v>0</v>
      </c>
      <c r="I1" s="5" t="s">
        <v>4</v>
      </c>
      <c r="J1" s="6" t="s">
        <v>7</v>
      </c>
      <c r="K1" s="5" t="s">
        <v>6</v>
      </c>
      <c r="N1" s="5" t="s">
        <v>0</v>
      </c>
      <c r="O1" s="5" t="s">
        <v>4</v>
      </c>
      <c r="P1" s="6" t="s">
        <v>7</v>
      </c>
      <c r="Q1" s="5" t="s">
        <v>6</v>
      </c>
    </row>
    <row r="2" spans="2:17" x14ac:dyDescent="0.25">
      <c r="B2" s="9">
        <v>43101</v>
      </c>
      <c r="C2" s="7" t="s">
        <v>1</v>
      </c>
      <c r="D2" s="8" t="s">
        <v>8</v>
      </c>
      <c r="E2" t="str">
        <f>IFERROR(LOOKUP(,-1/(B2&amp;C2=B$1:B1&amp;C$1:C1),E$1:E1)&amp;", ","")&amp;D2</f>
        <v>Бумага</v>
      </c>
      <c r="F2">
        <f>IF(COUNTIFS(B3:B999,B2,C3:C999,C2),,MAX(F$1:F1)+1)</f>
        <v>1</v>
      </c>
      <c r="H2" s="4">
        <f t="shared" ref="H2:J8" si="0">INDEX(B:B,MATCH(ROW()-1,$F$2:$F$999,)+1)</f>
        <v>43101</v>
      </c>
      <c r="I2" s="3" t="str">
        <f t="shared" si="0"/>
        <v>Синий</v>
      </c>
      <c r="J2" s="2" t="str">
        <f>INDEX(E:E,MATCH(ROW()-1,$F$2:$F$999,)+1)</f>
        <v>Бумага</v>
      </c>
      <c r="K2" s="3">
        <f>COUNTIFS(B:B,H2,C:C,I2)</f>
        <v>1</v>
      </c>
      <c r="N2" s="4">
        <v>43101</v>
      </c>
      <c r="O2" s="3" t="s">
        <v>1</v>
      </c>
      <c r="P2" s="2" t="s">
        <v>10</v>
      </c>
      <c r="Q2" s="3">
        <v>1</v>
      </c>
    </row>
    <row r="3" spans="2:17" x14ac:dyDescent="0.25">
      <c r="B3" s="9">
        <v>43101</v>
      </c>
      <c r="C3" s="7" t="s">
        <v>2</v>
      </c>
      <c r="D3" s="8" t="s">
        <v>9</v>
      </c>
      <c r="E3" t="str">
        <f>IFERROR(LOOKUP(,-1/(B3&amp;C3=B$1:B2&amp;C$1:C2),E$1:E2)&amp;", ","")&amp;D3</f>
        <v>Дерево</v>
      </c>
      <c r="F3">
        <f>IF(COUNTIFS(B4:B1000,B3,C4:C1000,C3),,MAX(F$1:F2)+1)</f>
        <v>2</v>
      </c>
      <c r="H3" s="4">
        <f t="shared" si="0"/>
        <v>43101</v>
      </c>
      <c r="I3" s="3" t="str">
        <f t="shared" si="0"/>
        <v>Белый</v>
      </c>
      <c r="J3" s="2" t="str">
        <f t="shared" ref="J3:J8" si="1">INDEX(E:E,MATCH(ROW()-1,$F$2:$F$999,)+1)</f>
        <v>Дерево</v>
      </c>
      <c r="K3" s="3">
        <f t="shared" ref="K3:K8" si="2">COUNTIFS(B:B,H3,C:C,I3)</f>
        <v>1</v>
      </c>
      <c r="N3" s="4">
        <v>43101</v>
      </c>
      <c r="O3" s="3" t="s">
        <v>2</v>
      </c>
      <c r="P3" s="2" t="s">
        <v>9</v>
      </c>
      <c r="Q3" s="3">
        <v>1</v>
      </c>
    </row>
    <row r="4" spans="2:17" x14ac:dyDescent="0.25">
      <c r="B4" s="9">
        <v>43103</v>
      </c>
      <c r="C4" s="7" t="s">
        <v>1</v>
      </c>
      <c r="D4" s="8" t="s">
        <v>9</v>
      </c>
      <c r="E4" t="str">
        <f>IFERROR(LOOKUP(,-1/(B4&amp;C4=B$1:B3&amp;C$1:C3),E$1:E3)&amp;", ","")&amp;D4</f>
        <v>Дерево</v>
      </c>
      <c r="F4">
        <f>IF(COUNTIFS(B5:B1001,B4,C5:C1001,C4),,MAX(F$1:F3)+1)</f>
        <v>0</v>
      </c>
      <c r="H4" s="4">
        <f t="shared" si="0"/>
        <v>43103</v>
      </c>
      <c r="I4" s="3" t="str">
        <f t="shared" si="0"/>
        <v>Белый</v>
      </c>
      <c r="J4" s="2" t="str">
        <f t="shared" si="1"/>
        <v>Бумага, Бумага</v>
      </c>
      <c r="K4" s="3">
        <f t="shared" si="2"/>
        <v>2</v>
      </c>
      <c r="N4" s="4">
        <v>43103</v>
      </c>
      <c r="O4" s="3" t="s">
        <v>1</v>
      </c>
      <c r="P4" s="2" t="s">
        <v>11</v>
      </c>
      <c r="Q4" s="3">
        <v>1</v>
      </c>
    </row>
    <row r="5" spans="2:17" x14ac:dyDescent="0.25">
      <c r="B5" s="9">
        <v>43103</v>
      </c>
      <c r="C5" s="7" t="s">
        <v>2</v>
      </c>
      <c r="D5" s="8" t="s">
        <v>8</v>
      </c>
      <c r="E5" t="str">
        <f>IFERROR(LOOKUP(,-1/(B5&amp;C5=B$1:B4&amp;C$1:C4),E$1:E4)&amp;", ","")&amp;D5</f>
        <v>Бумага</v>
      </c>
      <c r="F5">
        <f>IF(COUNTIFS(B6:B1002,B5,C6:C1002,C5),,MAX(F$1:F4)+1)</f>
        <v>0</v>
      </c>
      <c r="H5" s="4">
        <f t="shared" si="0"/>
        <v>43103</v>
      </c>
      <c r="I5" s="3" t="str">
        <f t="shared" si="0"/>
        <v>Синий</v>
      </c>
      <c r="J5" s="2" t="str">
        <f t="shared" si="1"/>
        <v>Дерево, Дерево</v>
      </c>
      <c r="K5" s="3">
        <f t="shared" si="2"/>
        <v>2</v>
      </c>
      <c r="N5" s="4">
        <v>43103</v>
      </c>
      <c r="O5" s="3" t="s">
        <v>2</v>
      </c>
      <c r="P5" s="2" t="s">
        <v>12</v>
      </c>
      <c r="Q5" s="3">
        <v>2</v>
      </c>
    </row>
    <row r="6" spans="2:17" x14ac:dyDescent="0.25">
      <c r="B6" s="9">
        <v>43103</v>
      </c>
      <c r="C6" s="7" t="s">
        <v>2</v>
      </c>
      <c r="D6" s="8" t="s">
        <v>8</v>
      </c>
      <c r="E6" t="str">
        <f>IFERROR(LOOKUP(,-1/(B6&amp;C6=B$1:B5&amp;C$1:C5),E$1:E5)&amp;", ","")&amp;D6</f>
        <v>Бумага, Бумага</v>
      </c>
      <c r="F6">
        <f>IF(COUNTIFS(B7:B1003,B6,C7:C1003,C6),,MAX(F$1:F5)+1)</f>
        <v>3</v>
      </c>
      <c r="H6" s="4">
        <f t="shared" si="0"/>
        <v>43105</v>
      </c>
      <c r="I6" s="3" t="str">
        <f t="shared" si="0"/>
        <v>Желтый</v>
      </c>
      <c r="J6" s="2" t="str">
        <f t="shared" si="1"/>
        <v>Дерево</v>
      </c>
      <c r="K6" s="3">
        <f t="shared" si="2"/>
        <v>1</v>
      </c>
      <c r="N6" s="4">
        <v>43105</v>
      </c>
      <c r="O6" s="3" t="s">
        <v>3</v>
      </c>
      <c r="P6" s="2" t="s">
        <v>9</v>
      </c>
      <c r="Q6" s="3">
        <v>1</v>
      </c>
    </row>
    <row r="7" spans="2:17" x14ac:dyDescent="0.25">
      <c r="B7" s="9">
        <v>43103</v>
      </c>
      <c r="C7" s="7" t="s">
        <v>1</v>
      </c>
      <c r="D7" s="8" t="s">
        <v>9</v>
      </c>
      <c r="E7" t="str">
        <f>IFERROR(LOOKUP(,-1/(B7&amp;C7=B$1:B6&amp;C$1:C6),E$1:E6)&amp;", ","")&amp;D7</f>
        <v>Дерево, Дерево</v>
      </c>
      <c r="F7">
        <f>IF(COUNTIFS(B8:B1004,B7,C8:C1004,C7),,MAX(F$1:F6)+1)</f>
        <v>4</v>
      </c>
      <c r="H7" s="4">
        <f t="shared" si="0"/>
        <v>43105</v>
      </c>
      <c r="I7" s="3" t="str">
        <f t="shared" si="0"/>
        <v>Синий</v>
      </c>
      <c r="J7" s="2" t="str">
        <f t="shared" si="1"/>
        <v>Бумага, Дерево</v>
      </c>
      <c r="K7" s="3">
        <f t="shared" si="2"/>
        <v>2</v>
      </c>
      <c r="N7" s="4">
        <v>43105</v>
      </c>
      <c r="O7" s="3" t="s">
        <v>1</v>
      </c>
      <c r="P7" s="2" t="s">
        <v>10</v>
      </c>
      <c r="Q7" s="3">
        <v>2</v>
      </c>
    </row>
    <row r="8" spans="2:17" x14ac:dyDescent="0.25">
      <c r="B8" s="9">
        <v>43105</v>
      </c>
      <c r="C8" s="7" t="s">
        <v>3</v>
      </c>
      <c r="D8" s="8" t="s">
        <v>9</v>
      </c>
      <c r="E8" t="str">
        <f>IFERROR(LOOKUP(,-1/(B8&amp;C8=B$1:B7&amp;C$1:C7),E$1:E7)&amp;", ","")&amp;D8</f>
        <v>Дерево</v>
      </c>
      <c r="F8">
        <f>IF(COUNTIFS(B9:B1005,B8,C9:C1005,C8),,MAX(F$1:F7)+1)</f>
        <v>5</v>
      </c>
      <c r="H8" s="4">
        <f t="shared" si="0"/>
        <v>43108</v>
      </c>
      <c r="I8" s="3" t="str">
        <f t="shared" si="0"/>
        <v>Белый</v>
      </c>
      <c r="J8" s="2" t="str">
        <f t="shared" si="1"/>
        <v>Бумага, Бумага</v>
      </c>
      <c r="K8" s="3">
        <f t="shared" si="2"/>
        <v>2</v>
      </c>
      <c r="N8" s="4">
        <v>43108</v>
      </c>
      <c r="O8" s="3" t="s">
        <v>5</v>
      </c>
      <c r="P8" s="2" t="s">
        <v>13</v>
      </c>
      <c r="Q8" s="3">
        <v>2</v>
      </c>
    </row>
    <row r="9" spans="2:17" x14ac:dyDescent="0.25">
      <c r="B9" s="9">
        <v>43105</v>
      </c>
      <c r="C9" s="7" t="s">
        <v>1</v>
      </c>
      <c r="D9" s="8" t="s">
        <v>8</v>
      </c>
      <c r="E9" t="str">
        <f>IFERROR(LOOKUP(,-1/(B9&amp;C9=B$1:B8&amp;C$1:C8),E$1:E8)&amp;", ","")&amp;D9</f>
        <v>Бумага</v>
      </c>
      <c r="F9">
        <f>IF(COUNTIFS(B10:B1006,B9,C10:C1006,C9),,MAX(F$1:F8)+1)</f>
        <v>0</v>
      </c>
    </row>
    <row r="10" spans="2:17" x14ac:dyDescent="0.25">
      <c r="B10" s="9">
        <v>43105</v>
      </c>
      <c r="C10" s="7" t="s">
        <v>1</v>
      </c>
      <c r="D10" s="8" t="s">
        <v>9</v>
      </c>
      <c r="E10" t="str">
        <f>IFERROR(LOOKUP(,-1/(B10&amp;C10=B$1:B9&amp;C$1:C9),E$1:E9)&amp;", ","")&amp;D10</f>
        <v>Бумага, Дерево</v>
      </c>
      <c r="F10">
        <f>IF(COUNTIFS(B11:B1007,B10,C11:C1007,C10),,MAX(F$1:F9)+1)</f>
        <v>6</v>
      </c>
      <c r="H10" s="1"/>
    </row>
    <row r="11" spans="2:17" x14ac:dyDescent="0.25">
      <c r="B11" s="9">
        <v>43108</v>
      </c>
      <c r="C11" s="7" t="s">
        <v>2</v>
      </c>
      <c r="D11" s="8" t="s">
        <v>8</v>
      </c>
      <c r="E11" t="str">
        <f>IFERROR(LOOKUP(,-1/(B11&amp;C11=B$1:B10&amp;C$1:C10),E$1:E10)&amp;", ","")&amp;D11</f>
        <v>Бумага</v>
      </c>
      <c r="F11">
        <f>IF(COUNTIFS(B12:B1008,B11,C12:C1008,C11),,MAX(F$1:F10)+1)</f>
        <v>0</v>
      </c>
    </row>
    <row r="12" spans="2:17" x14ac:dyDescent="0.25">
      <c r="B12" s="9">
        <v>43108</v>
      </c>
      <c r="C12" s="7" t="s">
        <v>2</v>
      </c>
      <c r="D12" s="8" t="s">
        <v>8</v>
      </c>
      <c r="E12" t="str">
        <f>IFERROR(LOOKUP(,-1/(B12&amp;C12=B$1:B11&amp;C$1:C11),E$1:E11)&amp;", ","")&amp;D12</f>
        <v>Бумага, Бумага</v>
      </c>
      <c r="F12">
        <f>IF(COUNTIFS(B13:B1009,B12,C13:C1009,C12),,MAX(F$1:F11)+1)</f>
        <v>7</v>
      </c>
      <c r="H12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Boroda</cp:lastModifiedBy>
  <dcterms:created xsi:type="dcterms:W3CDTF">2018-09-02T17:41:10Z</dcterms:created>
  <dcterms:modified xsi:type="dcterms:W3CDTF">2018-09-02T19:17:01Z</dcterms:modified>
</cp:coreProperties>
</file>