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"/>
    </mc:Choice>
  </mc:AlternateContent>
  <xr:revisionPtr revIDLastSave="0" documentId="8_{8352D984-3903-4462-80C8-17B10DA6AEA0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62913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H6" i="1"/>
  <c r="I6" i="1"/>
  <c r="K6" i="1"/>
  <c r="F7" i="1"/>
  <c r="F8" i="1"/>
  <c r="F9" i="1"/>
  <c r="H7" i="1"/>
  <c r="I7" i="1"/>
  <c r="K7" i="1"/>
  <c r="F10" i="1"/>
  <c r="H8" i="1"/>
  <c r="I8" i="1"/>
  <c r="K8" i="1"/>
  <c r="F11" i="1"/>
  <c r="H9" i="1"/>
  <c r="I9" i="1"/>
  <c r="K9" i="1"/>
  <c r="F12" i="1"/>
  <c r="F13" i="1"/>
  <c r="H10" i="1"/>
  <c r="I10" i="1"/>
  <c r="K10" i="1"/>
  <c r="F14" i="1"/>
  <c r="F15" i="1"/>
  <c r="H11" i="1"/>
  <c r="I11" i="1"/>
  <c r="K11" i="1"/>
  <c r="H5" i="1"/>
  <c r="I5" i="1"/>
  <c r="K5" i="1"/>
  <c r="E5" i="1"/>
  <c r="E7" i="1"/>
  <c r="J5" i="1"/>
  <c r="E6" i="1"/>
  <c r="E10" i="1"/>
  <c r="E8" i="1"/>
  <c r="E9" i="1"/>
  <c r="E11" i="1"/>
  <c r="E12" i="1"/>
  <c r="E13" i="1"/>
  <c r="E14" i="1"/>
  <c r="E15" i="1"/>
  <c r="J6" i="1"/>
  <c r="J7" i="1"/>
  <c r="J9" i="1"/>
  <c r="J10" i="1"/>
  <c r="J11" i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Это исходные данные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  <comment ref="N4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РЕЗУЛЬТАТ: Дожно по одинаковым датам найти одинаковые ячейки и вставить в одну. Так же подсчитать количество.</t>
        </r>
      </text>
    </comment>
  </commentList>
</comments>
</file>

<file path=xl/sharedStrings.xml><?xml version="1.0" encoding="utf-8"?>
<sst xmlns="http://schemas.openxmlformats.org/spreadsheetml/2006/main" count="47" uniqueCount="14">
  <si>
    <t>Дата</t>
  </si>
  <si>
    <t>Синий</t>
  </si>
  <si>
    <t>Белый</t>
  </si>
  <si>
    <t>Желтый</t>
  </si>
  <si>
    <t>Цвет</t>
  </si>
  <si>
    <t>Белый, Белый</t>
  </si>
  <si>
    <t>количество</t>
  </si>
  <si>
    <t>Материал</t>
  </si>
  <si>
    <t>Бумага</t>
  </si>
  <si>
    <t>Дерево</t>
  </si>
  <si>
    <t>Бумага, Дерево</t>
  </si>
  <si>
    <t>Дерево, Дерево</t>
  </si>
  <si>
    <t>Бумага, бумага</t>
  </si>
  <si>
    <t>Бумага, Бумага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</si>
</sst>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4:Q15"/>
  <sheetViews>
    <sheetView tabSelected="1" workbookViewId="0">
      <selection activeCell="F5" sqref="F5"/>
    </sheetView>
  </sheetViews>
  <sheetFormatPr defaultRowHeight="15" x14ac:dyDescent="0.25"/>
  <cols>
    <col min="2" max="2" width="13.140625" customWidth="1"/>
    <col min="4" max="4" width="11.42578125" customWidth="1"/>
    <col min="5" max="5" width="16.140625" bestFit="1" customWidth="1"/>
    <col min="6" max="6" width="2" bestFit="1" customWidth="1"/>
    <col min="8" max="8" width="15.42578125" customWidth="1"/>
    <col min="9" max="9" width="16.28515625" customWidth="1"/>
    <col min="10" max="10" width="19" customWidth="1"/>
    <col min="11" max="11" width="11" customWidth="1"/>
    <col min="14" max="14" width="10.140625" bestFit="1" customWidth="1"/>
    <col min="15" max="15" width="14.140625" bestFit="1" customWidth="1"/>
    <col min="16" max="16" width="16.140625" bestFit="1" customWidth="1"/>
  </cols>
  <sheetData>
    <row r="4" spans="2:17" x14ac:dyDescent="0.25">
      <c r="B4" s="7" t="s">
        <v>0</v>
      </c>
      <c r="C4" s="7" t="s">
        <v>4</v>
      </c>
      <c r="D4" s="8" t="s">
        <v>7</v>
      </c>
      <c r="H4" s="5" t="s">
        <v>0</v>
      </c>
      <c r="I4" s="5" t="s">
        <v>4</v>
      </c>
      <c r="J4" s="6" t="s">
        <v>7</v>
      </c>
      <c r="K4" s="5" t="s">
        <v>6</v>
      </c>
      <c r="N4" s="5" t="s">
        <v>0</v>
      </c>
      <c r="O4" s="5" t="s">
        <v>4</v>
      </c>
      <c r="P4" s="6" t="s">
        <v>7</v>
      </c>
      <c r="Q4" s="5" t="s">
        <v>6</v>
      </c>
    </row>
    <row r="5" spans="2:17" x14ac:dyDescent="0.25">
      <c r="B5" s="9">
        <v>43101</v>
      </c>
      <c r="C5" s="7" t="s">
        <v>1</v>
      </c>
      <c r="D5" s="8" t="s">
        <v>8</v>
      </c>
      <c r="E5" t="str">
        <f>IFERROR(LOOKUP(,-1/(B5&amp;C5=B$4:B4&amp;C$4:C4),E$4:E4)&amp;", ","")&amp;D5</f>
        <v>Бумага</v>
      </c>
      <c r="F5">
        <f>IF(COUNTIFS(B6:B1002,B5,C6:C1002,C5),,MAX(F$4:F4)+1)</f>
        <v>1</v>
      </c>
      <c r="H5" s="4">
        <f>INDEX(B:B,MATCH(ROW()-1,$F$5:$F$1002,)+1)</f>
        <v>43103</v>
      </c>
      <c r="I5" s="3" t="str">
        <f>INDEX(C:C,MATCH(ROW()-1,$F$5:$F$1002,)+1)</f>
        <v>Синий</v>
      </c>
      <c r="J5" s="2" t="str">
        <f>INDEX(E:E,MATCH(ROW()-1,$F$5:$F$1002,)+1)</f>
        <v>Дерево</v>
      </c>
      <c r="K5" s="3">
        <f>COUNTIFS(B:B,H5,C:C,I5)</f>
        <v>2</v>
      </c>
      <c r="N5" s="4">
        <v>43101</v>
      </c>
      <c r="O5" s="3" t="s">
        <v>1</v>
      </c>
      <c r="P5" s="2" t="s">
        <v>10</v>
      </c>
      <c r="Q5" s="3">
        <v>1</v>
      </c>
    </row>
    <row r="6" spans="2:17" x14ac:dyDescent="0.25">
      <c r="B6" s="9">
        <v>43101</v>
      </c>
      <c r="C6" s="7" t="s">
        <v>2</v>
      </c>
      <c r="D6" s="8" t="s">
        <v>9</v>
      </c>
      <c r="E6" t="str">
        <f>IFERROR(LOOKUP(,-1/(B6&amp;C6=B$4:B5&amp;C$4:C5),E$4:E5)&amp;", ","")&amp;D6</f>
        <v>Дерево</v>
      </c>
      <c r="F6">
        <f>IF(COUNTIFS(B7:B1003,B6,C7:C1003,C6),,MAX(F$4:F5)+1)</f>
        <v>2</v>
      </c>
      <c r="H6" s="4">
        <f>INDEX(B:B,MATCH(ROW()-1,$F$5:$F$1002,)+1)</f>
        <v>43103</v>
      </c>
      <c r="I6" s="3" t="str">
        <f>INDEX(C:C,MATCH(ROW()-1,$F$5:$F$1002,)+1)</f>
        <v>Белый</v>
      </c>
      <c r="J6" s="2" t="str">
        <f>INDEX(E:E,MATCH(ROW()-1,$F$5:$F$1002,)+1)</f>
        <v>Бумага</v>
      </c>
      <c r="K6" s="3">
        <f>COUNTIFS(B:B,H6,C:C,I6)</f>
        <v>2</v>
      </c>
      <c r="N6" s="4">
        <v>43101</v>
      </c>
      <c r="O6" s="3" t="s">
        <v>2</v>
      </c>
      <c r="P6" s="2" t="s">
        <v>9</v>
      </c>
      <c r="Q6" s="3">
        <v>1</v>
      </c>
    </row>
    <row r="7" spans="2:17" x14ac:dyDescent="0.25">
      <c r="B7" s="9">
        <v>43103</v>
      </c>
      <c r="C7" s="7" t="s">
        <v>1</v>
      </c>
      <c r="D7" s="8" t="s">
        <v>9</v>
      </c>
      <c r="E7" t="str">
        <f>IFERROR(LOOKUP(,-1/(B7&amp;C7=B$4:B6&amp;C$4:C6),E$4:E6)&amp;", ","")&amp;D7</f>
        <v>Дерево</v>
      </c>
      <c r="F7">
        <f>IF(COUNTIFS(B8:B1004,B7,C8:C1004,C7),,MAX(F$4:F6)+1)</f>
        <v>0</v>
      </c>
      <c r="H7" s="4">
        <f>INDEX(B:B,MATCH(ROW()-1,$F$5:$F$1002,)+1)</f>
        <v>43103</v>
      </c>
      <c r="I7" s="3" t="str">
        <f>INDEX(C:C,MATCH(ROW()-1,$F$5:$F$1002,)+1)</f>
        <v>Синий</v>
      </c>
      <c r="J7" s="2" t="str">
        <f>INDEX(E:E,MATCH(ROW()-1,$F$5:$F$1002,)+1)</f>
        <v>Дерево, Дерево</v>
      </c>
      <c r="K7" s="3">
        <f>COUNTIFS(B:B,H7,C:C,I7)</f>
        <v>2</v>
      </c>
      <c r="N7" s="4">
        <v>43103</v>
      </c>
      <c r="O7" s="3" t="s">
        <v>1</v>
      </c>
      <c r="P7" s="2" t="s">
        <v>11</v>
      </c>
      <c r="Q7" s="3">
        <v>1</v>
      </c>
    </row>
    <row r="8" spans="2:17" x14ac:dyDescent="0.25">
      <c r="B8" s="9">
        <v>43103</v>
      </c>
      <c r="C8" s="7" t="s">
        <v>2</v>
      </c>
      <c r="D8" s="8" t="s">
        <v>8</v>
      </c>
      <c r="E8" t="str">
        <f>IFERROR(LOOKUP(,-1/(B8&amp;C8=B$4:B7&amp;C$4:C7),E$4:E7)&amp;", ","")&amp;D8</f>
        <v>Бумага</v>
      </c>
      <c r="F8">
        <f>IF(COUNTIFS(B9:B1005,B8,C9:C1005,C8),,MAX(F$4:F7)+1)</f>
        <v>0</v>
      </c>
      <c r="H8" s="4">
        <f>INDEX(B:B,MATCH(ROW()-1,$F$5:$F$1002,)+1)</f>
        <v>43105</v>
      </c>
      <c r="I8" s="3" t="str">
        <f>INDEX(C:C,MATCH(ROW()-1,$F$5:$F$1002,)+1)</f>
        <v>Синий</v>
      </c>
      <c r="J8" s="2" t="str">
        <f>INDEX(E:E,MATCH(ROW()-1,$F$5:$F$1002,)+1)</f>
        <v>Бумага</v>
      </c>
      <c r="K8" s="3">
        <f>COUNTIFS(B:B,H8,C:C,I8)</f>
        <v>2</v>
      </c>
      <c r="N8" s="4">
        <v>43103</v>
      </c>
      <c r="O8" s="3" t="s">
        <v>2</v>
      </c>
      <c r="P8" s="2" t="s">
        <v>12</v>
      </c>
      <c r="Q8" s="3">
        <v>2</v>
      </c>
    </row>
    <row r="9" spans="2:17" x14ac:dyDescent="0.25">
      <c r="B9" s="9">
        <v>43103</v>
      </c>
      <c r="C9" s="7" t="s">
        <v>2</v>
      </c>
      <c r="D9" s="8" t="s">
        <v>8</v>
      </c>
      <c r="E9" t="str">
        <f>IFERROR(LOOKUP(,-1/(B9&amp;C9=B$4:B8&amp;C$4:C8),E$4:E8)&amp;", ","")&amp;D9</f>
        <v>Бумага, Бумага</v>
      </c>
      <c r="F9">
        <f>IF(COUNTIFS(B10:B1006,B9,C10:C1006,C9),,MAX(F$4:F8)+1)</f>
        <v>3</v>
      </c>
      <c r="H9" s="4" t="e">
        <f>INDEX(B:B,MATCH(ROW()-1,$F$5:$F$1002,)+1)</f>
        <v>#N/A</v>
      </c>
      <c r="I9" s="3" t="e">
        <f>INDEX(C:C,MATCH(ROW()-1,$F$5:$F$1002,)+1)</f>
        <v>#N/A</v>
      </c>
      <c r="J9" s="2" t="e">
        <f>INDEX(E:E,MATCH(ROW()-1,$F$5:$F$1002,)+1)</f>
        <v>#N/A</v>
      </c>
      <c r="K9" s="3">
        <f>COUNTIFS(B:B,H9,C:C,I9)</f>
        <v>0</v>
      </c>
      <c r="N9" s="4">
        <v>43105</v>
      </c>
      <c r="O9" s="3" t="s">
        <v>3</v>
      </c>
      <c r="P9" s="2" t="s">
        <v>9</v>
      </c>
      <c r="Q9" s="3">
        <v>1</v>
      </c>
    </row>
    <row r="10" spans="2:17" x14ac:dyDescent="0.25">
      <c r="B10" s="9">
        <v>43103</v>
      </c>
      <c r="C10" s="7" t="s">
        <v>1</v>
      </c>
      <c r="D10" s="8" t="s">
        <v>9</v>
      </c>
      <c r="E10" t="str">
        <f>IFERROR(LOOKUP(,-1/(B10&amp;C10=B$4:B9&amp;C$4:C9),E$4:E9)&amp;", ","")&amp;D10</f>
        <v>Дерево, Дерево</v>
      </c>
      <c r="F10">
        <f>IF(COUNTIFS(B11:B1007,B10,C11:C1007,C10),,MAX(F$4:F9)+1)</f>
        <v>4</v>
      </c>
      <c r="H10" s="4" t="e">
        <f>INDEX(B:B,MATCH(ROW()-1,$F$5:$F$1002,)+1)</f>
        <v>#N/A</v>
      </c>
      <c r="I10" s="3" t="e">
        <f>INDEX(C:C,MATCH(ROW()-1,$F$5:$F$1002,)+1)</f>
        <v>#N/A</v>
      </c>
      <c r="J10" s="2" t="e">
        <f>INDEX(E:E,MATCH(ROW()-1,$F$5:$F$1002,)+1)</f>
        <v>#N/A</v>
      </c>
      <c r="K10" s="3">
        <f>COUNTIFS(B:B,H10,C:C,I10)</f>
        <v>0</v>
      </c>
      <c r="N10" s="4">
        <v>43105</v>
      </c>
      <c r="O10" s="3" t="s">
        <v>1</v>
      </c>
      <c r="P10" s="2" t="s">
        <v>10</v>
      </c>
      <c r="Q10" s="3">
        <v>2</v>
      </c>
    </row>
    <row r="11" spans="2:17" x14ac:dyDescent="0.25">
      <c r="B11" s="9">
        <v>43105</v>
      </c>
      <c r="C11" s="7" t="s">
        <v>3</v>
      </c>
      <c r="D11" s="8" t="s">
        <v>9</v>
      </c>
      <c r="E11" t="str">
        <f>IFERROR(LOOKUP(,-1/(B11&amp;C11=B$4:B10&amp;C$4:C10),E$4:E10)&amp;", ","")&amp;D11</f>
        <v>Дерево</v>
      </c>
      <c r="F11">
        <f>IF(COUNTIFS(B12:B1008,B11,C12:C1008,C11),,MAX(F$4:F10)+1)</f>
        <v>5</v>
      </c>
      <c r="H11" s="4" t="e">
        <f>INDEX(B:B,MATCH(ROW()-1,$F$5:$F$1002,)+1)</f>
        <v>#N/A</v>
      </c>
      <c r="I11" s="3" t="e">
        <f>INDEX(C:C,MATCH(ROW()-1,$F$5:$F$1002,)+1)</f>
        <v>#N/A</v>
      </c>
      <c r="J11" s="2" t="e">
        <f>INDEX(E:E,MATCH(ROW()-1,$F$5:$F$1002,)+1)</f>
        <v>#N/A</v>
      </c>
      <c r="K11" s="3">
        <f>COUNTIFS(B:B,H11,C:C,I11)</f>
        <v>0</v>
      </c>
      <c r="N11" s="4">
        <v>43108</v>
      </c>
      <c r="O11" s="3" t="s">
        <v>5</v>
      </c>
      <c r="P11" s="2" t="s">
        <v>13</v>
      </c>
      <c r="Q11" s="3">
        <v>2</v>
      </c>
    </row>
    <row r="12" spans="2:17" x14ac:dyDescent="0.25">
      <c r="B12" s="9">
        <v>43105</v>
      </c>
      <c r="C12" s="7" t="s">
        <v>1</v>
      </c>
      <c r="D12" s="8" t="s">
        <v>8</v>
      </c>
      <c r="E12" t="str">
        <f>IFERROR(LOOKUP(,-1/(B12&amp;C12=B$4:B11&amp;C$4:C11),E$4:E11)&amp;", ","")&amp;D12</f>
        <v>Бумага</v>
      </c>
      <c r="F12">
        <f>IF(COUNTIFS(B13:B1009,B12,C13:C1009,C12),,MAX(F$4:F11)+1)</f>
        <v>0</v>
      </c>
    </row>
    <row r="13" spans="2:17" x14ac:dyDescent="0.25">
      <c r="B13" s="9">
        <v>43105</v>
      </c>
      <c r="C13" s="7" t="s">
        <v>1</v>
      </c>
      <c r="D13" s="8" t="s">
        <v>9</v>
      </c>
      <c r="E13" t="str">
        <f>IFERROR(LOOKUP(,-1/(B13&amp;C13=B$4:B12&amp;C$4:C12),E$4:E12)&amp;", ","")&amp;D13</f>
        <v>Бумага, Дерево</v>
      </c>
      <c r="F13">
        <f>IF(COUNTIFS(B14:B1010,B13,C14:C1010,C13),,MAX(F$4:F12)+1)</f>
        <v>6</v>
      </c>
      <c r="H13" s="1"/>
    </row>
    <row r="14" spans="2:17" x14ac:dyDescent="0.25">
      <c r="B14" s="9">
        <v>43108</v>
      </c>
      <c r="C14" s="7" t="s">
        <v>2</v>
      </c>
      <c r="D14" s="8" t="s">
        <v>8</v>
      </c>
      <c r="E14" t="str">
        <f>IFERROR(LOOKUP(,-1/(B14&amp;C14=B$4:B13&amp;C$4:C13),E$4:E13)&amp;", ","")&amp;D14</f>
        <v>Бумага</v>
      </c>
      <c r="F14">
        <f>IF(COUNTIFS(B15:B1011,B14,C15:C1011,C14),,MAX(F$4:F13)+1)</f>
        <v>0</v>
      </c>
    </row>
    <row r="15" spans="2:17" x14ac:dyDescent="0.25">
      <c r="B15" s="9">
        <v>43108</v>
      </c>
      <c r="C15" s="7" t="s">
        <v>2</v>
      </c>
      <c r="D15" s="8" t="s">
        <v>8</v>
      </c>
      <c r="E15" t="str">
        <f>IFERROR(LOOKUP(,-1/(B15&amp;C15=B$4:B14&amp;C$4:C14),E$4:E14)&amp;", ","")&amp;D15</f>
        <v>Бумага, Бумага</v>
      </c>
      <c r="F15">
        <f>IF(COUNTIFS(B16:B1012,B15,C16:C1012,C15),,MAX(F$4:F14)+1)</f>
        <v>7</v>
      </c>
      <c r="H15" s="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2018-09-02T17:41:10Z</dcterms:created>
  <dcterms:modified xsi:type="dcterms:W3CDTF">2018-09-02T21:40:02Z</dcterms:modified>
</cp:coreProperties>
</file>