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D9F53C21-03A1-45BD-B50E-B822EBFBB754}" xr6:coauthVersionLast="36" xr6:coauthVersionMax="36" xr10:uidLastSave="{00000000-0000-0000-0000-000000000000}"/>
  <bookViews>
    <workbookView xWindow="0" yWindow="0" windowWidth="38400" windowHeight="11265" xr2:uid="{00000000-000D-0000-FFFF-FFFF00000000}"/>
  </bookViews>
  <sheets>
    <sheet name="Лист 2" sheetId="9" r:id="rId1"/>
    <sheet name="Лист1" sheetId="3" r:id="rId2"/>
  </sheets>
  <definedNames>
    <definedName name="solver_adj" localSheetId="0" hidden="1">'Лист 2'!#REF!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'Лист 2'!#REF!</definedName>
    <definedName name="solver_lhs2" localSheetId="0" hidden="1">'Лист 2'!#REF!</definedName>
    <definedName name="solver_lhs3" localSheetId="0" hidden="1">'Лист 2'!#REF!</definedName>
    <definedName name="solver_lhs4" localSheetId="0" hidden="1">'Лист 2'!#REF!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'Лист 2'!#REF!</definedName>
    <definedName name="solver_pre" localSheetId="0" hidden="1">0.000000001</definedName>
    <definedName name="solver_rbv" localSheetId="0" hidden="1">2</definedName>
    <definedName name="solver_rel1" localSheetId="0" hidden="1">2</definedName>
    <definedName name="solver_rel2" localSheetId="0" hidden="1">6</definedName>
    <definedName name="solver_rel3" localSheetId="0" hidden="1">4</definedName>
    <definedName name="solver_rel4" localSheetId="0" hidden="1">4</definedName>
    <definedName name="solver_rhs1" localSheetId="0" hidden="1">0</definedName>
    <definedName name="solver_rhs2" localSheetId="0" hidden="1">Все разные</definedName>
    <definedName name="solver_rhs3" localSheetId="0" hidden="1">целое</definedName>
    <definedName name="solver_rhs4" localSheetId="0" hidden="1">целое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9" l="1"/>
  <c r="Y13" i="9"/>
  <c r="Z13" i="9"/>
  <c r="AA13" i="9"/>
  <c r="X14" i="9"/>
  <c r="Y14" i="9"/>
  <c r="Z14" i="9"/>
  <c r="AA14" i="9"/>
  <c r="X15" i="9"/>
  <c r="Y15" i="9"/>
  <c r="Z15" i="9"/>
  <c r="AA15" i="9"/>
  <c r="X16" i="9"/>
  <c r="Y16" i="9"/>
  <c r="Z16" i="9"/>
  <c r="AA16" i="9"/>
  <c r="X17" i="9"/>
  <c r="Y17" i="9"/>
  <c r="Z17" i="9"/>
  <c r="AA17" i="9"/>
  <c r="X18" i="9"/>
  <c r="Y18" i="9"/>
  <c r="Z18" i="9"/>
  <c r="AA18" i="9"/>
  <c r="X19" i="9"/>
  <c r="Y19" i="9"/>
  <c r="Z19" i="9"/>
  <c r="AA19" i="9"/>
  <c r="X20" i="9"/>
  <c r="Y20" i="9"/>
  <c r="Z20" i="9"/>
  <c r="AA20" i="9"/>
  <c r="X21" i="9"/>
  <c r="Y21" i="9"/>
  <c r="Z21" i="9"/>
  <c r="AA21" i="9"/>
  <c r="X22" i="9"/>
  <c r="Y22" i="9"/>
  <c r="Z22" i="9"/>
  <c r="AA22" i="9"/>
  <c r="Y12" i="9"/>
  <c r="Z12" i="9"/>
  <c r="AA12" i="9"/>
  <c r="X12" i="9"/>
  <c r="K21" i="9" l="1"/>
  <c r="H13" i="9"/>
  <c r="H14" i="9"/>
  <c r="H15" i="9"/>
  <c r="H16" i="9"/>
  <c r="H17" i="9"/>
  <c r="H18" i="9"/>
  <c r="H19" i="9"/>
  <c r="H20" i="9"/>
  <c r="H21" i="9"/>
  <c r="H22" i="9"/>
  <c r="AB22" i="9" l="1"/>
  <c r="R22" i="9" s="1"/>
  <c r="AB19" i="9"/>
  <c r="U19" i="9" s="1"/>
  <c r="AB21" i="9"/>
  <c r="AB20" i="9"/>
  <c r="R20" i="9" s="1"/>
  <c r="AB18" i="9"/>
  <c r="R18" i="9" s="1"/>
  <c r="AB17" i="9"/>
  <c r="R17" i="9" s="1"/>
  <c r="AB16" i="9"/>
  <c r="R16" i="9" s="1"/>
  <c r="AB15" i="9"/>
  <c r="R15" i="9" s="1"/>
  <c r="AB14" i="9"/>
  <c r="AB13" i="9"/>
  <c r="AB12" i="9"/>
  <c r="R12" i="9" s="1"/>
  <c r="T22" i="9" l="1"/>
  <c r="S22" i="9"/>
  <c r="U22" i="9"/>
  <c r="R21" i="9"/>
  <c r="U21" i="9"/>
  <c r="S21" i="9"/>
  <c r="T21" i="9"/>
  <c r="T20" i="9"/>
  <c r="S20" i="9"/>
  <c r="U20" i="9"/>
  <c r="S15" i="9"/>
  <c r="R19" i="9"/>
  <c r="S19" i="9"/>
  <c r="T19" i="9"/>
  <c r="S18" i="9"/>
  <c r="T18" i="9"/>
  <c r="U18" i="9"/>
  <c r="S16" i="9"/>
  <c r="T16" i="9"/>
  <c r="U16" i="9"/>
  <c r="U15" i="9"/>
  <c r="T15" i="9"/>
  <c r="E12" i="9"/>
  <c r="V15" i="9" l="1"/>
  <c r="W15" i="9" s="1"/>
  <c r="V18" i="9"/>
  <c r="W18" i="9" s="1"/>
  <c r="V16" i="9"/>
  <c r="W16" i="9" s="1"/>
  <c r="V22" i="9"/>
  <c r="W22" i="9" s="1"/>
  <c r="V20" i="9"/>
  <c r="W20" i="9" s="1"/>
  <c r="V19" i="9"/>
  <c r="W19" i="9" s="1"/>
  <c r="V21" i="9"/>
  <c r="W21" i="9" s="1"/>
  <c r="E14" i="9"/>
  <c r="F14" i="9" s="1"/>
  <c r="J14" i="9" s="1"/>
  <c r="K14" i="9" s="1"/>
  <c r="E22" i="9"/>
  <c r="F22" i="9" s="1"/>
  <c r="J22" i="9" s="1"/>
  <c r="K22" i="9" s="1"/>
  <c r="E17" i="9"/>
  <c r="F17" i="9" s="1"/>
  <c r="J17" i="9" s="1"/>
  <c r="K17" i="9" s="1"/>
  <c r="E18" i="9"/>
  <c r="F18" i="9" s="1"/>
  <c r="J18" i="9" s="1"/>
  <c r="K18" i="9" s="1"/>
  <c r="E15" i="9"/>
  <c r="F15" i="9" s="1"/>
  <c r="J15" i="9" s="1"/>
  <c r="K15" i="9" s="1"/>
  <c r="F12" i="9"/>
  <c r="J12" i="9" s="1"/>
  <c r="K12" i="9" s="1"/>
  <c r="E20" i="9"/>
  <c r="F20" i="9" s="1"/>
  <c r="J20" i="9" s="1"/>
  <c r="K20" i="9" s="1"/>
  <c r="E21" i="9"/>
  <c r="F21" i="9" s="1"/>
  <c r="J21" i="9" s="1"/>
  <c r="E16" i="9"/>
  <c r="F16" i="9" s="1"/>
  <c r="J16" i="9" s="1"/>
  <c r="K16" i="9" s="1"/>
  <c r="E13" i="9"/>
  <c r="F13" i="9" s="1"/>
  <c r="J13" i="9" s="1"/>
  <c r="K13" i="9" s="1"/>
  <c r="E19" i="9"/>
  <c r="F19" i="9" s="1"/>
  <c r="J19" i="9" s="1"/>
  <c r="K19" i="9" s="1"/>
  <c r="T12" i="9" l="1"/>
  <c r="U12" i="9"/>
  <c r="U17" i="9"/>
  <c r="S17" i="9"/>
  <c r="T17" i="9"/>
  <c r="R13" i="9"/>
  <c r="T13" i="9"/>
  <c r="U13" i="9"/>
  <c r="S13" i="9"/>
  <c r="R14" i="9"/>
  <c r="T14" i="9"/>
  <c r="S14" i="9"/>
  <c r="U14" i="9"/>
  <c r="S12" i="9"/>
  <c r="V13" i="9" l="1"/>
  <c r="W13" i="9" s="1"/>
  <c r="V17" i="9"/>
  <c r="W17" i="9" s="1"/>
  <c r="V14" i="9"/>
  <c r="W14" i="9" s="1"/>
  <c r="V12" i="9"/>
  <c r="W12" i="9" s="1"/>
</calcChain>
</file>

<file path=xl/sharedStrings.xml><?xml version="1.0" encoding="utf-8"?>
<sst xmlns="http://schemas.openxmlformats.org/spreadsheetml/2006/main" count="20" uniqueCount="20">
  <si>
    <t>Процент от общей премии</t>
  </si>
  <si>
    <t>№ п/п</t>
  </si>
  <si>
    <t>К1</t>
  </si>
  <si>
    <t>К2</t>
  </si>
  <si>
    <t>К3</t>
  </si>
  <si>
    <t>К4</t>
  </si>
  <si>
    <t>К1 случайное</t>
  </si>
  <si>
    <t>К2 случайное</t>
  </si>
  <si>
    <t>К3 случайное</t>
  </si>
  <si>
    <t>К4 случайное</t>
  </si>
  <si>
    <t>Сумма случайных чисел</t>
  </si>
  <si>
    <t>сумма</t>
  </si>
  <si>
    <t>общая сумма</t>
  </si>
  <si>
    <t>Итого</t>
  </si>
  <si>
    <t>количество</t>
  </si>
  <si>
    <t>Общая сумма</t>
  </si>
  <si>
    <t>Размер среднего коэффциента</t>
  </si>
  <si>
    <t>Общий размер Коэффициента</t>
  </si>
  <si>
    <t>Сумма ячеек R - U</t>
  </si>
  <si>
    <t>Разница между K и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</si>
</sst>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"/>
    <numFmt numFmtId="165" formatCode="0.00000"/>
  </numFmts>
  <fonts count="6" x14ac:knownFonts="1">
    <font>
      <sz val="11"/>
      <color theme="1"/>
      <name val="Calibri"/>
      <family val="2"/>
      <charset val="204"/>
      <scheme val="minor"/>
    </font>
    <font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Fill="1"/>
    <xf numFmtId="4" fontId="2" fillId="0" borderId="0" xfId="0" applyNumberFormat="1" applyFont="1" applyFill="1"/>
    <xf numFmtId="4" fontId="2" fillId="0" borderId="0" xfId="0" applyNumberFormat="1" applyFont="1"/>
    <xf numFmtId="4" fontId="2" fillId="2" borderId="0" xfId="0" applyNumberFormat="1" applyFont="1" applyFill="1"/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0" fontId="2" fillId="2" borderId="0" xfId="0" applyFont="1" applyFill="1"/>
    <xf numFmtId="164" fontId="2" fillId="2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0" xfId="0" applyNumberFormat="1" applyFont="1" applyFill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5" fillId="2" borderId="1" xfId="0" applyFont="1" applyFill="1" applyBorder="1" applyAlignment="1">
      <alignment wrapText="1"/>
    </xf>
    <xf numFmtId="165" fontId="2" fillId="3" borderId="1" xfId="0" applyNumberFormat="1" applyFont="1" applyFill="1" applyBorder="1" applyAlignment="1">
      <alignment horizontal="center" wrapText="1"/>
    </xf>
    <xf numFmtId="14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2"/>
  <sheetViews>
    <sheetView tabSelected="1" topLeftCell="A7" zoomScaleNormal="100" workbookViewId="0">
      <selection activeCell="X12" sqref="X12"/>
    </sheetView>
  </sheetViews>
  <sheetFormatPr defaultColWidth="13.85546875" defaultRowHeight="15" x14ac:dyDescent="0.25"/>
  <cols>
    <col min="1" max="1" width="8.5703125" style="8" customWidth="1"/>
    <col min="2" max="2" width="4" style="8" customWidth="1"/>
    <col min="3" max="3" width="3.28515625" style="8" customWidth="1"/>
    <col min="4" max="4" width="11.5703125" style="39" customWidth="1"/>
    <col min="5" max="5" width="8.42578125" style="39" customWidth="1"/>
    <col min="6" max="6" width="9.140625" style="39" customWidth="1"/>
    <col min="7" max="7" width="6" style="31" customWidth="1"/>
    <col min="8" max="8" width="13.85546875" style="25"/>
    <col min="9" max="9" width="4.42578125" style="25" customWidth="1"/>
    <col min="10" max="10" width="7.85546875" style="25" customWidth="1"/>
    <col min="11" max="11" width="13.85546875" style="26" customWidth="1"/>
    <col min="12" max="12" width="4.42578125" style="22" customWidth="1"/>
    <col min="13" max="13" width="4.28515625" style="31" customWidth="1"/>
    <col min="14" max="15" width="4.28515625" style="24" customWidth="1"/>
    <col min="16" max="16" width="2.85546875" style="24" customWidth="1"/>
    <col min="17" max="17" width="3" style="24" customWidth="1"/>
    <col min="18" max="18" width="10.85546875" style="26" customWidth="1"/>
    <col min="19" max="19" width="11.85546875" style="26" customWidth="1"/>
    <col min="20" max="20" width="11.140625" style="26" customWidth="1"/>
    <col min="21" max="21" width="12.140625" style="26" customWidth="1"/>
    <col min="22" max="22" width="7.85546875" style="23" customWidth="1"/>
    <col min="23" max="23" width="12.85546875" style="8" customWidth="1"/>
    <col min="24" max="28" width="13.85546875" style="23" customWidth="1"/>
    <col min="29" max="16384" width="13.85546875" style="8"/>
  </cols>
  <sheetData>
    <row r="1" spans="1:33" s="4" customFormat="1" x14ac:dyDescent="0.25">
      <c r="A1" s="3"/>
      <c r="D1" s="9"/>
      <c r="E1" s="9"/>
      <c r="F1" s="9"/>
      <c r="G1" s="9"/>
      <c r="H1" s="9"/>
      <c r="I1" s="9"/>
      <c r="J1" s="9"/>
      <c r="K1" s="27"/>
      <c r="M1" s="9"/>
      <c r="R1" s="27"/>
      <c r="S1" s="27"/>
      <c r="T1" s="27"/>
      <c r="U1" s="27"/>
      <c r="X1" s="27"/>
      <c r="Y1" s="27"/>
      <c r="Z1" s="27"/>
      <c r="AA1" s="27"/>
      <c r="AB1" s="27"/>
    </row>
    <row r="2" spans="1:33" s="4" customFormat="1" x14ac:dyDescent="0.25">
      <c r="A2" s="3"/>
      <c r="D2" s="9"/>
      <c r="E2" s="9"/>
      <c r="F2" s="9"/>
      <c r="G2" s="9"/>
      <c r="H2" s="9"/>
      <c r="I2" s="9"/>
      <c r="J2" s="9"/>
      <c r="K2" s="27"/>
      <c r="M2" s="9"/>
      <c r="R2" s="27"/>
      <c r="S2" s="27"/>
      <c r="T2" s="27"/>
      <c r="U2" s="27"/>
      <c r="X2" s="27"/>
      <c r="Y2" s="27"/>
      <c r="Z2" s="27"/>
      <c r="AA2" s="27"/>
      <c r="AB2" s="27"/>
    </row>
    <row r="3" spans="1:33" s="4" customFormat="1" x14ac:dyDescent="0.25">
      <c r="A3" s="5"/>
      <c r="D3" s="9"/>
      <c r="E3" s="9"/>
      <c r="F3" s="9"/>
      <c r="G3" s="9"/>
      <c r="H3" s="9"/>
      <c r="I3" s="9"/>
      <c r="J3" s="9"/>
      <c r="K3" s="27"/>
      <c r="M3" s="9"/>
      <c r="R3" s="27"/>
      <c r="S3" s="27"/>
      <c r="T3" s="27"/>
      <c r="U3" s="27"/>
      <c r="X3" s="27"/>
      <c r="Y3" s="27"/>
      <c r="Z3" s="27"/>
      <c r="AA3" s="27"/>
      <c r="AB3" s="27"/>
    </row>
    <row r="4" spans="1:33" s="4" customFormat="1" x14ac:dyDescent="0.25">
      <c r="A4" s="6"/>
      <c r="D4" s="9"/>
      <c r="E4" s="9"/>
      <c r="F4" s="9"/>
      <c r="G4" s="9"/>
      <c r="H4" s="9"/>
      <c r="I4" s="9"/>
      <c r="J4" s="9"/>
      <c r="K4" s="27"/>
      <c r="M4" s="9"/>
      <c r="R4" s="27"/>
      <c r="S4" s="27"/>
      <c r="T4" s="27"/>
      <c r="U4" s="27"/>
      <c r="X4" s="27"/>
      <c r="Y4" s="27"/>
      <c r="Z4" s="27"/>
      <c r="AA4" s="27"/>
      <c r="AB4" s="27"/>
    </row>
    <row r="5" spans="1:33" s="4" customFormat="1" x14ac:dyDescent="0.25">
      <c r="A5" s="42"/>
      <c r="B5" s="42"/>
      <c r="D5" s="9"/>
      <c r="E5" s="9"/>
      <c r="F5" s="9"/>
      <c r="G5" s="9"/>
      <c r="H5" s="9"/>
      <c r="I5" s="9"/>
      <c r="J5" s="9"/>
      <c r="K5" s="27"/>
      <c r="M5" s="9"/>
      <c r="R5" s="27"/>
      <c r="S5" s="27"/>
      <c r="T5" s="27"/>
      <c r="U5" s="27"/>
      <c r="X5" s="27"/>
      <c r="Y5" s="27"/>
      <c r="Z5" s="27"/>
      <c r="AA5" s="27"/>
      <c r="AB5" s="27"/>
    </row>
    <row r="6" spans="1:33" s="4" customFormat="1" x14ac:dyDescent="0.25">
      <c r="A6" s="7"/>
      <c r="D6" s="9"/>
      <c r="E6" s="9"/>
      <c r="F6" s="9"/>
      <c r="G6" s="9"/>
      <c r="H6" s="9"/>
      <c r="I6" s="9"/>
      <c r="J6" s="9"/>
      <c r="K6" s="27"/>
      <c r="M6" s="9"/>
      <c r="R6" s="27"/>
      <c r="S6" s="27"/>
      <c r="T6" s="27"/>
      <c r="U6" s="27"/>
      <c r="X6" s="27"/>
      <c r="Y6" s="27"/>
      <c r="Z6" s="27"/>
      <c r="AA6" s="27"/>
      <c r="AB6" s="27"/>
    </row>
    <row r="7" spans="1:33" s="4" customFormat="1" x14ac:dyDescent="0.25">
      <c r="D7" s="9"/>
      <c r="E7" s="9"/>
      <c r="F7" s="9"/>
      <c r="G7" s="9"/>
      <c r="H7" s="9"/>
      <c r="I7" s="9"/>
      <c r="J7" s="9"/>
      <c r="K7" s="27"/>
      <c r="M7" s="9"/>
      <c r="R7" s="27"/>
      <c r="S7" s="27"/>
      <c r="T7" s="27"/>
      <c r="U7" s="27"/>
      <c r="X7" s="27"/>
      <c r="Y7" s="27"/>
      <c r="Z7" s="27"/>
      <c r="AA7" s="27"/>
      <c r="AB7" s="27"/>
    </row>
    <row r="8" spans="1:33" s="4" customFormat="1" x14ac:dyDescent="0.25">
      <c r="D8" s="9"/>
      <c r="E8" s="9"/>
      <c r="F8" s="9"/>
      <c r="G8" s="9"/>
      <c r="H8" s="9"/>
      <c r="I8" s="9"/>
      <c r="J8" s="9"/>
      <c r="K8" s="27"/>
      <c r="M8" s="9"/>
      <c r="R8" s="27"/>
      <c r="S8" s="27"/>
      <c r="T8" s="27"/>
      <c r="U8" s="27"/>
      <c r="X8" s="27"/>
      <c r="Y8" s="27"/>
      <c r="Z8" s="27"/>
      <c r="AA8" s="27"/>
      <c r="AB8" s="27"/>
    </row>
    <row r="9" spans="1:33" s="4" customFormat="1" x14ac:dyDescent="0.25">
      <c r="A9" s="9"/>
      <c r="B9" s="9"/>
      <c r="C9" s="10"/>
      <c r="D9" s="9"/>
      <c r="E9" s="9"/>
      <c r="F9" s="9"/>
      <c r="G9" s="10"/>
      <c r="H9" s="9"/>
      <c r="I9" s="9"/>
      <c r="J9" s="9"/>
      <c r="K9" s="12"/>
      <c r="M9" s="10"/>
      <c r="N9" s="11"/>
      <c r="O9" s="11"/>
      <c r="P9" s="11"/>
      <c r="Q9" s="11"/>
      <c r="R9" s="12"/>
      <c r="S9" s="12"/>
      <c r="T9" s="12"/>
      <c r="U9" s="12"/>
      <c r="X9" s="27"/>
      <c r="Y9" s="27"/>
      <c r="Z9" s="27"/>
      <c r="AA9" s="27"/>
      <c r="AB9" s="27"/>
    </row>
    <row r="10" spans="1:33" s="4" customFormat="1" x14ac:dyDescent="0.25">
      <c r="A10" s="13"/>
      <c r="B10" s="9"/>
      <c r="C10" s="10"/>
      <c r="D10" s="9"/>
      <c r="E10" s="9"/>
      <c r="F10" s="9"/>
      <c r="G10" s="10"/>
      <c r="H10" s="9"/>
      <c r="I10" s="9"/>
      <c r="J10" s="9"/>
      <c r="K10" s="12"/>
      <c r="M10" s="10"/>
      <c r="N10" s="11"/>
      <c r="O10" s="11"/>
      <c r="P10" s="11"/>
      <c r="Q10" s="11"/>
      <c r="R10" s="12"/>
      <c r="S10" s="12"/>
      <c r="T10" s="12"/>
      <c r="U10" s="12"/>
      <c r="X10" s="27"/>
      <c r="Y10" s="27"/>
      <c r="Z10" s="27"/>
      <c r="AA10" s="27"/>
      <c r="AB10" s="27"/>
    </row>
    <row r="11" spans="1:33" ht="107.25" customHeight="1" x14ac:dyDescent="0.25">
      <c r="A11" s="15" t="s">
        <v>1</v>
      </c>
      <c r="B11" s="15"/>
      <c r="C11" s="15"/>
      <c r="D11" s="15" t="s">
        <v>11</v>
      </c>
      <c r="E11" s="15" t="s">
        <v>12</v>
      </c>
      <c r="F11" s="15" t="s">
        <v>0</v>
      </c>
      <c r="G11" s="29" t="s">
        <v>13</v>
      </c>
      <c r="H11" s="15" t="s">
        <v>14</v>
      </c>
      <c r="I11" s="15" t="s">
        <v>15</v>
      </c>
      <c r="J11" s="15" t="s">
        <v>16</v>
      </c>
      <c r="K11" s="17" t="s">
        <v>17</v>
      </c>
      <c r="L11" s="14"/>
      <c r="M11" s="29"/>
      <c r="N11" s="16"/>
      <c r="O11" s="16"/>
      <c r="P11" s="16"/>
      <c r="Q11" s="16"/>
      <c r="R11" s="17" t="s">
        <v>2</v>
      </c>
      <c r="S11" s="17" t="s">
        <v>3</v>
      </c>
      <c r="T11" s="17" t="s">
        <v>4</v>
      </c>
      <c r="U11" s="17" t="s">
        <v>5</v>
      </c>
      <c r="V11" s="18" t="s">
        <v>18</v>
      </c>
      <c r="W11" s="8" t="s">
        <v>19</v>
      </c>
      <c r="X11" s="19" t="s">
        <v>6</v>
      </c>
      <c r="Y11" s="19" t="s">
        <v>7</v>
      </c>
      <c r="Z11" s="19" t="s">
        <v>8</v>
      </c>
      <c r="AA11" s="19" t="s">
        <v>9</v>
      </c>
      <c r="AB11" s="19" t="s">
        <v>10</v>
      </c>
    </row>
    <row r="12" spans="1:33" x14ac:dyDescent="0.25">
      <c r="A12" s="21">
        <v>1</v>
      </c>
      <c r="B12" s="34"/>
      <c r="C12" s="35"/>
      <c r="D12" s="36">
        <v>10000</v>
      </c>
      <c r="E12" s="37">
        <f>ROUNDDOWN(SUM(D12:D55),0)</f>
        <v>126000</v>
      </c>
      <c r="F12" s="34">
        <f>D12/E12</f>
        <v>7.9365079365079361E-2</v>
      </c>
      <c r="G12" s="30"/>
      <c r="H12" s="21">
        <v>11</v>
      </c>
      <c r="I12" s="38"/>
      <c r="J12" s="21">
        <f>F12*H12</f>
        <v>0.87301587301587302</v>
      </c>
      <c r="K12" s="28">
        <f>J12*4</f>
        <v>3.4920634920634921</v>
      </c>
      <c r="L12" s="32"/>
      <c r="M12" s="30"/>
      <c r="N12" s="20"/>
      <c r="O12" s="20"/>
      <c r="P12" s="20"/>
      <c r="Q12" s="20"/>
      <c r="R12" s="28">
        <f ca="1">MIN($K$12*X12/$AB$12,3)</f>
        <v>0.6743403663203229</v>
      </c>
      <c r="S12" s="28">
        <f ca="1">MIN($K$12*Y12/$AB$12,3)</f>
        <v>0.94469574463319061</v>
      </c>
      <c r="T12" s="28">
        <f ca="1">MIN($K$12*Z12/$AB$12,3)</f>
        <v>0.79171268461108979</v>
      </c>
      <c r="U12" s="28">
        <f ca="1">MIN($K$12*AA12/$AB$12,3)</f>
        <v>1.0813146964988891</v>
      </c>
      <c r="V12" s="41">
        <f ca="1">SUM(R12:U12)</f>
        <v>3.4920634920634925</v>
      </c>
      <c r="W12" s="33">
        <f ca="1">K12-V12</f>
        <v>0</v>
      </c>
      <c r="X12" s="40">
        <f ca="1">RAND()+$J12</f>
        <v>1.1094325152773838</v>
      </c>
      <c r="Y12" s="40">
        <f t="shared" ref="Y12:AA22" ca="1" si="0">RAND()+$J12</f>
        <v>1.5542242886322901</v>
      </c>
      <c r="Z12" s="40">
        <f t="shared" ca="1" si="0"/>
        <v>1.3025348013170248</v>
      </c>
      <c r="AA12" s="40">
        <f t="shared" ca="1" si="0"/>
        <v>1.7789913572715177</v>
      </c>
      <c r="AB12" s="40">
        <f t="shared" ref="AB12:AB22" ca="1" si="1">SUM(X12:AA12)</f>
        <v>5.745182962498216</v>
      </c>
      <c r="AD12" s="33"/>
      <c r="AE12" s="33"/>
      <c r="AF12" s="33"/>
      <c r="AG12" s="33"/>
    </row>
    <row r="13" spans="1:33" x14ac:dyDescent="0.25">
      <c r="A13" s="21">
        <v>2</v>
      </c>
      <c r="B13" s="34"/>
      <c r="C13" s="35"/>
      <c r="D13" s="36">
        <v>15000</v>
      </c>
      <c r="E13" s="37">
        <f>E12</f>
        <v>126000</v>
      </c>
      <c r="F13" s="34">
        <f t="shared" ref="F13:F22" si="2">D13/E13</f>
        <v>0.11904761904761904</v>
      </c>
      <c r="G13" s="30"/>
      <c r="H13" s="21">
        <f>H12</f>
        <v>11</v>
      </c>
      <c r="I13" s="38"/>
      <c r="J13" s="21">
        <f t="shared" ref="J13:J22" si="3">F13*H13</f>
        <v>1.3095238095238095</v>
      </c>
      <c r="K13" s="28">
        <f>J13*4</f>
        <v>5.2380952380952381</v>
      </c>
      <c r="L13" s="32"/>
      <c r="M13" s="30"/>
      <c r="N13" s="20"/>
      <c r="O13" s="20"/>
      <c r="P13" s="20"/>
      <c r="Q13" s="20"/>
      <c r="R13" s="28">
        <f ca="1">MIN($K$13*X13/$AB$13,3)</f>
        <v>1.0623460281954213</v>
      </c>
      <c r="S13" s="28">
        <f t="shared" ref="S13:U13" ca="1" si="4">MIN($K$13*Y13/$AB$13,3)</f>
        <v>1.3897328537063693</v>
      </c>
      <c r="T13" s="28">
        <f t="shared" ca="1" si="4"/>
        <v>1.486905246054379</v>
      </c>
      <c r="U13" s="28">
        <f t="shared" ca="1" si="4"/>
        <v>1.2991111101390689</v>
      </c>
      <c r="V13" s="41">
        <f t="shared" ref="V13:V22" ca="1" si="5">SUM(R13:U13)</f>
        <v>5.238095238095239</v>
      </c>
      <c r="W13" s="33">
        <f t="shared" ref="W13:W22" ca="1" si="6">K13-V13</f>
        <v>0</v>
      </c>
      <c r="X13" s="19">
        <f t="shared" ref="X13:X22" ca="1" si="7">RAND()+$J13</f>
        <v>1.489981061563727</v>
      </c>
      <c r="Y13" s="19">
        <f t="shared" ca="1" si="0"/>
        <v>1.9491536445736095</v>
      </c>
      <c r="Z13" s="19">
        <f t="shared" ca="1" si="0"/>
        <v>2.0854416528709785</v>
      </c>
      <c r="AA13" s="19">
        <f t="shared" ca="1" si="0"/>
        <v>1.8220531725075304</v>
      </c>
      <c r="AB13" s="19">
        <f t="shared" ca="1" si="1"/>
        <v>7.3466295315158447</v>
      </c>
    </row>
    <row r="14" spans="1:33" x14ac:dyDescent="0.25">
      <c r="A14" s="21">
        <v>3</v>
      </c>
      <c r="B14" s="34"/>
      <c r="C14" s="35"/>
      <c r="D14" s="36">
        <v>13500</v>
      </c>
      <c r="E14" s="37">
        <f>E12</f>
        <v>126000</v>
      </c>
      <c r="F14" s="34">
        <f t="shared" si="2"/>
        <v>0.10714285714285714</v>
      </c>
      <c r="G14" s="30"/>
      <c r="H14" s="21">
        <f>H12</f>
        <v>11</v>
      </c>
      <c r="I14" s="38"/>
      <c r="J14" s="21">
        <f t="shared" si="3"/>
        <v>1.1785714285714286</v>
      </c>
      <c r="K14" s="28">
        <f t="shared" ref="K14:K22" si="8">J14*4</f>
        <v>4.7142857142857144</v>
      </c>
      <c r="L14" s="32"/>
      <c r="M14" s="30"/>
      <c r="N14" s="20"/>
      <c r="O14" s="20"/>
      <c r="P14" s="20"/>
      <c r="Q14" s="20"/>
      <c r="R14" s="28">
        <f ca="1">MIN($K$14*X14/$AB$14,3)</f>
        <v>1.3022627857597517</v>
      </c>
      <c r="S14" s="28">
        <f ca="1">MIN($K$14*Y14/$AB$14,3)</f>
        <v>1.1808931848482067</v>
      </c>
      <c r="T14" s="28">
        <f t="shared" ref="T14:U14" ca="1" si="9">MIN($K$14*Z14/$AB$14,3)</f>
        <v>1.3561358697023136</v>
      </c>
      <c r="U14" s="28">
        <f t="shared" ca="1" si="9"/>
        <v>0.87499387397544215</v>
      </c>
      <c r="V14" s="41">
        <f t="shared" ca="1" si="5"/>
        <v>4.7142857142857144</v>
      </c>
      <c r="W14" s="33">
        <f t="shared" ca="1" si="6"/>
        <v>0</v>
      </c>
      <c r="X14" s="19">
        <f t="shared" ca="1" si="7"/>
        <v>1.756170800550374</v>
      </c>
      <c r="Y14" s="19">
        <f t="shared" ca="1" si="0"/>
        <v>1.5924974225455222</v>
      </c>
      <c r="Z14" s="19">
        <f t="shared" ca="1" si="0"/>
        <v>1.8288215266481254</v>
      </c>
      <c r="AA14" s="19">
        <f t="shared" ca="1" si="0"/>
        <v>1.17997589191619</v>
      </c>
      <c r="AB14" s="19">
        <f t="shared" ca="1" si="1"/>
        <v>6.3574656416602124</v>
      </c>
    </row>
    <row r="15" spans="1:33" x14ac:dyDescent="0.25">
      <c r="A15" s="21">
        <v>4</v>
      </c>
      <c r="B15" s="34"/>
      <c r="C15" s="35"/>
      <c r="D15" s="36">
        <v>5000</v>
      </c>
      <c r="E15" s="37">
        <f>E12</f>
        <v>126000</v>
      </c>
      <c r="F15" s="34">
        <f t="shared" si="2"/>
        <v>3.968253968253968E-2</v>
      </c>
      <c r="G15" s="30"/>
      <c r="H15" s="21">
        <f>H12</f>
        <v>11</v>
      </c>
      <c r="I15" s="38"/>
      <c r="J15" s="21">
        <f t="shared" si="3"/>
        <v>0.43650793650793651</v>
      </c>
      <c r="K15" s="28">
        <f t="shared" si="8"/>
        <v>1.746031746031746</v>
      </c>
      <c r="L15" s="32"/>
      <c r="M15" s="30"/>
      <c r="N15" s="20"/>
      <c r="O15" s="20"/>
      <c r="P15" s="20"/>
      <c r="Q15" s="20"/>
      <c r="R15" s="28">
        <f ca="1">MIN($K$15*X15/$AB$15,3)</f>
        <v>0.53106879982902799</v>
      </c>
      <c r="S15" s="28">
        <f t="shared" ref="S15:T15" ca="1" si="10">MIN($K$15*Y15/$AB$15,3)</f>
        <v>0.46011880521843124</v>
      </c>
      <c r="T15" s="28">
        <f t="shared" ca="1" si="10"/>
        <v>0.19030249789137413</v>
      </c>
      <c r="U15" s="28">
        <f ca="1">MIN($K$15*AA15/$AB$15,3)</f>
        <v>0.56454164309291277</v>
      </c>
      <c r="V15" s="41">
        <f t="shared" ca="1" si="5"/>
        <v>1.746031746031746</v>
      </c>
      <c r="W15" s="33">
        <f t="shared" ca="1" si="6"/>
        <v>0</v>
      </c>
      <c r="X15" s="19">
        <f t="shared" ca="1" si="7"/>
        <v>1.325990997366548</v>
      </c>
      <c r="Y15" s="19">
        <f t="shared" ca="1" si="0"/>
        <v>1.1488405902118739</v>
      </c>
      <c r="Z15" s="19">
        <f t="shared" ca="1" si="0"/>
        <v>0.47515387660048303</v>
      </c>
      <c r="AA15" s="19">
        <f t="shared" ca="1" si="0"/>
        <v>1.4095671532967435</v>
      </c>
      <c r="AB15" s="19">
        <f t="shared" ca="1" si="1"/>
        <v>4.3595526174756483</v>
      </c>
    </row>
    <row r="16" spans="1:33" x14ac:dyDescent="0.25">
      <c r="A16" s="21">
        <v>5</v>
      </c>
      <c r="B16" s="34"/>
      <c r="C16" s="35"/>
      <c r="D16" s="36">
        <v>7500</v>
      </c>
      <c r="E16" s="37">
        <f>E12</f>
        <v>126000</v>
      </c>
      <c r="F16" s="34">
        <f t="shared" si="2"/>
        <v>5.9523809523809521E-2</v>
      </c>
      <c r="G16" s="30"/>
      <c r="H16" s="21">
        <f>H12</f>
        <v>11</v>
      </c>
      <c r="I16" s="38"/>
      <c r="J16" s="21">
        <f t="shared" si="3"/>
        <v>0.65476190476190477</v>
      </c>
      <c r="K16" s="28">
        <f t="shared" si="8"/>
        <v>2.6190476190476191</v>
      </c>
      <c r="L16" s="32"/>
      <c r="M16" s="30"/>
      <c r="N16" s="20"/>
      <c r="O16" s="20"/>
      <c r="P16" s="20"/>
      <c r="Q16" s="20"/>
      <c r="R16" s="28">
        <f ca="1">MIN($K$16*X16/$AB$16,3)</f>
        <v>0.74890306067876788</v>
      </c>
      <c r="S16" s="28">
        <f t="shared" ref="S16:U16" ca="1" si="11">MIN($K$16*Y16/$AB$16,3)</f>
        <v>0.55742059582446613</v>
      </c>
      <c r="T16" s="28">
        <f t="shared" ca="1" si="11"/>
        <v>0.5529797575543528</v>
      </c>
      <c r="U16" s="28">
        <f t="shared" ca="1" si="11"/>
        <v>0.75974420499003192</v>
      </c>
      <c r="V16" s="41">
        <f t="shared" ca="1" si="5"/>
        <v>2.6190476190476186</v>
      </c>
      <c r="W16" s="33">
        <f t="shared" ca="1" si="6"/>
        <v>0</v>
      </c>
      <c r="X16" s="19">
        <f t="shared" ca="1" si="7"/>
        <v>1.21593169576244</v>
      </c>
      <c r="Y16" s="19">
        <f t="shared" ca="1" si="0"/>
        <v>0.90503752210525401</v>
      </c>
      <c r="Z16" s="19">
        <f t="shared" ca="1" si="0"/>
        <v>0.89782730186194026</v>
      </c>
      <c r="AA16" s="19">
        <f t="shared" ca="1" si="0"/>
        <v>1.2335335613155771</v>
      </c>
      <c r="AB16" s="19">
        <f t="shared" ca="1" si="1"/>
        <v>4.252330081045212</v>
      </c>
    </row>
    <row r="17" spans="1:28" x14ac:dyDescent="0.25">
      <c r="A17" s="21">
        <v>6</v>
      </c>
      <c r="B17" s="34"/>
      <c r="C17" s="35"/>
      <c r="D17" s="36">
        <v>5000</v>
      </c>
      <c r="E17" s="37">
        <f>E12</f>
        <v>126000</v>
      </c>
      <c r="F17" s="34">
        <f t="shared" si="2"/>
        <v>3.968253968253968E-2</v>
      </c>
      <c r="G17" s="30"/>
      <c r="H17" s="21">
        <f>H12</f>
        <v>11</v>
      </c>
      <c r="I17" s="38"/>
      <c r="J17" s="21">
        <f t="shared" si="3"/>
        <v>0.43650793650793651</v>
      </c>
      <c r="K17" s="28">
        <f t="shared" si="8"/>
        <v>1.746031746031746</v>
      </c>
      <c r="L17" s="32"/>
      <c r="M17" s="30"/>
      <c r="N17" s="20"/>
      <c r="O17" s="20"/>
      <c r="P17" s="20"/>
      <c r="Q17" s="20"/>
      <c r="R17" s="28">
        <f ca="1">MIN($K$17*X17/$AB$17,3)</f>
        <v>0.72398710525013699</v>
      </c>
      <c r="S17" s="28">
        <f t="shared" ref="S17:U17" ca="1" si="12">MIN($K$17*Y17/$AB$17,3)</f>
        <v>0.26648458877773407</v>
      </c>
      <c r="T17" s="28">
        <f t="shared" ca="1" si="12"/>
        <v>0.37793429715037474</v>
      </c>
      <c r="U17" s="28">
        <f t="shared" ca="1" si="12"/>
        <v>0.37762575485350031</v>
      </c>
      <c r="V17" s="41">
        <f t="shared" ca="1" si="5"/>
        <v>1.746031746031746</v>
      </c>
      <c r="W17" s="33">
        <f t="shared" ca="1" si="6"/>
        <v>0</v>
      </c>
      <c r="X17" s="19">
        <f t="shared" ca="1" si="7"/>
        <v>1.3039050375946801</v>
      </c>
      <c r="Y17" s="19">
        <f t="shared" ca="1" si="0"/>
        <v>0.47994031278855909</v>
      </c>
      <c r="Z17" s="19">
        <f t="shared" ca="1" si="0"/>
        <v>0.68066189350695638</v>
      </c>
      <c r="AA17" s="19">
        <f t="shared" ca="1" si="0"/>
        <v>0.68010620701435431</v>
      </c>
      <c r="AB17" s="19">
        <f t="shared" ca="1" si="1"/>
        <v>3.1446134509045498</v>
      </c>
    </row>
    <row r="18" spans="1:28" x14ac:dyDescent="0.25">
      <c r="A18" s="21">
        <v>7</v>
      </c>
      <c r="B18" s="34"/>
      <c r="C18" s="35"/>
      <c r="D18" s="36">
        <v>4000</v>
      </c>
      <c r="E18" s="37">
        <f>E12</f>
        <v>126000</v>
      </c>
      <c r="F18" s="34">
        <f t="shared" si="2"/>
        <v>3.1746031746031744E-2</v>
      </c>
      <c r="G18" s="30"/>
      <c r="H18" s="21">
        <f>H12</f>
        <v>11</v>
      </c>
      <c r="I18" s="38"/>
      <c r="J18" s="21">
        <f t="shared" si="3"/>
        <v>0.34920634920634919</v>
      </c>
      <c r="K18" s="28">
        <f t="shared" si="8"/>
        <v>1.3968253968253967</v>
      </c>
      <c r="L18" s="32"/>
      <c r="M18" s="30"/>
      <c r="N18" s="20"/>
      <c r="O18" s="20"/>
      <c r="P18" s="20"/>
      <c r="Q18" s="20"/>
      <c r="R18" s="28">
        <f ca="1">MIN($K$18*X18/$AB$18,3)</f>
        <v>0.33266107311499815</v>
      </c>
      <c r="S18" s="28">
        <f t="shared" ref="S18:U18" ca="1" si="13">MIN($K$18*Y18/$AB$18,3)</f>
        <v>0.1327547412746426</v>
      </c>
      <c r="T18" s="28">
        <f t="shared" ca="1" si="13"/>
        <v>0.46404223337641143</v>
      </c>
      <c r="U18" s="28">
        <f t="shared" ca="1" si="13"/>
        <v>0.46736734905934452</v>
      </c>
      <c r="V18" s="41">
        <f t="shared" ca="1" si="5"/>
        <v>1.3968253968253967</v>
      </c>
      <c r="W18" s="33">
        <f t="shared" ca="1" si="6"/>
        <v>0</v>
      </c>
      <c r="X18" s="19">
        <f t="shared" ca="1" si="7"/>
        <v>0.91310376032917617</v>
      </c>
      <c r="Y18" s="19">
        <f t="shared" ca="1" si="0"/>
        <v>0.36439145802159634</v>
      </c>
      <c r="Z18" s="19">
        <f t="shared" ca="1" si="0"/>
        <v>1.2737249485787427</v>
      </c>
      <c r="AA18" s="19">
        <f t="shared" ca="1" si="0"/>
        <v>1.2828518825033686</v>
      </c>
      <c r="AB18" s="19">
        <f t="shared" ca="1" si="1"/>
        <v>3.8340720494328839</v>
      </c>
    </row>
    <row r="19" spans="1:28" x14ac:dyDescent="0.25">
      <c r="A19" s="21">
        <v>8</v>
      </c>
      <c r="B19" s="34"/>
      <c r="C19" s="35"/>
      <c r="D19" s="36">
        <v>16000</v>
      </c>
      <c r="E19" s="37">
        <f>E12</f>
        <v>126000</v>
      </c>
      <c r="F19" s="34">
        <f t="shared" si="2"/>
        <v>0.12698412698412698</v>
      </c>
      <c r="G19" s="30"/>
      <c r="H19" s="21">
        <f>H12</f>
        <v>11</v>
      </c>
      <c r="I19" s="38"/>
      <c r="J19" s="21">
        <f t="shared" si="3"/>
        <v>1.3968253968253967</v>
      </c>
      <c r="K19" s="28">
        <f t="shared" si="8"/>
        <v>5.587301587301587</v>
      </c>
      <c r="L19" s="32"/>
      <c r="M19" s="30"/>
      <c r="N19" s="20"/>
      <c r="O19" s="20"/>
      <c r="P19" s="20"/>
      <c r="Q19" s="20"/>
      <c r="R19" s="28">
        <f ca="1">MIN($K$19*X19/$AB$19,3)</f>
        <v>1.1472578231613417</v>
      </c>
      <c r="S19" s="28">
        <f t="shared" ref="S19:U19" ca="1" si="14">MIN($K$19*Y19/$AB$19,3)</f>
        <v>1.7525320389568557</v>
      </c>
      <c r="T19" s="28">
        <f t="shared" ca="1" si="14"/>
        <v>1.2558057797217892</v>
      </c>
      <c r="U19" s="28">
        <f t="shared" ca="1" si="14"/>
        <v>1.4317059454615999</v>
      </c>
      <c r="V19" s="41">
        <f t="shared" ca="1" si="5"/>
        <v>5.5873015873015861</v>
      </c>
      <c r="W19" s="33">
        <f t="shared" ca="1" si="6"/>
        <v>0</v>
      </c>
      <c r="X19" s="19">
        <f t="shared" ca="1" si="7"/>
        <v>1.4325405362863171</v>
      </c>
      <c r="Y19" s="19">
        <f t="shared" ca="1" si="0"/>
        <v>2.188325183983634</v>
      </c>
      <c r="Z19" s="19">
        <f t="shared" ca="1" si="0"/>
        <v>1.5680805559441469</v>
      </c>
      <c r="AA19" s="19">
        <f t="shared" ca="1" si="0"/>
        <v>1.7877209128670593</v>
      </c>
      <c r="AB19" s="19">
        <f t="shared" ca="1" si="1"/>
        <v>6.9766671890811578</v>
      </c>
    </row>
    <row r="20" spans="1:28" x14ac:dyDescent="0.25">
      <c r="A20" s="21">
        <v>9</v>
      </c>
      <c r="B20" s="34"/>
      <c r="C20" s="35"/>
      <c r="D20" s="36">
        <v>20000</v>
      </c>
      <c r="E20" s="37">
        <f>E12</f>
        <v>126000</v>
      </c>
      <c r="F20" s="34">
        <f t="shared" si="2"/>
        <v>0.15873015873015872</v>
      </c>
      <c r="G20" s="30"/>
      <c r="H20" s="21">
        <f>H12</f>
        <v>11</v>
      </c>
      <c r="I20" s="38"/>
      <c r="J20" s="21">
        <f t="shared" si="3"/>
        <v>1.746031746031746</v>
      </c>
      <c r="K20" s="28">
        <f t="shared" si="8"/>
        <v>6.9841269841269842</v>
      </c>
      <c r="L20" s="32"/>
      <c r="M20" s="30"/>
      <c r="N20" s="20"/>
      <c r="O20" s="20"/>
      <c r="P20" s="20"/>
      <c r="Q20" s="20"/>
      <c r="R20" s="28">
        <f ca="1">MIN($K$20*X20/$AB$20,3)</f>
        <v>1.8648440784181211</v>
      </c>
      <c r="S20" s="28">
        <f t="shared" ref="S20:U20" ca="1" si="15">MIN($K$20*Y20/$AB$20,3)</f>
        <v>1.7931027219026525</v>
      </c>
      <c r="T20" s="28">
        <f t="shared" ca="1" si="15"/>
        <v>1.6298260806671721</v>
      </c>
      <c r="U20" s="28">
        <f t="shared" ca="1" si="15"/>
        <v>1.6963541031390375</v>
      </c>
      <c r="V20" s="41">
        <f t="shared" ca="1" si="5"/>
        <v>6.9841269841269833</v>
      </c>
      <c r="W20" s="33">
        <f t="shared" ca="1" si="6"/>
        <v>0</v>
      </c>
      <c r="X20" s="19">
        <f t="shared" ca="1" si="7"/>
        <v>2.0689460470811305</v>
      </c>
      <c r="Y20" s="19">
        <f t="shared" ca="1" si="0"/>
        <v>1.9893527997460374</v>
      </c>
      <c r="Z20" s="19">
        <f t="shared" ca="1" si="0"/>
        <v>1.8082059867902953</v>
      </c>
      <c r="AA20" s="19">
        <f t="shared" ca="1" si="0"/>
        <v>1.8820153152517114</v>
      </c>
      <c r="AB20" s="19">
        <f t="shared" ca="1" si="1"/>
        <v>7.7485201488691757</v>
      </c>
    </row>
    <row r="21" spans="1:28" x14ac:dyDescent="0.25">
      <c r="A21" s="21">
        <v>10</v>
      </c>
      <c r="B21" s="34"/>
      <c r="C21" s="35"/>
      <c r="D21" s="36">
        <v>5000</v>
      </c>
      <c r="E21" s="37">
        <f>E12</f>
        <v>126000</v>
      </c>
      <c r="F21" s="34">
        <f t="shared" si="2"/>
        <v>3.968253968253968E-2</v>
      </c>
      <c r="G21" s="30"/>
      <c r="H21" s="21">
        <f>H12</f>
        <v>11</v>
      </c>
      <c r="I21" s="38"/>
      <c r="J21" s="21">
        <f t="shared" si="3"/>
        <v>0.43650793650793651</v>
      </c>
      <c r="K21" s="28">
        <f>J21*4</f>
        <v>1.746031746031746</v>
      </c>
      <c r="L21" s="32"/>
      <c r="M21" s="30"/>
      <c r="N21" s="20"/>
      <c r="O21" s="20"/>
      <c r="P21" s="20"/>
      <c r="Q21" s="20"/>
      <c r="R21" s="28">
        <f ca="1">MIN($K$21*X21/$AB$21,3)</f>
        <v>0.30629189083269986</v>
      </c>
      <c r="S21" s="28">
        <f t="shared" ref="S21:U21" ca="1" si="16">MIN($K$21*Y21/$AB$21,3)</f>
        <v>0.4447186799765156</v>
      </c>
      <c r="T21" s="28">
        <f t="shared" ca="1" si="16"/>
        <v>0.65117592996759133</v>
      </c>
      <c r="U21" s="28">
        <f t="shared" ca="1" si="16"/>
        <v>0.34384524525493937</v>
      </c>
      <c r="V21" s="41">
        <f t="shared" ca="1" si="5"/>
        <v>1.746031746031746</v>
      </c>
      <c r="W21" s="33">
        <f t="shared" ca="1" si="6"/>
        <v>0</v>
      </c>
      <c r="X21" s="19">
        <f t="shared" ca="1" si="7"/>
        <v>0.58970402531267008</v>
      </c>
      <c r="Y21" s="19">
        <f t="shared" ca="1" si="0"/>
        <v>0.85621723448477993</v>
      </c>
      <c r="Z21" s="19">
        <f t="shared" ca="1" si="0"/>
        <v>1.2537095449854916</v>
      </c>
      <c r="AA21" s="19">
        <f t="shared" ca="1" si="0"/>
        <v>0.6620055289750183</v>
      </c>
      <c r="AB21" s="19">
        <f t="shared" ca="1" si="1"/>
        <v>3.3616363337579598</v>
      </c>
    </row>
    <row r="22" spans="1:28" x14ac:dyDescent="0.25">
      <c r="A22" s="21">
        <v>11</v>
      </c>
      <c r="B22" s="34"/>
      <c r="C22" s="35"/>
      <c r="D22" s="36">
        <v>25000</v>
      </c>
      <c r="E22" s="37">
        <f>E12</f>
        <v>126000</v>
      </c>
      <c r="F22" s="34">
        <f t="shared" si="2"/>
        <v>0.1984126984126984</v>
      </c>
      <c r="G22" s="30"/>
      <c r="H22" s="21">
        <f>H12</f>
        <v>11</v>
      </c>
      <c r="I22" s="38"/>
      <c r="J22" s="21">
        <f t="shared" si="3"/>
        <v>2.1825396825396823</v>
      </c>
      <c r="K22" s="28">
        <f t="shared" si="8"/>
        <v>8.7301587301587293</v>
      </c>
      <c r="L22" s="32"/>
      <c r="M22" s="30"/>
      <c r="N22" s="20"/>
      <c r="O22" s="20"/>
      <c r="P22" s="20"/>
      <c r="Q22" s="20"/>
      <c r="R22" s="28">
        <f ca="1">MIN($K$22*X22/$AB$22,3)</f>
        <v>1.8443951754854546</v>
      </c>
      <c r="S22" s="28">
        <f t="shared" ref="S22:U22" ca="1" si="17">MIN($K$22*Y22/$AB$22,3)</f>
        <v>2.2065812079674503</v>
      </c>
      <c r="T22" s="28">
        <f t="shared" ca="1" si="17"/>
        <v>2.2097787024134457</v>
      </c>
      <c r="U22" s="28">
        <f t="shared" ca="1" si="17"/>
        <v>2.4694036442923792</v>
      </c>
      <c r="V22" s="41">
        <f t="shared" ca="1" si="5"/>
        <v>8.7301587301587311</v>
      </c>
      <c r="W22" s="33">
        <f t="shared" ca="1" si="6"/>
        <v>0</v>
      </c>
      <c r="X22" s="19">
        <f t="shared" ca="1" si="7"/>
        <v>2.3153666599705161</v>
      </c>
      <c r="Y22" s="19">
        <f t="shared" ca="1" si="0"/>
        <v>2.7700379123473762</v>
      </c>
      <c r="Z22" s="19">
        <f t="shared" ca="1" si="0"/>
        <v>2.77405189597415</v>
      </c>
      <c r="AA22" s="19">
        <f t="shared" ca="1" si="0"/>
        <v>3.0999727954175382</v>
      </c>
      <c r="AB22" s="19">
        <f t="shared" ca="1" si="1"/>
        <v>10.95942926370958</v>
      </c>
    </row>
  </sheetData>
  <mergeCells count="1">
    <mergeCell ref="A5:B5"/>
  </mergeCells>
  <pageMargins left="0.7" right="0.7" top="0.75" bottom="0.75" header="0.3" footer="0.3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D21"/>
  <sheetViews>
    <sheetView workbookViewId="0">
      <selection activeCell="B3" sqref="B3:C15"/>
    </sheetView>
  </sheetViews>
  <sheetFormatPr defaultRowHeight="15" x14ac:dyDescent="0.25"/>
  <cols>
    <col min="2" max="2" width="16.28515625" bestFit="1" customWidth="1"/>
    <col min="4" max="4" width="11.7109375" customWidth="1"/>
  </cols>
  <sheetData>
    <row r="4" spans="2:2" x14ac:dyDescent="0.25">
      <c r="B4" s="1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2"/>
    </row>
    <row r="13" spans="2:2" x14ac:dyDescent="0.25">
      <c r="B13" s="1"/>
    </row>
    <row r="14" spans="2:2" x14ac:dyDescent="0.25">
      <c r="B14" s="2"/>
    </row>
    <row r="16" spans="2:2" x14ac:dyDescent="0.25">
      <c r="B16" s="1"/>
    </row>
    <row r="18" spans="2:4" x14ac:dyDescent="0.25">
      <c r="B18" s="1"/>
    </row>
    <row r="21" spans="2:4" x14ac:dyDescent="0.25">
      <c r="D21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Гаджиева</dc:creator>
  <cp:lastModifiedBy>Elena</cp:lastModifiedBy>
  <dcterms:created xsi:type="dcterms:W3CDTF">2018-09-11T14:58:23Z</dcterms:created>
  <dcterms:modified xsi:type="dcterms:W3CDTF">2018-09-11T15:46:17Z</dcterms:modified>
</cp:coreProperties>
</file>