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2015 02-12" sheetId="1" r:id="rId1"/>
  </sheets>
  <calcPr calcId="15251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2" i="1"/>
  <c r="N3" i="1" l="1"/>
  <c r="N8" i="1"/>
  <c r="N5" i="1"/>
  <c r="M5" i="1"/>
  <c r="O5" i="1" s="1"/>
  <c r="N6" i="1"/>
  <c r="M6" i="1"/>
  <c r="O6" i="1" s="1"/>
  <c r="N7" i="1"/>
  <c r="M7" i="1"/>
  <c r="O7" i="1" s="1"/>
  <c r="M8" i="1"/>
  <c r="O8" i="1" s="1"/>
  <c r="N9" i="1"/>
  <c r="M9" i="1"/>
  <c r="O9" i="1" s="1"/>
  <c r="N10" i="1"/>
  <c r="M10" i="1"/>
  <c r="O10" i="1" s="1"/>
  <c r="N11" i="1"/>
  <c r="M11" i="1"/>
  <c r="O11" i="1" s="1"/>
  <c r="N12" i="1"/>
  <c r="M12" i="1"/>
  <c r="O12" i="1" s="1"/>
  <c r="N13" i="1"/>
  <c r="M13" i="1"/>
  <c r="O13" i="1" s="1"/>
  <c r="N14" i="1"/>
  <c r="M14" i="1"/>
  <c r="O14" i="1" s="1"/>
  <c r="O3" i="1" l="1"/>
</calcChain>
</file>

<file path=xl/sharedStrings.xml><?xml version="1.0" encoding="utf-8"?>
<sst xmlns="http://schemas.openxmlformats.org/spreadsheetml/2006/main" count="1086" uniqueCount="164">
  <si>
    <t>Период</t>
  </si>
  <si>
    <t>Направление перемещения</t>
  </si>
  <si>
    <t>ТН ВЭД (4 знака)</t>
  </si>
  <si>
    <t>ТН ВЭД (4 знака)- название</t>
  </si>
  <si>
    <t>Страна</t>
  </si>
  <si>
    <t>Страна- название</t>
  </si>
  <si>
    <t>Вес, кг</t>
  </si>
  <si>
    <t>Количество ДЕИ</t>
  </si>
  <si>
    <t>ДЕИ- название</t>
  </si>
  <si>
    <t>Статистическая стоимость, дол. США</t>
  </si>
  <si>
    <t>ИМ</t>
  </si>
  <si>
    <t>ЛОШАДИ, ОСЛЫ, МУЛЫ И ЛОШАКИ ЖИВЫЕ</t>
  </si>
  <si>
    <t>BE</t>
  </si>
  <si>
    <t>БЕЛЬГИЯ</t>
  </si>
  <si>
    <t>ШТ</t>
  </si>
  <si>
    <t>DE</t>
  </si>
  <si>
    <t>ГЕРМАНИЯ</t>
  </si>
  <si>
    <t>ES</t>
  </si>
  <si>
    <t>ИСПАНИЯ</t>
  </si>
  <si>
    <t>FI</t>
  </si>
  <si>
    <t>ФИНЛЯНДИЯ</t>
  </si>
  <si>
    <t>GB</t>
  </si>
  <si>
    <t>СОЕДИНЕННОЕ КОРОЛЕВСТВО</t>
  </si>
  <si>
    <t>IT</t>
  </si>
  <si>
    <t>ИТАЛИЯ</t>
  </si>
  <si>
    <t>LT</t>
  </si>
  <si>
    <t>ЛИТВА</t>
  </si>
  <si>
    <t>US</t>
  </si>
  <si>
    <t>СОЕДИНЕННЫЕ ШТАТЫ</t>
  </si>
  <si>
    <t>КРУПНЫЙ РОГАТЫЙ СКОТ ЖИВОЙ</t>
  </si>
  <si>
    <t>AU</t>
  </si>
  <si>
    <t>АВСТРАЛИЯ</t>
  </si>
  <si>
    <t>UA</t>
  </si>
  <si>
    <t>УКРАИНА</t>
  </si>
  <si>
    <t>NO</t>
  </si>
  <si>
    <t>НОРВЕГИЯ</t>
  </si>
  <si>
    <t>CZ</t>
  </si>
  <si>
    <t>ЧЕШСКАЯ РЕСПУБЛИКА</t>
  </si>
  <si>
    <t>BY</t>
  </si>
  <si>
    <t>БЕЛАРУСЬ</t>
  </si>
  <si>
    <t>HU</t>
  </si>
  <si>
    <t>ВЕНГРИЯ</t>
  </si>
  <si>
    <t>NL</t>
  </si>
  <si>
    <t>НИДЕРЛАНДЫ</t>
  </si>
  <si>
    <t>PL</t>
  </si>
  <si>
    <t>ПОЛЬША</t>
  </si>
  <si>
    <t>CN</t>
  </si>
  <si>
    <t>КИТАЙ</t>
  </si>
  <si>
    <t>IL</t>
  </si>
  <si>
    <t>ИЗРАИЛЬ</t>
  </si>
  <si>
    <t>LV</t>
  </si>
  <si>
    <t>ЛАТВИЯ</t>
  </si>
  <si>
    <t>PH</t>
  </si>
  <si>
    <t>ФИЛИППИНЫ</t>
  </si>
  <si>
    <t>SG</t>
  </si>
  <si>
    <t>СИНГАПУР</t>
  </si>
  <si>
    <t>SK</t>
  </si>
  <si>
    <t>СЛОВАКИЯ</t>
  </si>
  <si>
    <t>BR</t>
  </si>
  <si>
    <t>БРАЗИЛИЯ</t>
  </si>
  <si>
    <t>-</t>
  </si>
  <si>
    <t>AR</t>
  </si>
  <si>
    <t>АРГЕНТИНА</t>
  </si>
  <si>
    <t>CL</t>
  </si>
  <si>
    <t>ЧИЛИ</t>
  </si>
  <si>
    <t>KZ</t>
  </si>
  <si>
    <t>КАЗАХСТАН</t>
  </si>
  <si>
    <t>RS</t>
  </si>
  <si>
    <t>СЕРБИЯ</t>
  </si>
  <si>
    <t>MX</t>
  </si>
  <si>
    <t>МЕКСИКА</t>
  </si>
  <si>
    <t>CH</t>
  </si>
  <si>
    <t>ШВЕЙЦАРИЯ</t>
  </si>
  <si>
    <t>TH</t>
  </si>
  <si>
    <t>ТАИЛАНД</t>
  </si>
  <si>
    <t>TR</t>
  </si>
  <si>
    <t>ТУРЦИЯ</t>
  </si>
  <si>
    <t>ZA</t>
  </si>
  <si>
    <t>ЮЖНАЯ АФРИКА</t>
  </si>
  <si>
    <t>ID</t>
  </si>
  <si>
    <t>ИНДОНЕЗИЯ</t>
  </si>
  <si>
    <t>LK</t>
  </si>
  <si>
    <t>ШРИ-ЛАНКА</t>
  </si>
  <si>
    <t>MY</t>
  </si>
  <si>
    <t>МАЛАЙЗИЯ</t>
  </si>
  <si>
    <t>TW</t>
  </si>
  <si>
    <t>ТАЙВАНЬ (КИТАЙ)</t>
  </si>
  <si>
    <t>VN</t>
  </si>
  <si>
    <t>ВЬЕТНАМ</t>
  </si>
  <si>
    <t>AE</t>
  </si>
  <si>
    <t>ОБЪЕДИНЕННЫЕ АРАБСКИЕ ЭМИРАТЫ</t>
  </si>
  <si>
    <t>AM</t>
  </si>
  <si>
    <t>АРМЕНИЯ</t>
  </si>
  <si>
    <t>IN</t>
  </si>
  <si>
    <t>ИНДИЯ</t>
  </si>
  <si>
    <t>JP</t>
  </si>
  <si>
    <t>ЯПОНИЯ</t>
  </si>
  <si>
    <t>KR</t>
  </si>
  <si>
    <t>КОРЕЯ, РЕСПУБЛИКА</t>
  </si>
  <si>
    <t>MA</t>
  </si>
  <si>
    <t>МАРОККО</t>
  </si>
  <si>
    <t>TN</t>
  </si>
  <si>
    <t>ТУНИС</t>
  </si>
  <si>
    <t>DK</t>
  </si>
  <si>
    <t>ДАНИЯ</t>
  </si>
  <si>
    <t>EE</t>
  </si>
  <si>
    <t>ЭСТОНИЯ</t>
  </si>
  <si>
    <t>AT</t>
  </si>
  <si>
    <t>АВСТРИЯ</t>
  </si>
  <si>
    <t>FR</t>
  </si>
  <si>
    <t>ФРАНЦИЯ</t>
  </si>
  <si>
    <t>BG</t>
  </si>
  <si>
    <t>БОЛГАРИЯ</t>
  </si>
  <si>
    <t>CA</t>
  </si>
  <si>
    <t>КАНАДА</t>
  </si>
  <si>
    <t>PT</t>
  </si>
  <si>
    <t>ПОРТУГАЛИЯ</t>
  </si>
  <si>
    <t>SE</t>
  </si>
  <si>
    <t>ШВЕЦИЯ</t>
  </si>
  <si>
    <t>KG</t>
  </si>
  <si>
    <t>КИРГИЗИЯ</t>
  </si>
  <si>
    <t>IE</t>
  </si>
  <si>
    <t>ИРЛАНДИЯ</t>
  </si>
  <si>
    <t>GR</t>
  </si>
  <si>
    <t>ГРЕЦИЯ</t>
  </si>
  <si>
    <t>CY</t>
  </si>
  <si>
    <t>КИПР</t>
  </si>
  <si>
    <t>MD</t>
  </si>
  <si>
    <t>МОЛДОВА, РЕСПУБЛИКА</t>
  </si>
  <si>
    <t>MK</t>
  </si>
  <si>
    <t>РЕСПУБЛИКА МАКЕДОНИЯ</t>
  </si>
  <si>
    <t>PK</t>
  </si>
  <si>
    <t>ПАКИСТАН</t>
  </si>
  <si>
    <t>SA</t>
  </si>
  <si>
    <t>САУДОВСКАЯ АРАВИЯ</t>
  </si>
  <si>
    <t>BA</t>
  </si>
  <si>
    <t>БОСНИЯ И ГЕРЦЕГОВИНА</t>
  </si>
  <si>
    <t>HK</t>
  </si>
  <si>
    <t>ГОНКОНГ</t>
  </si>
  <si>
    <t>SI</t>
  </si>
  <si>
    <t>СЛОВЕНИЯ</t>
  </si>
  <si>
    <t>RO</t>
  </si>
  <si>
    <t>РУМЫНИЯ</t>
  </si>
  <si>
    <t>HR</t>
  </si>
  <si>
    <t>ХОРВАТИЯ</t>
  </si>
  <si>
    <t>PR</t>
  </si>
  <si>
    <t>ПУЭРТО-РИКО</t>
  </si>
  <si>
    <t>LI</t>
  </si>
  <si>
    <t>ЛИХТЕНШТЕЙН</t>
  </si>
  <si>
    <t>MT</t>
  </si>
  <si>
    <t>МАЛЬТА</t>
  </si>
  <si>
    <t>SM</t>
  </si>
  <si>
    <t>САН-МАРИНО</t>
  </si>
  <si>
    <t>EU</t>
  </si>
  <si>
    <t>СТРАНЫ ЕС</t>
  </si>
  <si>
    <t>NE</t>
  </si>
  <si>
    <t>НИГЕР</t>
  </si>
  <si>
    <t>МАШИНЫ, ОБОРУДОВАНИЕ ПРОМЫШЛЕННОЕ ИЛИ ЛАБОРАТОРНОЕ С ЭЛЕКТРИЧЕСКИМ ИЛИ НЕЭЛЕКТРИЧЕСКИМ НАГРЕВОМ (ИСКЛЮЧАЯ ПЕЧИ, КАМЕРЫ И ДРУГОЕ ОБОРУДОВАНИЕ ТОВАРНОЙ ПОЗИЦИИ 8514) ДЛЯ ОБРАБОТКИ МАТЕРИАЛОВ В ПРОЦЕССЕ С ИЗМЕНЕНИЕМ ТЕМПЕРАТУРЫ, ТАКОМ КАК НАГРЕВ, ВАРКА, ЖАPЕНЬЕ, ДИСТИЛЛЯЦИЯ, РЕКТИФИКАЦИЯ, СТЕРИЛИЗАЦИЯ, ПАСТЕРИЗАЦИЯ, ПРОПАРИВАНИЕ, СУШКА, ВЫПАРИВАНИЕ, КОНДЕНСИPОВАНИЕ ИЛИ ОХЛАЖДЕНИЕ, ЗА ИСКЛЮЧЕНИЕМ МАШИН И ОБОРУДОВАНИЯ, ИСПОЛЬЗУЕМЫХ В БЫТОВЫХ ЦЕЛЯХ; ВОДОНАГРЕВАТЕЛИ ПРОТОЧНЫЕ ИЛИ НАКОПИТЕЛЬНЫЕ (ЕМКОСТНЫЕ), НЕЭЛЕКТРИЧЕСКИЕ</t>
  </si>
  <si>
    <t>КАЛАНДРЫ ИЛИ ДРУГИЕ ВАЛКОВЫЕ МАШИНЫ, КРОМЕ МАШИН ДЛЯ ОБРАБОТКИ МЕТАЛЛА ИЛИ СТЕКЛА, И ВАЛКИ ДЛЯ НИХ</t>
  </si>
  <si>
    <t>ЦЕНТРИФУГИ, ВКЛЮЧАЯ ЦЕНТРОБЕЖНЫЕ СУШИЛКИ; ОБОРУДОВАНИЕ И УСТРОЙСТВА ДЛЯ ФИЛЬТРОВАНИЯ ИЛИ ОЧИСТКИ ЖИДКОСТЕЙ ИЛИ ГАЗОВ</t>
  </si>
  <si>
    <t>МАШИНЫ ПОСУДОМОЕЧНЫЕ; ОБОРУДОВАНИЕ ДЛЯ МОЙКИ ИЛИ СУШКИ БУТЫЛОК ИЛИ ДРУГИХ ЕМКОСТЕЙ; ОБОРУДОВАНИЕ ДЛЯ ЗАПОЛНЕНИЯ, ЗАКУПОРКИ БУТЫЛОК, БАНОК, ЗАКРЫВАНИЯ ЯЩИКОВ, МЕШКОВ ИЛИ ДРУГИХ ЕМКОСТЕЙ, ДЛЯ ОПЕЧАТЫВАНИЯ ИХ ИЛИ ЭТИКЕТИРОВАНИЯ; ОБОРУДОВАНИЕ ДЛЯ ГЕРМЕТИЧНОЙ УКУПОРКИ КОЛПАКАМИ ИЛИ КРЫШКАМИ БУТЫЛОК, БАНОК, ТУБ И АНАЛОГИЧНЫХ ЕМКОСТЕЙ; ОБОРУДОВАНИЕ ДЛЯ УПАКОВКИ ИЛИ ОБЕРТКИ (ВКЛЮЧАЯ ОБОРУДОВАНИЕ, ОБЕРТЫВАЮЩЕЕ ТОВАР С ТЕРМОУСАДКОЙ УПАКОВОЧНОГО МАТЕРИАЛА) ПРОЧЕЕ; ОБОРУДОВАНИЕ ДЛЯ ГАЗИРОВАНИЯ НАПИТКОВ</t>
  </si>
  <si>
    <t>ОБОРУДОВАНИЕ ДЛЯ ВЗВЕШИВАНИЯ (КРОМЕ ВЕСОВ ЧУВСТВИТЕЛЬНОСТЬЮ 0,05 Г ИЛИ ВЫШЕ), ВКЛЮЧАЯ СЧЕТНЫЕ ИЛИ КОНТРОЛЬНЫЕ МАШИНЫ, ПРИВОДИМЫЕ В ДЕЙСТВИЕ СИЛОЙ ТЯЖЕСТИ ВЗВЕШИВАЕМОГО ГРУЗА; РАЗНОВЕСЫ ДЛЯ ВЕСОВ ВСЕХ ТИПОВ</t>
  </si>
  <si>
    <t>МЕХАНИЧЕСКИЕ УСТРОЙСТВА (С РУЧНЫМ УПРАВЛЕНИЕМ ИЛИ БЕЗ НЕГО) ДЛЯ МЕТАНИЯ, РАЗБРЫЗГИВАНИЯ ИЛИ РАСПЫЛЕНИЯ ЖИДКОСТЕЙ ИЛИ ПОРОШКОВ; ОГНЕТУШИТЕЛИ ЗАРЯЖЕННЫЕ ИЛИ НЕЗАРЯЖЕННЫЕ; ПУЛЬВЕРИЗАТОРЫ И АНАЛОГИЧНЫЕ УСТРОЙСТВА; ПАРОСТРУЙНЫЕ ИЛИ ПЕСКОСТРУЙНЫЕ И АНАЛОГИЧНЫЕ МЕТАТЕЛЬНЫЕ УСТРОЙСТВА</t>
  </si>
  <si>
    <t>_x001A_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</si>
</sst>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7" fontId="0" fillId="0" borderId="0" xfId="0" applyNumberFormat="1"/>
    <xf numFmtId="3" fontId="0" fillId="0" borderId="0" xfId="0" applyNumberFormat="1"/>
    <xf numFmtId="4" fontId="0" fillId="33" borderId="0" xfId="0" applyNumberFormat="1" applyFill="1"/>
    <xf numFmtId="4" fontId="0" fillId="0" borderId="0" xfId="0" applyNumberFormat="1"/>
    <xf numFmtId="4" fontId="0" fillId="0" borderId="0" xfId="0" applyNumberFormat="1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6483"/>
  <sheetViews>
    <sheetView tabSelected="1" workbookViewId="0">
      <selection activeCell="L2" sqref="L2"/>
    </sheetView>
  </sheetViews>
  <sheetFormatPr defaultRowHeight="15" x14ac:dyDescent="0.25"/>
  <cols>
    <col min="7" max="7" width="11.42578125" bestFit="1" customWidth="1"/>
    <col min="12" max="12" width="11.42578125" bestFit="1" customWidth="1"/>
    <col min="14" max="14" width="11.42578125" bestFit="1" customWidth="1"/>
    <col min="15" max="15" width="9.28515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5" x14ac:dyDescent="0.25">
      <c r="A2" s="1">
        <v>42036</v>
      </c>
      <c r="B2" t="s">
        <v>10</v>
      </c>
      <c r="C2">
        <v>101010</v>
      </c>
      <c r="D2" t="s">
        <v>11</v>
      </c>
      <c r="E2" t="s">
        <v>12</v>
      </c>
      <c r="F2" t="s">
        <v>13</v>
      </c>
      <c r="G2" s="5">
        <v>400</v>
      </c>
      <c r="H2">
        <v>1</v>
      </c>
      <c r="I2" t="s">
        <v>14</v>
      </c>
      <c r="J2">
        <v>1374.7</v>
      </c>
      <c r="K2">
        <v>101</v>
      </c>
      <c r="L2" s="3">
        <f>SUMPRODUCT(G$2:G$222*(B$2:B$222="им")*(LEFTB(C$2:C$222,LEN(K2))=K2&amp;""))</f>
        <v>5703047.6999999993</v>
      </c>
    </row>
    <row r="3" spans="1:15" x14ac:dyDescent="0.25">
      <c r="A3" s="1"/>
      <c r="G3" s="4"/>
      <c r="K3">
        <v>10101020</v>
      </c>
      <c r="L3" s="3">
        <f t="shared" ref="L3:L14" si="0">SUMPRODUCT(G$2:G$222*(B$2:B$222="им")*(LEFTB(C$2:C$222,LEN(K3))=K3&amp;""))</f>
        <v>5442047.7999999998</v>
      </c>
      <c r="M3" s="4"/>
      <c r="N3" s="3">
        <f>G12+G15+G17+G18+G19+G20+G16</f>
        <v>5667177.6999999993</v>
      </c>
      <c r="O3" s="3">
        <f>N3-L3</f>
        <v>225129.89999999944</v>
      </c>
    </row>
    <row r="4" spans="1:15" x14ac:dyDescent="0.25">
      <c r="A4" s="1"/>
      <c r="G4" s="4"/>
      <c r="K4">
        <v>1010</v>
      </c>
      <c r="L4" s="3">
        <f t="shared" si="0"/>
        <v>5667577.6999999993</v>
      </c>
    </row>
    <row r="5" spans="1:15" x14ac:dyDescent="0.25">
      <c r="A5" s="1">
        <v>42036</v>
      </c>
      <c r="B5" t="s">
        <v>10</v>
      </c>
      <c r="C5">
        <v>101</v>
      </c>
      <c r="D5" t="s">
        <v>11</v>
      </c>
      <c r="E5" t="s">
        <v>15</v>
      </c>
      <c r="F5" t="s">
        <v>16</v>
      </c>
      <c r="G5" s="4">
        <v>4550</v>
      </c>
      <c r="H5">
        <v>11</v>
      </c>
      <c r="I5" t="s">
        <v>14</v>
      </c>
      <c r="J5">
        <v>14521.8</v>
      </c>
      <c r="K5">
        <v>8401</v>
      </c>
      <c r="L5" s="3">
        <f t="shared" si="0"/>
        <v>0</v>
      </c>
      <c r="M5">
        <f t="shared" ref="M5:M14" si="1">SUMIFS(J$2:J$7281,B$2:B$7281,"им",C$2:C$7281,K5)</f>
        <v>0</v>
      </c>
      <c r="N5">
        <f>_xlfn.CEILING.PRECISE(L5/1000,0.1)</f>
        <v>0</v>
      </c>
      <c r="O5">
        <f>_xlfn.CEILING.PRECISE(M5/1000000,0.1)</f>
        <v>0</v>
      </c>
    </row>
    <row r="6" spans="1:15" x14ac:dyDescent="0.25">
      <c r="A6" s="1">
        <v>42036</v>
      </c>
      <c r="B6" t="s">
        <v>10</v>
      </c>
      <c r="C6">
        <v>101</v>
      </c>
      <c r="D6" t="s">
        <v>11</v>
      </c>
      <c r="E6" t="s">
        <v>17</v>
      </c>
      <c r="F6" t="s">
        <v>18</v>
      </c>
      <c r="G6" s="4">
        <v>400</v>
      </c>
      <c r="H6">
        <v>1</v>
      </c>
      <c r="I6" t="s">
        <v>14</v>
      </c>
      <c r="J6">
        <v>1374.7</v>
      </c>
      <c r="K6">
        <v>8402</v>
      </c>
      <c r="L6" s="3">
        <f t="shared" si="0"/>
        <v>0</v>
      </c>
      <c r="M6">
        <f t="shared" si="1"/>
        <v>0</v>
      </c>
      <c r="N6">
        <f t="shared" ref="N6:N14" si="2">_xlfn.CEILING.PRECISE(L6/1000,0.1)</f>
        <v>0</v>
      </c>
      <c r="O6">
        <f t="shared" ref="O6:O14" si="3">_xlfn.CEILING.PRECISE(M6/1000000,0.1)</f>
        <v>0</v>
      </c>
    </row>
    <row r="7" spans="1:15" x14ac:dyDescent="0.25">
      <c r="A7" s="1">
        <v>42036</v>
      </c>
      <c r="B7" t="s">
        <v>10</v>
      </c>
      <c r="C7">
        <v>101</v>
      </c>
      <c r="D7" t="s">
        <v>11</v>
      </c>
      <c r="E7" t="s">
        <v>19</v>
      </c>
      <c r="F7" t="s">
        <v>20</v>
      </c>
      <c r="G7" s="4">
        <v>1500</v>
      </c>
      <c r="H7">
        <v>3</v>
      </c>
      <c r="I7" t="s">
        <v>14</v>
      </c>
      <c r="J7">
        <v>6815.4</v>
      </c>
      <c r="K7">
        <v>8403</v>
      </c>
      <c r="L7" s="3">
        <f t="shared" si="0"/>
        <v>0</v>
      </c>
      <c r="M7">
        <f t="shared" si="1"/>
        <v>0</v>
      </c>
      <c r="N7">
        <f t="shared" si="2"/>
        <v>0</v>
      </c>
      <c r="O7">
        <f t="shared" si="3"/>
        <v>0</v>
      </c>
    </row>
    <row r="8" spans="1:15" x14ac:dyDescent="0.25">
      <c r="A8" s="1">
        <v>42036</v>
      </c>
      <c r="B8" t="s">
        <v>10</v>
      </c>
      <c r="C8">
        <v>101</v>
      </c>
      <c r="D8" t="s">
        <v>11</v>
      </c>
      <c r="E8" t="s">
        <v>21</v>
      </c>
      <c r="F8" t="s">
        <v>22</v>
      </c>
      <c r="G8" s="4">
        <v>350</v>
      </c>
      <c r="H8">
        <v>1</v>
      </c>
      <c r="I8" t="s">
        <v>14</v>
      </c>
      <c r="J8">
        <v>1145.5999999999999</v>
      </c>
      <c r="K8">
        <v>8404</v>
      </c>
      <c r="L8" s="3">
        <f t="shared" si="0"/>
        <v>0</v>
      </c>
      <c r="M8">
        <f t="shared" si="1"/>
        <v>0</v>
      </c>
      <c r="N8">
        <f t="shared" si="2"/>
        <v>0</v>
      </c>
      <c r="O8">
        <f t="shared" si="3"/>
        <v>0</v>
      </c>
    </row>
    <row r="9" spans="1:15" x14ac:dyDescent="0.25">
      <c r="A9" s="1">
        <v>42036</v>
      </c>
      <c r="B9" t="s">
        <v>10</v>
      </c>
      <c r="C9">
        <v>101</v>
      </c>
      <c r="D9" t="s">
        <v>11</v>
      </c>
      <c r="E9" t="s">
        <v>23</v>
      </c>
      <c r="F9" t="s">
        <v>24</v>
      </c>
      <c r="G9" s="4">
        <v>500</v>
      </c>
      <c r="H9">
        <v>1</v>
      </c>
      <c r="I9" t="s">
        <v>14</v>
      </c>
      <c r="J9">
        <v>2385.4</v>
      </c>
      <c r="K9">
        <v>8405</v>
      </c>
      <c r="L9" s="3">
        <f t="shared" si="0"/>
        <v>0</v>
      </c>
      <c r="M9">
        <f t="shared" si="1"/>
        <v>0</v>
      </c>
      <c r="N9">
        <f t="shared" si="2"/>
        <v>0</v>
      </c>
      <c r="O9">
        <f t="shared" si="3"/>
        <v>0</v>
      </c>
    </row>
    <row r="10" spans="1:15" x14ac:dyDescent="0.25">
      <c r="A10" s="1">
        <v>42036</v>
      </c>
      <c r="B10" t="s">
        <v>10</v>
      </c>
      <c r="C10">
        <v>101</v>
      </c>
      <c r="D10" t="s">
        <v>11</v>
      </c>
      <c r="E10" t="s">
        <v>25</v>
      </c>
      <c r="F10" t="s">
        <v>26</v>
      </c>
      <c r="G10" s="4">
        <v>900</v>
      </c>
      <c r="H10">
        <v>2</v>
      </c>
      <c r="I10" t="s">
        <v>14</v>
      </c>
      <c r="J10">
        <v>2384.6999999999998</v>
      </c>
      <c r="K10">
        <v>8406</v>
      </c>
      <c r="L10" s="3">
        <f t="shared" si="0"/>
        <v>0</v>
      </c>
      <c r="M10">
        <f t="shared" si="1"/>
        <v>0</v>
      </c>
      <c r="N10">
        <f t="shared" si="2"/>
        <v>0</v>
      </c>
      <c r="O10">
        <f t="shared" si="3"/>
        <v>0</v>
      </c>
    </row>
    <row r="11" spans="1:15" x14ac:dyDescent="0.25">
      <c r="A11" s="1">
        <v>42036</v>
      </c>
      <c r="B11" t="s">
        <v>10</v>
      </c>
      <c r="C11">
        <v>101</v>
      </c>
      <c r="D11" t="s">
        <v>11</v>
      </c>
      <c r="E11" t="s">
        <v>27</v>
      </c>
      <c r="F11" t="s">
        <v>28</v>
      </c>
      <c r="G11" s="4">
        <v>1100</v>
      </c>
      <c r="H11">
        <v>3</v>
      </c>
      <c r="I11" t="s">
        <v>14</v>
      </c>
      <c r="J11">
        <v>41385.4</v>
      </c>
      <c r="K11">
        <v>8407</v>
      </c>
      <c r="L11" s="3">
        <f t="shared" si="0"/>
        <v>0</v>
      </c>
      <c r="M11">
        <f t="shared" si="1"/>
        <v>0</v>
      </c>
      <c r="N11">
        <f t="shared" si="2"/>
        <v>0</v>
      </c>
      <c r="O11">
        <f t="shared" si="3"/>
        <v>0</v>
      </c>
    </row>
    <row r="12" spans="1:15" x14ac:dyDescent="0.25">
      <c r="A12" s="1">
        <v>42036</v>
      </c>
      <c r="B12" t="s">
        <v>10</v>
      </c>
      <c r="C12">
        <v>10101020</v>
      </c>
      <c r="D12" t="s">
        <v>29</v>
      </c>
      <c r="E12" t="s">
        <v>30</v>
      </c>
      <c r="F12" t="s">
        <v>31</v>
      </c>
      <c r="G12" s="3">
        <v>5279580</v>
      </c>
      <c r="H12">
        <v>14647</v>
      </c>
      <c r="I12" t="s">
        <v>14</v>
      </c>
      <c r="J12">
        <v>20300742</v>
      </c>
      <c r="K12">
        <v>8408</v>
      </c>
      <c r="L12" s="3">
        <f t="shared" si="0"/>
        <v>0</v>
      </c>
      <c r="M12">
        <f t="shared" si="1"/>
        <v>0</v>
      </c>
      <c r="N12">
        <f t="shared" si="2"/>
        <v>0</v>
      </c>
      <c r="O12">
        <f t="shared" si="3"/>
        <v>0</v>
      </c>
    </row>
    <row r="13" spans="1:15" x14ac:dyDescent="0.25">
      <c r="A13" s="1">
        <v>42036</v>
      </c>
      <c r="B13" t="s">
        <v>10</v>
      </c>
      <c r="C13">
        <v>102</v>
      </c>
      <c r="D13" t="s">
        <v>29</v>
      </c>
      <c r="E13" t="s">
        <v>15</v>
      </c>
      <c r="F13" t="s">
        <v>16</v>
      </c>
      <c r="G13" s="4">
        <v>304530</v>
      </c>
      <c r="H13">
        <v>587</v>
      </c>
      <c r="I13" t="s">
        <v>14</v>
      </c>
      <c r="J13">
        <v>1574944.7</v>
      </c>
      <c r="K13">
        <v>101</v>
      </c>
      <c r="L13" s="3">
        <f t="shared" si="0"/>
        <v>5703047.6999999993</v>
      </c>
      <c r="M13">
        <f t="shared" si="1"/>
        <v>70013</v>
      </c>
      <c r="N13">
        <f t="shared" si="2"/>
        <v>5703.1</v>
      </c>
      <c r="O13">
        <f t="shared" si="3"/>
        <v>0.1</v>
      </c>
    </row>
    <row r="14" spans="1:15" x14ac:dyDescent="0.25">
      <c r="A14" s="1">
        <v>42036</v>
      </c>
      <c r="B14" t="s">
        <v>10</v>
      </c>
      <c r="C14">
        <v>10110000</v>
      </c>
      <c r="D14" t="s">
        <v>29</v>
      </c>
      <c r="E14" t="s">
        <v>32</v>
      </c>
      <c r="F14" t="s">
        <v>33</v>
      </c>
      <c r="G14" s="5">
        <v>26170</v>
      </c>
      <c r="H14">
        <v>103</v>
      </c>
      <c r="I14" t="s">
        <v>14</v>
      </c>
      <c r="J14">
        <v>11635.8</v>
      </c>
      <c r="K14">
        <v>8419</v>
      </c>
      <c r="L14" s="3">
        <f t="shared" si="0"/>
        <v>515504.4</v>
      </c>
      <c r="M14">
        <f t="shared" si="1"/>
        <v>6362713.6999999993</v>
      </c>
      <c r="N14">
        <f t="shared" si="2"/>
        <v>515.6</v>
      </c>
      <c r="O14">
        <f t="shared" si="3"/>
        <v>6.4</v>
      </c>
    </row>
    <row r="15" spans="1:15" x14ac:dyDescent="0.25">
      <c r="A15" s="1">
        <v>42339</v>
      </c>
      <c r="B15" t="s">
        <v>10</v>
      </c>
      <c r="C15">
        <v>10109999</v>
      </c>
      <c r="D15" t="s">
        <v>157</v>
      </c>
      <c r="E15" t="s">
        <v>117</v>
      </c>
      <c r="F15" t="s">
        <v>118</v>
      </c>
      <c r="G15" s="3">
        <v>198069.6</v>
      </c>
      <c r="H15">
        <v>0</v>
      </c>
      <c r="I15" t="s">
        <v>60</v>
      </c>
      <c r="J15">
        <v>6615390.5</v>
      </c>
    </row>
    <row r="16" spans="1:15" x14ac:dyDescent="0.25">
      <c r="A16" s="1">
        <v>42339</v>
      </c>
      <c r="B16" t="s">
        <v>10</v>
      </c>
      <c r="C16">
        <v>10101111</v>
      </c>
      <c r="D16" t="s">
        <v>157</v>
      </c>
      <c r="E16" t="s">
        <v>54</v>
      </c>
      <c r="F16" t="s">
        <v>55</v>
      </c>
      <c r="G16" s="5">
        <v>3912.3</v>
      </c>
      <c r="H16">
        <v>0</v>
      </c>
      <c r="I16" t="s">
        <v>60</v>
      </c>
      <c r="J16">
        <v>103831.9</v>
      </c>
    </row>
    <row r="17" spans="1:10" x14ac:dyDescent="0.25">
      <c r="A17" s="1">
        <v>42339</v>
      </c>
      <c r="B17" t="s">
        <v>10</v>
      </c>
      <c r="C17">
        <v>10100000</v>
      </c>
      <c r="D17" t="s">
        <v>157</v>
      </c>
      <c r="E17" t="s">
        <v>139</v>
      </c>
      <c r="F17" t="s">
        <v>140</v>
      </c>
      <c r="G17" s="3">
        <v>23148</v>
      </c>
      <c r="H17">
        <v>0</v>
      </c>
      <c r="I17" t="s">
        <v>60</v>
      </c>
      <c r="J17">
        <v>710971.5</v>
      </c>
    </row>
    <row r="18" spans="1:10" x14ac:dyDescent="0.25">
      <c r="A18" s="1">
        <v>42339</v>
      </c>
      <c r="B18" t="s">
        <v>10</v>
      </c>
      <c r="C18">
        <v>10101020</v>
      </c>
      <c r="D18" t="s">
        <v>157</v>
      </c>
      <c r="E18" t="s">
        <v>56</v>
      </c>
      <c r="F18" t="s">
        <v>57</v>
      </c>
      <c r="G18" s="3">
        <v>25970.7</v>
      </c>
      <c r="H18">
        <v>0</v>
      </c>
      <c r="I18" t="s">
        <v>60</v>
      </c>
      <c r="J18">
        <v>454602.3</v>
      </c>
    </row>
    <row r="19" spans="1:10" x14ac:dyDescent="0.25">
      <c r="A19" s="1">
        <v>42339</v>
      </c>
      <c r="B19" t="s">
        <v>10</v>
      </c>
      <c r="C19">
        <v>10101020</v>
      </c>
      <c r="D19" t="s">
        <v>157</v>
      </c>
      <c r="E19" t="s">
        <v>73</v>
      </c>
      <c r="F19" t="s">
        <v>74</v>
      </c>
      <c r="G19" s="3">
        <v>1050.8</v>
      </c>
      <c r="H19">
        <v>0</v>
      </c>
      <c r="I19" t="s">
        <v>60</v>
      </c>
      <c r="J19">
        <v>36848.300000000003</v>
      </c>
    </row>
    <row r="20" spans="1:10" x14ac:dyDescent="0.25">
      <c r="A20" s="1">
        <v>42339</v>
      </c>
      <c r="B20" t="s">
        <v>10</v>
      </c>
      <c r="C20">
        <v>10101020</v>
      </c>
      <c r="D20" t="s">
        <v>157</v>
      </c>
      <c r="E20" t="s">
        <v>75</v>
      </c>
      <c r="F20" t="s">
        <v>76</v>
      </c>
      <c r="G20" s="3">
        <v>135446.29999999999</v>
      </c>
      <c r="H20">
        <v>0</v>
      </c>
      <c r="I20" t="s">
        <v>60</v>
      </c>
      <c r="J20">
        <v>1043522.8</v>
      </c>
    </row>
    <row r="21" spans="1:10" x14ac:dyDescent="0.25">
      <c r="A21" s="1">
        <v>42339</v>
      </c>
      <c r="B21" t="s">
        <v>10</v>
      </c>
      <c r="C21">
        <v>8419</v>
      </c>
      <c r="D21" t="s">
        <v>157</v>
      </c>
      <c r="E21" t="s">
        <v>85</v>
      </c>
      <c r="F21" t="s">
        <v>86</v>
      </c>
      <c r="G21" s="4">
        <v>2830.2</v>
      </c>
      <c r="H21">
        <v>0</v>
      </c>
      <c r="I21" t="s">
        <v>60</v>
      </c>
      <c r="J21">
        <v>37731.4</v>
      </c>
    </row>
    <row r="22" spans="1:10" x14ac:dyDescent="0.25">
      <c r="A22" s="1">
        <v>42339</v>
      </c>
      <c r="B22" t="s">
        <v>10</v>
      </c>
      <c r="C22">
        <v>8419</v>
      </c>
      <c r="D22" t="s">
        <v>157</v>
      </c>
      <c r="E22" t="s">
        <v>32</v>
      </c>
      <c r="F22" t="s">
        <v>33</v>
      </c>
      <c r="G22" s="4">
        <v>215496</v>
      </c>
      <c r="H22">
        <v>0</v>
      </c>
      <c r="I22" t="s">
        <v>60</v>
      </c>
      <c r="J22">
        <v>1262240</v>
      </c>
    </row>
    <row r="23" spans="1:10" x14ac:dyDescent="0.25">
      <c r="A23" s="1">
        <v>42339</v>
      </c>
      <c r="B23" t="s">
        <v>10</v>
      </c>
      <c r="C23">
        <v>8419</v>
      </c>
      <c r="D23" t="s">
        <v>157</v>
      </c>
      <c r="E23" t="s">
        <v>27</v>
      </c>
      <c r="F23" t="s">
        <v>28</v>
      </c>
      <c r="G23" s="4">
        <v>180491.2</v>
      </c>
      <c r="H23">
        <v>0</v>
      </c>
      <c r="I23" t="s">
        <v>60</v>
      </c>
      <c r="J23">
        <v>4737372.3</v>
      </c>
    </row>
    <row r="24" spans="1:10" x14ac:dyDescent="0.25">
      <c r="A24" s="1">
        <v>42339</v>
      </c>
      <c r="B24" t="s">
        <v>10</v>
      </c>
      <c r="C24">
        <v>8419</v>
      </c>
      <c r="D24" t="s">
        <v>157</v>
      </c>
      <c r="E24" t="s">
        <v>87</v>
      </c>
      <c r="F24" t="s">
        <v>88</v>
      </c>
      <c r="G24" s="2">
        <v>116687</v>
      </c>
      <c r="H24">
        <v>0</v>
      </c>
      <c r="I24" t="s">
        <v>60</v>
      </c>
      <c r="J24">
        <v>325370</v>
      </c>
    </row>
    <row r="25" spans="1:10" x14ac:dyDescent="0.25">
      <c r="A25" s="1">
        <v>42339</v>
      </c>
      <c r="B25" t="s">
        <v>10</v>
      </c>
      <c r="C25">
        <v>8420</v>
      </c>
      <c r="D25" t="s">
        <v>158</v>
      </c>
      <c r="E25" t="s">
        <v>12</v>
      </c>
      <c r="F25" t="s">
        <v>13</v>
      </c>
      <c r="G25" s="2">
        <v>2000</v>
      </c>
      <c r="H25">
        <v>0</v>
      </c>
      <c r="I25" t="s">
        <v>60</v>
      </c>
      <c r="J25">
        <v>23354.2</v>
      </c>
    </row>
    <row r="26" spans="1:10" x14ac:dyDescent="0.25">
      <c r="A26" s="1">
        <v>42339</v>
      </c>
      <c r="B26" t="s">
        <v>10</v>
      </c>
      <c r="C26">
        <v>8420</v>
      </c>
      <c r="D26" t="s">
        <v>158</v>
      </c>
      <c r="E26" t="s">
        <v>38</v>
      </c>
      <c r="F26" t="s">
        <v>39</v>
      </c>
      <c r="G26" s="2">
        <v>2150</v>
      </c>
      <c r="H26">
        <v>0</v>
      </c>
      <c r="I26" t="s">
        <v>60</v>
      </c>
      <c r="J26">
        <v>1602.4</v>
      </c>
    </row>
    <row r="27" spans="1:10" x14ac:dyDescent="0.25">
      <c r="A27" s="1">
        <v>42339</v>
      </c>
      <c r="B27" t="s">
        <v>10</v>
      </c>
      <c r="C27">
        <v>8420</v>
      </c>
      <c r="D27" t="s">
        <v>158</v>
      </c>
      <c r="E27" t="s">
        <v>71</v>
      </c>
      <c r="F27" t="s">
        <v>72</v>
      </c>
      <c r="G27" s="2">
        <v>2005.5</v>
      </c>
      <c r="H27">
        <v>0</v>
      </c>
      <c r="I27" t="s">
        <v>60</v>
      </c>
      <c r="J27">
        <v>148226.5</v>
      </c>
    </row>
    <row r="28" spans="1:10" x14ac:dyDescent="0.25">
      <c r="A28" s="1">
        <v>42339</v>
      </c>
      <c r="B28" t="s">
        <v>10</v>
      </c>
      <c r="C28">
        <v>8420</v>
      </c>
      <c r="D28" t="s">
        <v>158</v>
      </c>
      <c r="E28" t="s">
        <v>46</v>
      </c>
      <c r="F28" t="s">
        <v>47</v>
      </c>
      <c r="G28">
        <v>91916.4</v>
      </c>
      <c r="H28">
        <v>0</v>
      </c>
      <c r="I28" t="s">
        <v>60</v>
      </c>
      <c r="J28">
        <v>545118.9</v>
      </c>
    </row>
    <row r="29" spans="1:10" x14ac:dyDescent="0.25">
      <c r="A29" s="1">
        <v>42339</v>
      </c>
      <c r="B29" t="s">
        <v>10</v>
      </c>
      <c r="C29">
        <v>8420</v>
      </c>
      <c r="D29" t="s">
        <v>158</v>
      </c>
      <c r="E29" t="s">
        <v>36</v>
      </c>
      <c r="F29" t="s">
        <v>37</v>
      </c>
      <c r="G29">
        <v>4578.6000000000004</v>
      </c>
      <c r="H29">
        <v>0</v>
      </c>
      <c r="I29" t="s">
        <v>60</v>
      </c>
      <c r="J29">
        <v>76737.600000000006</v>
      </c>
    </row>
    <row r="30" spans="1:10" x14ac:dyDescent="0.25">
      <c r="A30" s="1">
        <v>42339</v>
      </c>
      <c r="B30" t="s">
        <v>10</v>
      </c>
      <c r="C30">
        <v>8420</v>
      </c>
      <c r="D30" t="s">
        <v>158</v>
      </c>
      <c r="E30" t="s">
        <v>15</v>
      </c>
      <c r="F30" t="s">
        <v>16</v>
      </c>
      <c r="G30">
        <v>16400</v>
      </c>
      <c r="H30">
        <v>0</v>
      </c>
      <c r="I30" t="s">
        <v>60</v>
      </c>
      <c r="J30">
        <v>500909.7</v>
      </c>
    </row>
    <row r="31" spans="1:10" x14ac:dyDescent="0.25">
      <c r="A31" s="1">
        <v>42339</v>
      </c>
      <c r="B31" t="s">
        <v>10</v>
      </c>
      <c r="C31">
        <v>8420</v>
      </c>
      <c r="D31" t="s">
        <v>158</v>
      </c>
      <c r="E31" t="s">
        <v>105</v>
      </c>
      <c r="F31" t="s">
        <v>106</v>
      </c>
      <c r="G31">
        <v>119</v>
      </c>
      <c r="H31">
        <v>0</v>
      </c>
      <c r="I31" t="s">
        <v>60</v>
      </c>
      <c r="J31">
        <v>10267</v>
      </c>
    </row>
    <row r="32" spans="1:10" x14ac:dyDescent="0.25">
      <c r="A32" s="1">
        <v>42339</v>
      </c>
      <c r="B32" t="s">
        <v>10</v>
      </c>
      <c r="C32">
        <v>8420</v>
      </c>
      <c r="D32" t="s">
        <v>158</v>
      </c>
      <c r="E32" t="s">
        <v>17</v>
      </c>
      <c r="F32" t="s">
        <v>18</v>
      </c>
      <c r="G32">
        <v>281</v>
      </c>
      <c r="H32">
        <v>0</v>
      </c>
      <c r="I32" t="s">
        <v>60</v>
      </c>
      <c r="J32">
        <v>12729.9</v>
      </c>
    </row>
    <row r="33" spans="1:10" x14ac:dyDescent="0.25">
      <c r="A33" s="1">
        <v>42339</v>
      </c>
      <c r="B33" t="s">
        <v>10</v>
      </c>
      <c r="C33">
        <v>8420</v>
      </c>
      <c r="D33" t="s">
        <v>158</v>
      </c>
      <c r="E33" t="s">
        <v>109</v>
      </c>
      <c r="F33" t="s">
        <v>110</v>
      </c>
      <c r="G33">
        <v>1635</v>
      </c>
      <c r="H33">
        <v>0</v>
      </c>
      <c r="I33" t="s">
        <v>60</v>
      </c>
      <c r="J33">
        <v>22472.7</v>
      </c>
    </row>
    <row r="34" spans="1:10" x14ac:dyDescent="0.25">
      <c r="A34" s="1">
        <v>42339</v>
      </c>
      <c r="B34" t="s">
        <v>10</v>
      </c>
      <c r="C34">
        <v>8420</v>
      </c>
      <c r="D34" t="s">
        <v>158</v>
      </c>
      <c r="E34" t="s">
        <v>21</v>
      </c>
      <c r="F34" t="s">
        <v>22</v>
      </c>
      <c r="G34">
        <v>446</v>
      </c>
      <c r="H34">
        <v>0</v>
      </c>
      <c r="I34" t="s">
        <v>60</v>
      </c>
      <c r="J34">
        <v>12702.4</v>
      </c>
    </row>
    <row r="35" spans="1:10" x14ac:dyDescent="0.25">
      <c r="A35" s="1">
        <v>42339</v>
      </c>
      <c r="B35" t="s">
        <v>10</v>
      </c>
      <c r="C35">
        <v>8420</v>
      </c>
      <c r="D35" t="s">
        <v>158</v>
      </c>
      <c r="E35" t="s">
        <v>23</v>
      </c>
      <c r="F35" t="s">
        <v>24</v>
      </c>
      <c r="G35">
        <v>83995.7</v>
      </c>
      <c r="H35">
        <v>0</v>
      </c>
      <c r="I35" t="s">
        <v>60</v>
      </c>
      <c r="J35">
        <v>1515674.8</v>
      </c>
    </row>
    <row r="36" spans="1:10" x14ac:dyDescent="0.25">
      <c r="A36" s="1">
        <v>42339</v>
      </c>
      <c r="B36" t="s">
        <v>10</v>
      </c>
      <c r="C36">
        <v>8420</v>
      </c>
      <c r="D36" t="s">
        <v>158</v>
      </c>
      <c r="E36" t="s">
        <v>97</v>
      </c>
      <c r="F36" t="s">
        <v>98</v>
      </c>
      <c r="G36">
        <v>1343.7</v>
      </c>
      <c r="H36">
        <v>0</v>
      </c>
      <c r="I36" t="s">
        <v>60</v>
      </c>
      <c r="J36">
        <v>28370.400000000001</v>
      </c>
    </row>
    <row r="37" spans="1:10" x14ac:dyDescent="0.25">
      <c r="A37" s="1">
        <v>42339</v>
      </c>
      <c r="B37" t="s">
        <v>10</v>
      </c>
      <c r="C37">
        <v>8420</v>
      </c>
      <c r="D37" t="s">
        <v>158</v>
      </c>
      <c r="E37" t="s">
        <v>129</v>
      </c>
      <c r="F37" t="s">
        <v>130</v>
      </c>
      <c r="G37">
        <v>27900</v>
      </c>
      <c r="H37">
        <v>0</v>
      </c>
      <c r="I37" t="s">
        <v>60</v>
      </c>
      <c r="J37">
        <v>194335.3</v>
      </c>
    </row>
    <row r="38" spans="1:10" x14ac:dyDescent="0.25">
      <c r="A38" s="1">
        <v>42339</v>
      </c>
      <c r="B38" t="s">
        <v>10</v>
      </c>
      <c r="C38">
        <v>8420</v>
      </c>
      <c r="D38" t="s">
        <v>158</v>
      </c>
      <c r="E38" t="s">
        <v>42</v>
      </c>
      <c r="F38" t="s">
        <v>43</v>
      </c>
      <c r="G38">
        <v>2900</v>
      </c>
      <c r="H38">
        <v>0</v>
      </c>
      <c r="I38" t="s">
        <v>60</v>
      </c>
      <c r="J38">
        <v>34092.1</v>
      </c>
    </row>
    <row r="39" spans="1:10" x14ac:dyDescent="0.25">
      <c r="A39" s="1">
        <v>42339</v>
      </c>
      <c r="B39" t="s">
        <v>10</v>
      </c>
      <c r="C39">
        <v>8420</v>
      </c>
      <c r="D39" t="s">
        <v>158</v>
      </c>
      <c r="E39" t="s">
        <v>44</v>
      </c>
      <c r="F39" t="s">
        <v>45</v>
      </c>
      <c r="G39">
        <v>2522</v>
      </c>
      <c r="H39">
        <v>0</v>
      </c>
      <c r="I39" t="s">
        <v>60</v>
      </c>
      <c r="J39">
        <v>6077.5</v>
      </c>
    </row>
    <row r="40" spans="1:10" x14ac:dyDescent="0.25">
      <c r="A40" s="1">
        <v>42339</v>
      </c>
      <c r="B40" t="s">
        <v>10</v>
      </c>
      <c r="C40">
        <v>8420</v>
      </c>
      <c r="D40" t="s">
        <v>158</v>
      </c>
      <c r="E40" t="s">
        <v>117</v>
      </c>
      <c r="F40" t="s">
        <v>118</v>
      </c>
      <c r="G40">
        <v>24.6</v>
      </c>
      <c r="H40">
        <v>0</v>
      </c>
      <c r="I40" t="s">
        <v>60</v>
      </c>
      <c r="J40">
        <v>3327.7</v>
      </c>
    </row>
    <row r="41" spans="1:10" x14ac:dyDescent="0.25">
      <c r="A41" s="1">
        <v>42339</v>
      </c>
      <c r="B41" t="s">
        <v>10</v>
      </c>
      <c r="C41">
        <v>8420</v>
      </c>
      <c r="D41" t="s">
        <v>158</v>
      </c>
      <c r="E41" t="s">
        <v>139</v>
      </c>
      <c r="F41" t="s">
        <v>140</v>
      </c>
      <c r="G41">
        <v>207</v>
      </c>
      <c r="H41">
        <v>0</v>
      </c>
      <c r="I41" t="s">
        <v>60</v>
      </c>
      <c r="J41">
        <v>5334.3</v>
      </c>
    </row>
    <row r="42" spans="1:10" x14ac:dyDescent="0.25">
      <c r="A42" s="1">
        <v>42339</v>
      </c>
      <c r="B42" t="s">
        <v>10</v>
      </c>
      <c r="C42">
        <v>8420</v>
      </c>
      <c r="D42" t="s">
        <v>158</v>
      </c>
      <c r="E42" t="s">
        <v>75</v>
      </c>
      <c r="F42" t="s">
        <v>76</v>
      </c>
      <c r="G42">
        <v>40.4</v>
      </c>
      <c r="H42">
        <v>0</v>
      </c>
      <c r="I42" t="s">
        <v>60</v>
      </c>
      <c r="J42">
        <v>2341.6</v>
      </c>
    </row>
    <row r="43" spans="1:10" x14ac:dyDescent="0.25">
      <c r="A43" s="1">
        <v>42339</v>
      </c>
      <c r="B43" t="s">
        <v>10</v>
      </c>
      <c r="C43">
        <v>8420</v>
      </c>
      <c r="D43" t="s">
        <v>158</v>
      </c>
      <c r="E43" t="s">
        <v>85</v>
      </c>
      <c r="F43" t="s">
        <v>86</v>
      </c>
      <c r="G43">
        <v>3177.3</v>
      </c>
      <c r="H43">
        <v>0</v>
      </c>
      <c r="I43" t="s">
        <v>60</v>
      </c>
      <c r="J43">
        <v>61605</v>
      </c>
    </row>
    <row r="44" spans="1:10" x14ac:dyDescent="0.25">
      <c r="A44" s="1">
        <v>42339</v>
      </c>
      <c r="B44" t="s">
        <v>10</v>
      </c>
      <c r="C44">
        <v>8420</v>
      </c>
      <c r="D44" t="s">
        <v>158</v>
      </c>
      <c r="E44" t="s">
        <v>32</v>
      </c>
      <c r="F44" t="s">
        <v>33</v>
      </c>
      <c r="G44">
        <v>46777</v>
      </c>
      <c r="H44">
        <v>0</v>
      </c>
      <c r="I44" t="s">
        <v>60</v>
      </c>
      <c r="J44">
        <v>222777.2</v>
      </c>
    </row>
    <row r="45" spans="1:10" x14ac:dyDescent="0.25">
      <c r="A45" s="1">
        <v>42339</v>
      </c>
      <c r="B45" t="s">
        <v>10</v>
      </c>
      <c r="C45">
        <v>8420</v>
      </c>
      <c r="D45" t="s">
        <v>158</v>
      </c>
      <c r="E45" t="s">
        <v>27</v>
      </c>
      <c r="F45" t="s">
        <v>28</v>
      </c>
      <c r="G45">
        <v>23.6</v>
      </c>
      <c r="H45">
        <v>0</v>
      </c>
      <c r="I45" t="s">
        <v>60</v>
      </c>
      <c r="J45">
        <v>4554.5</v>
      </c>
    </row>
    <row r="46" spans="1:10" x14ac:dyDescent="0.25">
      <c r="A46" s="1">
        <v>42339</v>
      </c>
      <c r="B46" t="s">
        <v>10</v>
      </c>
      <c r="C46">
        <v>8421</v>
      </c>
      <c r="D46" t="s">
        <v>159</v>
      </c>
      <c r="E46" t="s">
        <v>89</v>
      </c>
      <c r="F46" t="s">
        <v>90</v>
      </c>
      <c r="G46">
        <v>313.39999999999998</v>
      </c>
      <c r="H46">
        <v>0</v>
      </c>
      <c r="I46" t="s">
        <v>60</v>
      </c>
      <c r="J46">
        <v>27992.7</v>
      </c>
    </row>
    <row r="47" spans="1:10" x14ac:dyDescent="0.25">
      <c r="A47" s="1">
        <v>42339</v>
      </c>
      <c r="B47" t="s">
        <v>10</v>
      </c>
      <c r="C47">
        <v>8421</v>
      </c>
      <c r="D47" t="s">
        <v>159</v>
      </c>
      <c r="E47" t="s">
        <v>61</v>
      </c>
      <c r="F47" t="s">
        <v>62</v>
      </c>
      <c r="G47">
        <v>2289.3000000000002</v>
      </c>
      <c r="H47">
        <v>0</v>
      </c>
      <c r="I47" t="s">
        <v>60</v>
      </c>
      <c r="J47">
        <v>57221.1</v>
      </c>
    </row>
    <row r="48" spans="1:10" x14ac:dyDescent="0.25">
      <c r="A48" s="1">
        <v>42339</v>
      </c>
      <c r="B48" t="s">
        <v>10</v>
      </c>
      <c r="C48">
        <v>8421</v>
      </c>
      <c r="D48" t="s">
        <v>159</v>
      </c>
      <c r="E48" t="s">
        <v>107</v>
      </c>
      <c r="F48" t="s">
        <v>108</v>
      </c>
      <c r="G48">
        <v>124863.6</v>
      </c>
      <c r="H48">
        <v>0</v>
      </c>
      <c r="I48" t="s">
        <v>60</v>
      </c>
      <c r="J48">
        <v>1936124.7</v>
      </c>
    </row>
    <row r="49" spans="1:10" x14ac:dyDescent="0.25">
      <c r="A49" s="1">
        <v>42339</v>
      </c>
      <c r="B49" t="s">
        <v>10</v>
      </c>
      <c r="C49">
        <v>8421</v>
      </c>
      <c r="D49" t="s">
        <v>159</v>
      </c>
      <c r="E49" t="s">
        <v>30</v>
      </c>
      <c r="F49" t="s">
        <v>31</v>
      </c>
      <c r="G49">
        <v>190.5</v>
      </c>
      <c r="H49">
        <v>0</v>
      </c>
      <c r="I49" t="s">
        <v>60</v>
      </c>
      <c r="J49">
        <v>28589.1</v>
      </c>
    </row>
    <row r="50" spans="1:10" x14ac:dyDescent="0.25">
      <c r="A50" s="1">
        <v>42339</v>
      </c>
      <c r="B50" t="s">
        <v>10</v>
      </c>
      <c r="C50">
        <v>8421</v>
      </c>
      <c r="D50" t="s">
        <v>159</v>
      </c>
      <c r="E50" t="s">
        <v>135</v>
      </c>
      <c r="F50" t="s">
        <v>136</v>
      </c>
      <c r="G50">
        <v>16769.7</v>
      </c>
      <c r="H50">
        <v>0</v>
      </c>
      <c r="I50" t="s">
        <v>60</v>
      </c>
      <c r="J50">
        <v>125350.8</v>
      </c>
    </row>
    <row r="51" spans="1:10" x14ac:dyDescent="0.25">
      <c r="A51" s="1">
        <v>42339</v>
      </c>
      <c r="B51" t="s">
        <v>10</v>
      </c>
      <c r="C51">
        <v>8421</v>
      </c>
      <c r="D51" t="s">
        <v>159</v>
      </c>
      <c r="E51" t="s">
        <v>12</v>
      </c>
      <c r="F51" t="s">
        <v>13</v>
      </c>
      <c r="G51">
        <v>58746.3</v>
      </c>
      <c r="H51">
        <v>0</v>
      </c>
      <c r="I51" t="s">
        <v>60</v>
      </c>
      <c r="J51">
        <v>554634</v>
      </c>
    </row>
    <row r="52" spans="1:10" x14ac:dyDescent="0.25">
      <c r="A52" s="1">
        <v>42339</v>
      </c>
      <c r="B52" t="s">
        <v>10</v>
      </c>
      <c r="C52">
        <v>8421</v>
      </c>
      <c r="D52" t="s">
        <v>159</v>
      </c>
      <c r="E52" t="s">
        <v>111</v>
      </c>
      <c r="F52" t="s">
        <v>112</v>
      </c>
      <c r="G52">
        <v>11844.1</v>
      </c>
      <c r="H52">
        <v>0</v>
      </c>
      <c r="I52" t="s">
        <v>60</v>
      </c>
      <c r="J52">
        <v>225110.8</v>
      </c>
    </row>
    <row r="53" spans="1:10" x14ac:dyDescent="0.25">
      <c r="A53" s="1">
        <v>42339</v>
      </c>
      <c r="B53" t="s">
        <v>10</v>
      </c>
      <c r="C53">
        <v>8421</v>
      </c>
      <c r="D53" t="s">
        <v>159</v>
      </c>
      <c r="E53" t="s">
        <v>58</v>
      </c>
      <c r="F53" t="s">
        <v>59</v>
      </c>
      <c r="G53">
        <v>4553.3</v>
      </c>
      <c r="H53">
        <v>0</v>
      </c>
      <c r="I53" t="s">
        <v>60</v>
      </c>
      <c r="J53">
        <v>73457.600000000006</v>
      </c>
    </row>
    <row r="54" spans="1:10" x14ac:dyDescent="0.25">
      <c r="A54" s="1">
        <v>42339</v>
      </c>
      <c r="B54" t="s">
        <v>10</v>
      </c>
      <c r="C54">
        <v>8421</v>
      </c>
      <c r="D54" t="s">
        <v>159</v>
      </c>
      <c r="E54" t="s">
        <v>38</v>
      </c>
      <c r="F54" t="s">
        <v>39</v>
      </c>
      <c r="G54">
        <v>151386.4</v>
      </c>
      <c r="H54">
        <v>0</v>
      </c>
      <c r="I54" t="s">
        <v>60</v>
      </c>
      <c r="J54">
        <v>711609.6</v>
      </c>
    </row>
    <row r="55" spans="1:10" x14ac:dyDescent="0.25">
      <c r="A55" s="1">
        <v>42339</v>
      </c>
      <c r="B55" t="s">
        <v>10</v>
      </c>
      <c r="C55">
        <v>8421</v>
      </c>
      <c r="D55" t="s">
        <v>159</v>
      </c>
      <c r="E55" t="s">
        <v>113</v>
      </c>
      <c r="F55" t="s">
        <v>114</v>
      </c>
      <c r="G55">
        <v>202501.7</v>
      </c>
      <c r="H55">
        <v>0</v>
      </c>
      <c r="I55" t="s">
        <v>60</v>
      </c>
      <c r="J55">
        <v>7215211.2000000002</v>
      </c>
    </row>
    <row r="56" spans="1:10" x14ac:dyDescent="0.25">
      <c r="A56" s="1">
        <v>42339</v>
      </c>
      <c r="B56" t="s">
        <v>10</v>
      </c>
      <c r="C56">
        <v>8421</v>
      </c>
      <c r="D56" t="s">
        <v>159</v>
      </c>
      <c r="E56" t="s">
        <v>71</v>
      </c>
      <c r="F56" t="s">
        <v>72</v>
      </c>
      <c r="G56">
        <v>8664</v>
      </c>
      <c r="H56">
        <v>0</v>
      </c>
      <c r="I56" t="s">
        <v>60</v>
      </c>
      <c r="J56">
        <v>464801.6</v>
      </c>
    </row>
    <row r="57" spans="1:10" x14ac:dyDescent="0.25">
      <c r="A57" s="1">
        <v>42339</v>
      </c>
      <c r="B57" t="s">
        <v>10</v>
      </c>
      <c r="C57">
        <v>8421</v>
      </c>
      <c r="D57" t="s">
        <v>159</v>
      </c>
      <c r="E57" t="s">
        <v>63</v>
      </c>
      <c r="F57" t="s">
        <v>64</v>
      </c>
      <c r="G57">
        <v>2.6</v>
      </c>
      <c r="H57">
        <v>0</v>
      </c>
      <c r="I57" t="s">
        <v>60</v>
      </c>
      <c r="J57">
        <v>95.6</v>
      </c>
    </row>
    <row r="58" spans="1:10" x14ac:dyDescent="0.25">
      <c r="A58" s="1">
        <v>42339</v>
      </c>
      <c r="B58" t="s">
        <v>10</v>
      </c>
      <c r="C58">
        <v>8421</v>
      </c>
      <c r="D58" t="s">
        <v>159</v>
      </c>
      <c r="E58" t="s">
        <v>46</v>
      </c>
      <c r="F58" t="s">
        <v>47</v>
      </c>
      <c r="G58">
        <v>2126413.7000000002</v>
      </c>
      <c r="H58">
        <v>0</v>
      </c>
      <c r="I58" t="s">
        <v>60</v>
      </c>
      <c r="J58">
        <v>13170978.9</v>
      </c>
    </row>
    <row r="59" spans="1:10" x14ac:dyDescent="0.25">
      <c r="A59" s="1">
        <v>42339</v>
      </c>
      <c r="B59" t="s">
        <v>10</v>
      </c>
      <c r="C59">
        <v>8421</v>
      </c>
      <c r="D59" t="s">
        <v>159</v>
      </c>
      <c r="E59" t="s">
        <v>125</v>
      </c>
      <c r="F59" t="s">
        <v>126</v>
      </c>
      <c r="G59">
        <v>227.7</v>
      </c>
      <c r="H59">
        <v>0</v>
      </c>
      <c r="I59" t="s">
        <v>60</v>
      </c>
      <c r="J59">
        <v>2384.6</v>
      </c>
    </row>
    <row r="60" spans="1:10" x14ac:dyDescent="0.25">
      <c r="A60" s="1">
        <v>42339</v>
      </c>
      <c r="B60" t="s">
        <v>10</v>
      </c>
      <c r="C60">
        <v>8421</v>
      </c>
      <c r="D60" t="s">
        <v>159</v>
      </c>
      <c r="E60" t="s">
        <v>36</v>
      </c>
      <c r="F60" t="s">
        <v>37</v>
      </c>
      <c r="G60">
        <v>355241</v>
      </c>
      <c r="H60">
        <v>0</v>
      </c>
      <c r="I60" t="s">
        <v>60</v>
      </c>
      <c r="J60">
        <v>6790326.4000000004</v>
      </c>
    </row>
    <row r="61" spans="1:10" x14ac:dyDescent="0.25">
      <c r="A61" s="1">
        <v>42339</v>
      </c>
      <c r="B61" t="s">
        <v>10</v>
      </c>
      <c r="C61">
        <v>8421</v>
      </c>
      <c r="D61" t="s">
        <v>159</v>
      </c>
      <c r="E61" t="s">
        <v>15</v>
      </c>
      <c r="F61" t="s">
        <v>16</v>
      </c>
      <c r="G61">
        <v>1265641.8</v>
      </c>
      <c r="H61">
        <v>0</v>
      </c>
      <c r="I61" t="s">
        <v>60</v>
      </c>
      <c r="J61">
        <v>27706670.699999999</v>
      </c>
    </row>
    <row r="62" spans="1:10" x14ac:dyDescent="0.25">
      <c r="A62" s="1">
        <v>42339</v>
      </c>
      <c r="B62" t="s">
        <v>10</v>
      </c>
      <c r="C62">
        <v>8421</v>
      </c>
      <c r="D62" t="s">
        <v>159</v>
      </c>
      <c r="E62" t="s">
        <v>103</v>
      </c>
      <c r="F62" t="s">
        <v>104</v>
      </c>
      <c r="G62">
        <v>195083.9</v>
      </c>
      <c r="H62">
        <v>0</v>
      </c>
      <c r="I62" t="s">
        <v>60</v>
      </c>
      <c r="J62">
        <v>1063047.8</v>
      </c>
    </row>
    <row r="63" spans="1:10" x14ac:dyDescent="0.25">
      <c r="A63" s="1">
        <v>42339</v>
      </c>
      <c r="B63" t="s">
        <v>10</v>
      </c>
      <c r="C63">
        <v>8421</v>
      </c>
      <c r="D63" t="s">
        <v>159</v>
      </c>
      <c r="E63" t="s">
        <v>105</v>
      </c>
      <c r="F63" t="s">
        <v>106</v>
      </c>
      <c r="G63">
        <v>499137.6</v>
      </c>
      <c r="H63">
        <v>0</v>
      </c>
      <c r="I63" t="s">
        <v>60</v>
      </c>
      <c r="J63">
        <v>1871181.9</v>
      </c>
    </row>
    <row r="64" spans="1:10" x14ac:dyDescent="0.25">
      <c r="A64" s="1">
        <v>42339</v>
      </c>
      <c r="B64" t="s">
        <v>10</v>
      </c>
      <c r="C64">
        <v>8421</v>
      </c>
      <c r="D64" t="s">
        <v>159</v>
      </c>
      <c r="E64" t="s">
        <v>17</v>
      </c>
      <c r="F64" t="s">
        <v>18</v>
      </c>
      <c r="G64">
        <v>58133.2</v>
      </c>
      <c r="H64">
        <v>0</v>
      </c>
      <c r="I64" t="s">
        <v>60</v>
      </c>
      <c r="J64">
        <v>1533346.9</v>
      </c>
    </row>
    <row r="65" spans="1:10" x14ac:dyDescent="0.25">
      <c r="A65" s="1">
        <v>42339</v>
      </c>
      <c r="B65" t="s">
        <v>10</v>
      </c>
      <c r="C65">
        <v>8421</v>
      </c>
      <c r="D65" t="s">
        <v>159</v>
      </c>
      <c r="E65" t="s">
        <v>153</v>
      </c>
      <c r="F65" t="s">
        <v>154</v>
      </c>
      <c r="G65">
        <v>477.4</v>
      </c>
      <c r="H65">
        <v>0</v>
      </c>
      <c r="I65" t="s">
        <v>60</v>
      </c>
      <c r="J65">
        <v>49535.9</v>
      </c>
    </row>
    <row r="66" spans="1:10" x14ac:dyDescent="0.25">
      <c r="A66" s="1">
        <v>42339</v>
      </c>
      <c r="B66" t="s">
        <v>10</v>
      </c>
      <c r="C66">
        <v>8421</v>
      </c>
      <c r="D66" t="s">
        <v>159</v>
      </c>
      <c r="E66" t="s">
        <v>19</v>
      </c>
      <c r="F66" t="s">
        <v>20</v>
      </c>
      <c r="G66">
        <v>39121.1</v>
      </c>
      <c r="H66">
        <v>0</v>
      </c>
      <c r="I66" t="s">
        <v>60</v>
      </c>
      <c r="J66">
        <v>939793.5</v>
      </c>
    </row>
    <row r="67" spans="1:10" x14ac:dyDescent="0.25">
      <c r="A67" s="1">
        <v>42339</v>
      </c>
      <c r="B67" t="s">
        <v>10</v>
      </c>
      <c r="C67">
        <v>8421</v>
      </c>
      <c r="D67" t="s">
        <v>159</v>
      </c>
      <c r="E67" t="s">
        <v>109</v>
      </c>
      <c r="F67" t="s">
        <v>110</v>
      </c>
      <c r="G67">
        <v>175813.8</v>
      </c>
      <c r="H67">
        <v>0</v>
      </c>
      <c r="I67" t="s">
        <v>60</v>
      </c>
      <c r="J67">
        <v>4596777.5999999996</v>
      </c>
    </row>
    <row r="68" spans="1:10" x14ac:dyDescent="0.25">
      <c r="A68" s="1">
        <v>42339</v>
      </c>
      <c r="B68" t="s">
        <v>10</v>
      </c>
      <c r="C68">
        <v>8421</v>
      </c>
      <c r="D68" t="s">
        <v>159</v>
      </c>
      <c r="E68" t="s">
        <v>21</v>
      </c>
      <c r="F68" t="s">
        <v>22</v>
      </c>
      <c r="G68">
        <v>96816.4</v>
      </c>
      <c r="H68">
        <v>0</v>
      </c>
      <c r="I68" t="s">
        <v>60</v>
      </c>
      <c r="J68">
        <v>2537260.2000000002</v>
      </c>
    </row>
    <row r="69" spans="1:10" x14ac:dyDescent="0.25">
      <c r="A69" s="1">
        <v>42339</v>
      </c>
      <c r="B69" t="s">
        <v>10</v>
      </c>
      <c r="C69">
        <v>8421</v>
      </c>
      <c r="D69" t="s">
        <v>159</v>
      </c>
      <c r="E69" t="s">
        <v>123</v>
      </c>
      <c r="F69" t="s">
        <v>124</v>
      </c>
      <c r="G69">
        <v>1694</v>
      </c>
      <c r="H69">
        <v>0</v>
      </c>
      <c r="I69" t="s">
        <v>60</v>
      </c>
      <c r="J69">
        <v>10156.5</v>
      </c>
    </row>
    <row r="70" spans="1:10" x14ac:dyDescent="0.25">
      <c r="A70" s="1">
        <v>42339</v>
      </c>
      <c r="B70" t="s">
        <v>10</v>
      </c>
      <c r="C70">
        <v>8421</v>
      </c>
      <c r="D70" t="s">
        <v>159</v>
      </c>
      <c r="E70" t="s">
        <v>137</v>
      </c>
      <c r="F70" t="s">
        <v>138</v>
      </c>
      <c r="G70">
        <v>2035.5</v>
      </c>
      <c r="H70">
        <v>0</v>
      </c>
      <c r="I70" t="s">
        <v>60</v>
      </c>
      <c r="J70">
        <v>11299.8</v>
      </c>
    </row>
    <row r="71" spans="1:10" x14ac:dyDescent="0.25">
      <c r="A71" s="1">
        <v>42339</v>
      </c>
      <c r="B71" t="s">
        <v>10</v>
      </c>
      <c r="C71">
        <v>8421</v>
      </c>
      <c r="D71" t="s">
        <v>159</v>
      </c>
      <c r="E71" t="s">
        <v>143</v>
      </c>
      <c r="F71" t="s">
        <v>144</v>
      </c>
      <c r="G71">
        <v>872</v>
      </c>
      <c r="H71">
        <v>0</v>
      </c>
      <c r="I71" t="s">
        <v>60</v>
      </c>
      <c r="J71">
        <v>11789.4</v>
      </c>
    </row>
    <row r="72" spans="1:10" x14ac:dyDescent="0.25">
      <c r="A72" s="1">
        <v>42339</v>
      </c>
      <c r="B72" t="s">
        <v>10</v>
      </c>
      <c r="C72">
        <v>8421</v>
      </c>
      <c r="D72" t="s">
        <v>159</v>
      </c>
      <c r="E72" t="s">
        <v>40</v>
      </c>
      <c r="F72" t="s">
        <v>41</v>
      </c>
      <c r="G72">
        <v>13786.1</v>
      </c>
      <c r="H72">
        <v>0</v>
      </c>
      <c r="I72" t="s">
        <v>60</v>
      </c>
      <c r="J72">
        <v>871774.6</v>
      </c>
    </row>
    <row r="73" spans="1:10" x14ac:dyDescent="0.25">
      <c r="A73" s="1">
        <v>42339</v>
      </c>
      <c r="B73" t="s">
        <v>10</v>
      </c>
      <c r="C73">
        <v>8421</v>
      </c>
      <c r="D73" t="s">
        <v>159</v>
      </c>
      <c r="E73" t="s">
        <v>79</v>
      </c>
      <c r="F73" t="s">
        <v>80</v>
      </c>
      <c r="G73">
        <v>130927.9</v>
      </c>
      <c r="H73">
        <v>0</v>
      </c>
      <c r="I73" t="s">
        <v>60</v>
      </c>
      <c r="J73">
        <v>340885.8</v>
      </c>
    </row>
    <row r="74" spans="1:10" x14ac:dyDescent="0.25">
      <c r="A74" s="1">
        <v>42339</v>
      </c>
      <c r="B74" t="s">
        <v>10</v>
      </c>
      <c r="C74">
        <v>8421</v>
      </c>
      <c r="D74" t="s">
        <v>159</v>
      </c>
      <c r="E74" t="s">
        <v>121</v>
      </c>
      <c r="F74" t="s">
        <v>122</v>
      </c>
      <c r="G74">
        <v>274.2</v>
      </c>
      <c r="H74">
        <v>0</v>
      </c>
      <c r="I74" t="s">
        <v>60</v>
      </c>
      <c r="J74">
        <v>76465.899999999994</v>
      </c>
    </row>
    <row r="75" spans="1:10" x14ac:dyDescent="0.25">
      <c r="A75" s="1">
        <v>42339</v>
      </c>
      <c r="B75" t="s">
        <v>10</v>
      </c>
      <c r="C75">
        <v>8421</v>
      </c>
      <c r="D75" t="s">
        <v>159</v>
      </c>
      <c r="E75" t="s">
        <v>48</v>
      </c>
      <c r="F75" t="s">
        <v>49</v>
      </c>
      <c r="G75">
        <v>24856.9</v>
      </c>
      <c r="H75">
        <v>0</v>
      </c>
      <c r="I75" t="s">
        <v>60</v>
      </c>
      <c r="J75">
        <v>670064.1</v>
      </c>
    </row>
    <row r="76" spans="1:10" x14ac:dyDescent="0.25">
      <c r="A76" s="1">
        <v>42339</v>
      </c>
      <c r="B76" t="s">
        <v>10</v>
      </c>
      <c r="C76">
        <v>8421</v>
      </c>
      <c r="D76" t="s">
        <v>159</v>
      </c>
      <c r="E76" t="s">
        <v>93</v>
      </c>
      <c r="F76" t="s">
        <v>94</v>
      </c>
      <c r="G76">
        <v>24651.1</v>
      </c>
      <c r="H76">
        <v>0</v>
      </c>
      <c r="I76" t="s">
        <v>60</v>
      </c>
      <c r="J76">
        <v>308421.2</v>
      </c>
    </row>
    <row r="77" spans="1:10" x14ac:dyDescent="0.25">
      <c r="A77" s="1">
        <v>42339</v>
      </c>
      <c r="B77" t="s">
        <v>10</v>
      </c>
      <c r="C77">
        <v>8421</v>
      </c>
      <c r="D77" t="s">
        <v>159</v>
      </c>
      <c r="E77" t="s">
        <v>23</v>
      </c>
      <c r="F77" t="s">
        <v>24</v>
      </c>
      <c r="G77">
        <v>419369.9</v>
      </c>
      <c r="H77">
        <v>0</v>
      </c>
      <c r="I77" t="s">
        <v>60</v>
      </c>
      <c r="J77">
        <v>5472357.7000000002</v>
      </c>
    </row>
    <row r="78" spans="1:10" x14ac:dyDescent="0.25">
      <c r="A78" s="1">
        <v>42339</v>
      </c>
      <c r="B78" t="s">
        <v>10</v>
      </c>
      <c r="C78">
        <v>8421</v>
      </c>
      <c r="D78" t="s">
        <v>159</v>
      </c>
      <c r="E78" t="s">
        <v>95</v>
      </c>
      <c r="F78" t="s">
        <v>96</v>
      </c>
      <c r="G78">
        <v>181608.9</v>
      </c>
      <c r="H78">
        <v>0</v>
      </c>
      <c r="I78" t="s">
        <v>60</v>
      </c>
      <c r="J78">
        <v>2725109.7</v>
      </c>
    </row>
    <row r="79" spans="1:10" x14ac:dyDescent="0.25">
      <c r="A79" s="1">
        <v>42339</v>
      </c>
      <c r="B79" t="s">
        <v>10</v>
      </c>
      <c r="C79">
        <v>8421</v>
      </c>
      <c r="D79" t="s">
        <v>159</v>
      </c>
      <c r="E79" t="s">
        <v>119</v>
      </c>
      <c r="F79" t="s">
        <v>120</v>
      </c>
      <c r="G79">
        <v>1080</v>
      </c>
      <c r="H79">
        <v>0</v>
      </c>
      <c r="I79" t="s">
        <v>60</v>
      </c>
      <c r="J79">
        <v>4258.1000000000004</v>
      </c>
    </row>
    <row r="80" spans="1:10" x14ac:dyDescent="0.25">
      <c r="A80" s="1">
        <v>42339</v>
      </c>
      <c r="B80" t="s">
        <v>10</v>
      </c>
      <c r="C80">
        <v>8421</v>
      </c>
      <c r="D80" t="s">
        <v>159</v>
      </c>
      <c r="E80" t="s">
        <v>97</v>
      </c>
      <c r="F80" t="s">
        <v>98</v>
      </c>
      <c r="G80">
        <v>369057.1</v>
      </c>
      <c r="H80">
        <v>0</v>
      </c>
      <c r="I80" t="s">
        <v>60</v>
      </c>
      <c r="J80">
        <v>2881854.1</v>
      </c>
    </row>
    <row r="81" spans="1:10" x14ac:dyDescent="0.25">
      <c r="A81" s="1">
        <v>42339</v>
      </c>
      <c r="B81" t="s">
        <v>10</v>
      </c>
      <c r="C81">
        <v>8421</v>
      </c>
      <c r="D81" t="s">
        <v>159</v>
      </c>
      <c r="E81" t="s">
        <v>65</v>
      </c>
      <c r="F81" t="s">
        <v>66</v>
      </c>
      <c r="G81">
        <v>3116.7</v>
      </c>
      <c r="H81">
        <v>0</v>
      </c>
      <c r="I81" t="s">
        <v>60</v>
      </c>
      <c r="J81">
        <v>60525.3</v>
      </c>
    </row>
    <row r="82" spans="1:10" x14ac:dyDescent="0.25">
      <c r="A82" s="1">
        <v>42339</v>
      </c>
      <c r="B82" t="s">
        <v>10</v>
      </c>
      <c r="C82">
        <v>8421</v>
      </c>
      <c r="D82" t="s">
        <v>159</v>
      </c>
      <c r="E82" t="s">
        <v>147</v>
      </c>
      <c r="F82" t="s">
        <v>148</v>
      </c>
      <c r="G82">
        <v>36</v>
      </c>
      <c r="H82">
        <v>0</v>
      </c>
      <c r="I82" t="s">
        <v>60</v>
      </c>
      <c r="J82">
        <v>1229.2</v>
      </c>
    </row>
    <row r="83" spans="1:10" x14ac:dyDescent="0.25">
      <c r="A83" s="1">
        <v>42339</v>
      </c>
      <c r="B83" t="s">
        <v>10</v>
      </c>
      <c r="C83">
        <v>8421</v>
      </c>
      <c r="D83" t="s">
        <v>159</v>
      </c>
      <c r="E83" t="s">
        <v>25</v>
      </c>
      <c r="F83" t="s">
        <v>26</v>
      </c>
      <c r="G83">
        <v>145951.29999999999</v>
      </c>
      <c r="H83">
        <v>0</v>
      </c>
      <c r="I83" t="s">
        <v>60</v>
      </c>
      <c r="J83">
        <v>972376.1</v>
      </c>
    </row>
    <row r="84" spans="1:10" x14ac:dyDescent="0.25">
      <c r="A84" s="1">
        <v>42339</v>
      </c>
      <c r="B84" t="s">
        <v>10</v>
      </c>
      <c r="C84">
        <v>8421</v>
      </c>
      <c r="D84" t="s">
        <v>159</v>
      </c>
      <c r="E84" t="s">
        <v>50</v>
      </c>
      <c r="F84" t="s">
        <v>51</v>
      </c>
      <c r="G84">
        <v>45563.6</v>
      </c>
      <c r="H84">
        <v>0</v>
      </c>
      <c r="I84" t="s">
        <v>60</v>
      </c>
      <c r="J84">
        <v>1174955</v>
      </c>
    </row>
    <row r="85" spans="1:10" x14ac:dyDescent="0.25">
      <c r="A85" s="1">
        <v>42339</v>
      </c>
      <c r="B85" t="s">
        <v>10</v>
      </c>
      <c r="C85">
        <v>8421</v>
      </c>
      <c r="D85" t="s">
        <v>159</v>
      </c>
      <c r="E85" t="s">
        <v>99</v>
      </c>
      <c r="F85" t="s">
        <v>100</v>
      </c>
      <c r="G85">
        <v>11003.8</v>
      </c>
      <c r="H85">
        <v>0</v>
      </c>
      <c r="I85" t="s">
        <v>60</v>
      </c>
      <c r="J85">
        <v>40976.699999999997</v>
      </c>
    </row>
    <row r="86" spans="1:10" x14ac:dyDescent="0.25">
      <c r="A86" s="1">
        <v>42339</v>
      </c>
      <c r="B86" t="s">
        <v>10</v>
      </c>
      <c r="C86">
        <v>8421</v>
      </c>
      <c r="D86" t="s">
        <v>159</v>
      </c>
      <c r="E86" t="s">
        <v>127</v>
      </c>
      <c r="F86" t="s">
        <v>128</v>
      </c>
      <c r="G86">
        <v>116.1</v>
      </c>
      <c r="H86">
        <v>0</v>
      </c>
      <c r="I86" t="s">
        <v>60</v>
      </c>
      <c r="J86">
        <v>5715.8</v>
      </c>
    </row>
    <row r="87" spans="1:10" x14ac:dyDescent="0.25">
      <c r="A87" s="1">
        <v>42339</v>
      </c>
      <c r="B87" t="s">
        <v>10</v>
      </c>
      <c r="C87">
        <v>8421</v>
      </c>
      <c r="D87" t="s">
        <v>159</v>
      </c>
      <c r="E87" t="s">
        <v>149</v>
      </c>
      <c r="F87" t="s">
        <v>150</v>
      </c>
      <c r="G87">
        <v>0.2</v>
      </c>
      <c r="H87">
        <v>0</v>
      </c>
      <c r="I87" t="s">
        <v>60</v>
      </c>
      <c r="J87">
        <v>70.099999999999994</v>
      </c>
    </row>
    <row r="88" spans="1:10" x14ac:dyDescent="0.25">
      <c r="A88" s="1">
        <v>42339</v>
      </c>
      <c r="B88" t="s">
        <v>10</v>
      </c>
      <c r="C88">
        <v>8421</v>
      </c>
      <c r="D88" t="s">
        <v>159</v>
      </c>
      <c r="E88" t="s">
        <v>69</v>
      </c>
      <c r="F88" t="s">
        <v>70</v>
      </c>
      <c r="G88">
        <v>130917.5</v>
      </c>
      <c r="H88">
        <v>0</v>
      </c>
      <c r="I88" t="s">
        <v>60</v>
      </c>
      <c r="J88">
        <v>1494307.8</v>
      </c>
    </row>
    <row r="89" spans="1:10" x14ac:dyDescent="0.25">
      <c r="A89" s="1">
        <v>42339</v>
      </c>
      <c r="B89" t="s">
        <v>10</v>
      </c>
      <c r="C89">
        <v>8421</v>
      </c>
      <c r="D89" t="s">
        <v>159</v>
      </c>
      <c r="E89" t="s">
        <v>83</v>
      </c>
      <c r="F89" t="s">
        <v>84</v>
      </c>
      <c r="G89">
        <v>15362.9</v>
      </c>
      <c r="H89">
        <v>0</v>
      </c>
      <c r="I89" t="s">
        <v>60</v>
      </c>
      <c r="J89">
        <v>79279.5</v>
      </c>
    </row>
    <row r="90" spans="1:10" x14ac:dyDescent="0.25">
      <c r="A90" s="1">
        <v>42339</v>
      </c>
      <c r="B90" t="s">
        <v>10</v>
      </c>
      <c r="C90">
        <v>8421</v>
      </c>
      <c r="D90" t="s">
        <v>159</v>
      </c>
      <c r="E90" t="s">
        <v>155</v>
      </c>
      <c r="F90" t="s">
        <v>156</v>
      </c>
      <c r="G90">
        <v>0.6</v>
      </c>
      <c r="H90">
        <v>0</v>
      </c>
      <c r="I90" t="s">
        <v>60</v>
      </c>
      <c r="J90">
        <v>150.6</v>
      </c>
    </row>
    <row r="91" spans="1:10" x14ac:dyDescent="0.25">
      <c r="A91" s="1">
        <v>42339</v>
      </c>
      <c r="B91" t="s">
        <v>10</v>
      </c>
      <c r="C91">
        <v>8421</v>
      </c>
      <c r="D91" t="s">
        <v>159</v>
      </c>
      <c r="E91" t="s">
        <v>42</v>
      </c>
      <c r="F91" t="s">
        <v>43</v>
      </c>
      <c r="G91">
        <v>157528.70000000001</v>
      </c>
      <c r="H91">
        <v>0</v>
      </c>
      <c r="I91" t="s">
        <v>60</v>
      </c>
      <c r="J91">
        <v>2404445</v>
      </c>
    </row>
    <row r="92" spans="1:10" x14ac:dyDescent="0.25">
      <c r="A92" s="1">
        <v>42339</v>
      </c>
      <c r="B92" t="s">
        <v>10</v>
      </c>
      <c r="C92">
        <v>8421</v>
      </c>
      <c r="D92" t="s">
        <v>159</v>
      </c>
      <c r="E92" t="s">
        <v>34</v>
      </c>
      <c r="F92" t="s">
        <v>35</v>
      </c>
      <c r="G92">
        <v>27</v>
      </c>
      <c r="H92">
        <v>0</v>
      </c>
      <c r="I92" t="s">
        <v>60</v>
      </c>
      <c r="J92">
        <v>2332</v>
      </c>
    </row>
    <row r="93" spans="1:10" x14ac:dyDescent="0.25">
      <c r="A93" s="1">
        <v>42339</v>
      </c>
      <c r="B93" t="s">
        <v>10</v>
      </c>
      <c r="C93">
        <v>8421</v>
      </c>
      <c r="D93" t="s">
        <v>159</v>
      </c>
      <c r="E93" t="s">
        <v>52</v>
      </c>
      <c r="F93" t="s">
        <v>53</v>
      </c>
      <c r="G93">
        <v>7871.6</v>
      </c>
      <c r="H93">
        <v>0</v>
      </c>
      <c r="I93" t="s">
        <v>60</v>
      </c>
      <c r="J93">
        <v>126303.4</v>
      </c>
    </row>
    <row r="94" spans="1:10" x14ac:dyDescent="0.25">
      <c r="A94" s="1">
        <v>42339</v>
      </c>
      <c r="B94" t="s">
        <v>10</v>
      </c>
      <c r="C94">
        <v>8421</v>
      </c>
      <c r="D94" t="s">
        <v>159</v>
      </c>
      <c r="E94" t="s">
        <v>44</v>
      </c>
      <c r="F94" t="s">
        <v>45</v>
      </c>
      <c r="G94">
        <v>250185.2</v>
      </c>
      <c r="H94">
        <v>0</v>
      </c>
      <c r="I94" t="s">
        <v>60</v>
      </c>
      <c r="J94">
        <v>3424528.5</v>
      </c>
    </row>
    <row r="95" spans="1:10" x14ac:dyDescent="0.25">
      <c r="A95" s="1">
        <v>42339</v>
      </c>
      <c r="B95" t="s">
        <v>10</v>
      </c>
      <c r="C95">
        <v>8421</v>
      </c>
      <c r="D95" t="s">
        <v>159</v>
      </c>
      <c r="E95" t="s">
        <v>145</v>
      </c>
      <c r="F95" t="s">
        <v>146</v>
      </c>
      <c r="G95">
        <v>41.1</v>
      </c>
      <c r="H95">
        <v>0</v>
      </c>
      <c r="I95" t="s">
        <v>60</v>
      </c>
      <c r="J95">
        <v>3221.2</v>
      </c>
    </row>
    <row r="96" spans="1:10" x14ac:dyDescent="0.25">
      <c r="A96" s="1">
        <v>42339</v>
      </c>
      <c r="B96" t="s">
        <v>10</v>
      </c>
      <c r="C96">
        <v>8421</v>
      </c>
      <c r="D96" t="s">
        <v>159</v>
      </c>
      <c r="E96" t="s">
        <v>115</v>
      </c>
      <c r="F96" t="s">
        <v>116</v>
      </c>
      <c r="G96">
        <v>82.5</v>
      </c>
      <c r="H96">
        <v>0</v>
      </c>
      <c r="I96" t="s">
        <v>60</v>
      </c>
      <c r="J96">
        <v>795.7</v>
      </c>
    </row>
    <row r="97" spans="1:10" x14ac:dyDescent="0.25">
      <c r="A97" s="1">
        <v>42339</v>
      </c>
      <c r="B97" t="s">
        <v>10</v>
      </c>
      <c r="C97">
        <v>8421</v>
      </c>
      <c r="D97" t="s">
        <v>159</v>
      </c>
      <c r="E97" t="s">
        <v>141</v>
      </c>
      <c r="F97" t="s">
        <v>142</v>
      </c>
      <c r="G97">
        <v>35830.6</v>
      </c>
      <c r="H97">
        <v>0</v>
      </c>
      <c r="I97" t="s">
        <v>60</v>
      </c>
      <c r="J97">
        <v>394107.1</v>
      </c>
    </row>
    <row r="98" spans="1:10" x14ac:dyDescent="0.25">
      <c r="A98" s="1">
        <v>42339</v>
      </c>
      <c r="B98" t="s">
        <v>10</v>
      </c>
      <c r="C98">
        <v>8421</v>
      </c>
      <c r="D98" t="s">
        <v>159</v>
      </c>
      <c r="E98" t="s">
        <v>67</v>
      </c>
      <c r="F98" t="s">
        <v>68</v>
      </c>
      <c r="G98">
        <v>252.7</v>
      </c>
      <c r="H98">
        <v>0</v>
      </c>
      <c r="I98" t="s">
        <v>60</v>
      </c>
      <c r="J98">
        <v>3879.6</v>
      </c>
    </row>
    <row r="99" spans="1:10" x14ac:dyDescent="0.25">
      <c r="A99" s="1">
        <v>42339</v>
      </c>
      <c r="B99" t="s">
        <v>10</v>
      </c>
      <c r="C99">
        <v>8421</v>
      </c>
      <c r="D99" t="s">
        <v>159</v>
      </c>
      <c r="E99" t="s">
        <v>133</v>
      </c>
      <c r="F99" t="s">
        <v>134</v>
      </c>
      <c r="G99">
        <v>1190.8</v>
      </c>
      <c r="H99">
        <v>0</v>
      </c>
      <c r="I99" t="s">
        <v>60</v>
      </c>
      <c r="J99">
        <v>7791.9</v>
      </c>
    </row>
    <row r="100" spans="1:10" x14ac:dyDescent="0.25">
      <c r="A100" s="1">
        <v>42339</v>
      </c>
      <c r="B100" t="s">
        <v>10</v>
      </c>
      <c r="C100">
        <v>8421</v>
      </c>
      <c r="D100" t="s">
        <v>159</v>
      </c>
      <c r="E100" t="s">
        <v>117</v>
      </c>
      <c r="F100" t="s">
        <v>118</v>
      </c>
      <c r="G100">
        <v>34745.300000000003</v>
      </c>
      <c r="H100">
        <v>0</v>
      </c>
      <c r="I100" t="s">
        <v>60</v>
      </c>
      <c r="J100">
        <v>952590.5</v>
      </c>
    </row>
    <row r="101" spans="1:10" x14ac:dyDescent="0.25">
      <c r="A101" s="1">
        <v>42339</v>
      </c>
      <c r="B101" t="s">
        <v>10</v>
      </c>
      <c r="C101">
        <v>8421</v>
      </c>
      <c r="D101" t="s">
        <v>159</v>
      </c>
      <c r="E101" t="s">
        <v>54</v>
      </c>
      <c r="F101" t="s">
        <v>55</v>
      </c>
      <c r="G101">
        <v>19552.900000000001</v>
      </c>
      <c r="H101">
        <v>0</v>
      </c>
      <c r="I101" t="s">
        <v>60</v>
      </c>
      <c r="J101">
        <v>102523.3</v>
      </c>
    </row>
    <row r="102" spans="1:10" x14ac:dyDescent="0.25">
      <c r="A102" s="1">
        <v>42339</v>
      </c>
      <c r="B102" t="s">
        <v>10</v>
      </c>
      <c r="C102">
        <v>8421</v>
      </c>
      <c r="D102" t="s">
        <v>159</v>
      </c>
      <c r="E102" t="s">
        <v>139</v>
      </c>
      <c r="F102" t="s">
        <v>140</v>
      </c>
      <c r="G102">
        <v>37038.6</v>
      </c>
      <c r="H102">
        <v>0</v>
      </c>
      <c r="I102" t="s">
        <v>60</v>
      </c>
      <c r="J102">
        <v>1160030.2</v>
      </c>
    </row>
    <row r="103" spans="1:10" x14ac:dyDescent="0.25">
      <c r="A103" s="1">
        <v>42339</v>
      </c>
      <c r="B103" t="s">
        <v>10</v>
      </c>
      <c r="C103">
        <v>8421</v>
      </c>
      <c r="D103" t="s">
        <v>159</v>
      </c>
      <c r="E103" t="s">
        <v>56</v>
      </c>
      <c r="F103" t="s">
        <v>57</v>
      </c>
      <c r="G103">
        <v>128999.5</v>
      </c>
      <c r="H103">
        <v>0</v>
      </c>
      <c r="I103" t="s">
        <v>60</v>
      </c>
      <c r="J103">
        <v>3127703.1</v>
      </c>
    </row>
    <row r="104" spans="1:10" x14ac:dyDescent="0.25">
      <c r="A104" s="1">
        <v>42339</v>
      </c>
      <c r="B104" t="s">
        <v>10</v>
      </c>
      <c r="C104">
        <v>8421</v>
      </c>
      <c r="D104" t="s">
        <v>159</v>
      </c>
      <c r="E104" t="s">
        <v>151</v>
      </c>
      <c r="F104" t="s">
        <v>152</v>
      </c>
      <c r="G104">
        <v>3032</v>
      </c>
      <c r="H104">
        <v>0</v>
      </c>
      <c r="I104" t="s">
        <v>60</v>
      </c>
      <c r="J104">
        <v>22587</v>
      </c>
    </row>
    <row r="105" spans="1:10" x14ac:dyDescent="0.25">
      <c r="A105" s="1">
        <v>42339</v>
      </c>
      <c r="B105" t="s">
        <v>10</v>
      </c>
      <c r="C105">
        <v>8421</v>
      </c>
      <c r="D105" t="s">
        <v>159</v>
      </c>
      <c r="E105" t="s">
        <v>73</v>
      </c>
      <c r="F105" t="s">
        <v>74</v>
      </c>
      <c r="G105">
        <v>15794.3</v>
      </c>
      <c r="H105">
        <v>0</v>
      </c>
      <c r="I105" t="s">
        <v>60</v>
      </c>
      <c r="J105">
        <v>249595.9</v>
      </c>
    </row>
    <row r="106" spans="1:10" x14ac:dyDescent="0.25">
      <c r="A106" s="1">
        <v>42339</v>
      </c>
      <c r="B106" t="s">
        <v>10</v>
      </c>
      <c r="C106">
        <v>8421</v>
      </c>
      <c r="D106" t="s">
        <v>159</v>
      </c>
      <c r="E106" t="s">
        <v>101</v>
      </c>
      <c r="F106" t="s">
        <v>102</v>
      </c>
      <c r="G106">
        <v>10946.6</v>
      </c>
      <c r="H106">
        <v>0</v>
      </c>
      <c r="I106" t="s">
        <v>60</v>
      </c>
      <c r="J106">
        <v>136137.1</v>
      </c>
    </row>
    <row r="107" spans="1:10" x14ac:dyDescent="0.25">
      <c r="A107" s="1">
        <v>42339</v>
      </c>
      <c r="B107" t="s">
        <v>10</v>
      </c>
      <c r="C107">
        <v>8421</v>
      </c>
      <c r="D107" t="s">
        <v>159</v>
      </c>
      <c r="E107" t="s">
        <v>75</v>
      </c>
      <c r="F107" t="s">
        <v>76</v>
      </c>
      <c r="G107">
        <v>33209.5</v>
      </c>
      <c r="H107">
        <v>0</v>
      </c>
      <c r="I107" t="s">
        <v>60</v>
      </c>
      <c r="J107">
        <v>264450.2</v>
      </c>
    </row>
    <row r="108" spans="1:10" x14ac:dyDescent="0.25">
      <c r="A108" s="1">
        <v>42339</v>
      </c>
      <c r="B108" t="s">
        <v>10</v>
      </c>
      <c r="C108">
        <v>8421</v>
      </c>
      <c r="D108" t="s">
        <v>159</v>
      </c>
      <c r="E108" t="s">
        <v>85</v>
      </c>
      <c r="F108" t="s">
        <v>86</v>
      </c>
      <c r="G108">
        <v>85373.3</v>
      </c>
      <c r="H108">
        <v>0</v>
      </c>
      <c r="I108" t="s">
        <v>60</v>
      </c>
      <c r="J108">
        <v>644642.30000000005</v>
      </c>
    </row>
    <row r="109" spans="1:10" x14ac:dyDescent="0.25">
      <c r="A109" s="1">
        <v>42339</v>
      </c>
      <c r="B109" t="s">
        <v>10</v>
      </c>
      <c r="C109">
        <v>8421</v>
      </c>
      <c r="D109" t="s">
        <v>159</v>
      </c>
      <c r="E109" t="s">
        <v>32</v>
      </c>
      <c r="F109" t="s">
        <v>33</v>
      </c>
      <c r="G109">
        <v>152313</v>
      </c>
      <c r="H109">
        <v>0</v>
      </c>
      <c r="I109" t="s">
        <v>60</v>
      </c>
      <c r="J109">
        <v>991476.4</v>
      </c>
    </row>
    <row r="110" spans="1:10" x14ac:dyDescent="0.25">
      <c r="A110" s="1">
        <v>42339</v>
      </c>
      <c r="B110" t="s">
        <v>10</v>
      </c>
      <c r="C110">
        <v>8421</v>
      </c>
      <c r="D110" t="s">
        <v>159</v>
      </c>
      <c r="E110" t="s">
        <v>27</v>
      </c>
      <c r="F110" t="s">
        <v>28</v>
      </c>
      <c r="G110">
        <v>818182.6</v>
      </c>
      <c r="H110">
        <v>0</v>
      </c>
      <c r="I110" t="s">
        <v>60</v>
      </c>
      <c r="J110">
        <v>27509668</v>
      </c>
    </row>
    <row r="111" spans="1:10" x14ac:dyDescent="0.25">
      <c r="A111" s="1">
        <v>42339</v>
      </c>
      <c r="B111" t="s">
        <v>10</v>
      </c>
      <c r="C111">
        <v>8421</v>
      </c>
      <c r="D111" t="s">
        <v>159</v>
      </c>
      <c r="E111" t="s">
        <v>87</v>
      </c>
      <c r="F111" t="s">
        <v>88</v>
      </c>
      <c r="G111">
        <v>5992.1</v>
      </c>
      <c r="H111">
        <v>0</v>
      </c>
      <c r="I111" t="s">
        <v>60</v>
      </c>
      <c r="J111">
        <v>38857.4</v>
      </c>
    </row>
    <row r="112" spans="1:10" x14ac:dyDescent="0.25">
      <c r="A112" s="1">
        <v>42339</v>
      </c>
      <c r="B112" t="s">
        <v>10</v>
      </c>
      <c r="C112">
        <v>8421</v>
      </c>
      <c r="D112" t="s">
        <v>159</v>
      </c>
      <c r="E112" t="s">
        <v>77</v>
      </c>
      <c r="F112" t="s">
        <v>78</v>
      </c>
      <c r="G112">
        <v>36413.5</v>
      </c>
      <c r="H112">
        <v>0</v>
      </c>
      <c r="I112" t="s">
        <v>60</v>
      </c>
      <c r="J112">
        <v>456520.7</v>
      </c>
    </row>
    <row r="113" spans="1:10" x14ac:dyDescent="0.25">
      <c r="A113" s="1">
        <v>42339</v>
      </c>
      <c r="B113" t="s">
        <v>10</v>
      </c>
      <c r="C113">
        <v>8422</v>
      </c>
      <c r="D113" t="s">
        <v>160</v>
      </c>
      <c r="E113" t="s">
        <v>91</v>
      </c>
      <c r="F113" t="s">
        <v>92</v>
      </c>
      <c r="G113">
        <v>111700</v>
      </c>
      <c r="H113">
        <v>0</v>
      </c>
      <c r="I113" t="s">
        <v>60</v>
      </c>
      <c r="J113">
        <v>3794660.5</v>
      </c>
    </row>
    <row r="114" spans="1:10" x14ac:dyDescent="0.25">
      <c r="A114" s="1">
        <v>42339</v>
      </c>
      <c r="B114" t="s">
        <v>10</v>
      </c>
      <c r="C114">
        <v>8422</v>
      </c>
      <c r="D114" t="s">
        <v>160</v>
      </c>
      <c r="E114" t="s">
        <v>107</v>
      </c>
      <c r="F114" t="s">
        <v>108</v>
      </c>
      <c r="G114">
        <v>2555</v>
      </c>
      <c r="H114">
        <v>0</v>
      </c>
      <c r="I114" t="s">
        <v>60</v>
      </c>
      <c r="J114">
        <v>197235.20000000001</v>
      </c>
    </row>
    <row r="115" spans="1:10" x14ac:dyDescent="0.25">
      <c r="A115" s="1">
        <v>42339</v>
      </c>
      <c r="B115" t="s">
        <v>10</v>
      </c>
      <c r="C115">
        <v>8422</v>
      </c>
      <c r="D115" t="s">
        <v>160</v>
      </c>
      <c r="E115" t="s">
        <v>30</v>
      </c>
      <c r="F115" t="s">
        <v>31</v>
      </c>
      <c r="G115">
        <v>30.9</v>
      </c>
      <c r="H115">
        <v>0</v>
      </c>
      <c r="I115" t="s">
        <v>60</v>
      </c>
      <c r="J115">
        <v>14600.2</v>
      </c>
    </row>
    <row r="116" spans="1:10" x14ac:dyDescent="0.25">
      <c r="A116" s="1">
        <v>42339</v>
      </c>
      <c r="B116" t="s">
        <v>10</v>
      </c>
      <c r="C116">
        <v>8422</v>
      </c>
      <c r="D116" t="s">
        <v>160</v>
      </c>
      <c r="E116" t="s">
        <v>12</v>
      </c>
      <c r="F116" t="s">
        <v>13</v>
      </c>
      <c r="G116">
        <v>23219</v>
      </c>
      <c r="H116">
        <v>0</v>
      </c>
      <c r="I116" t="s">
        <v>60</v>
      </c>
      <c r="J116">
        <v>1194730.8999999999</v>
      </c>
    </row>
    <row r="117" spans="1:10" x14ac:dyDescent="0.25">
      <c r="A117" s="1">
        <v>42339</v>
      </c>
      <c r="B117" t="s">
        <v>10</v>
      </c>
      <c r="C117">
        <v>8422</v>
      </c>
      <c r="D117" t="s">
        <v>160</v>
      </c>
      <c r="E117" t="s">
        <v>111</v>
      </c>
      <c r="F117" t="s">
        <v>112</v>
      </c>
      <c r="G117">
        <v>15977.4</v>
      </c>
      <c r="H117">
        <v>0</v>
      </c>
      <c r="I117" t="s">
        <v>60</v>
      </c>
      <c r="J117">
        <v>93526</v>
      </c>
    </row>
    <row r="118" spans="1:10" x14ac:dyDescent="0.25">
      <c r="A118" s="1">
        <v>42339</v>
      </c>
      <c r="B118" t="s">
        <v>10</v>
      </c>
      <c r="C118">
        <v>8422</v>
      </c>
      <c r="D118" t="s">
        <v>160</v>
      </c>
      <c r="E118" t="s">
        <v>38</v>
      </c>
      <c r="F118" t="s">
        <v>39</v>
      </c>
      <c r="G118">
        <v>25798.2</v>
      </c>
      <c r="H118">
        <v>0</v>
      </c>
      <c r="I118" t="s">
        <v>60</v>
      </c>
      <c r="J118">
        <v>276014.2</v>
      </c>
    </row>
    <row r="119" spans="1:10" x14ac:dyDescent="0.25">
      <c r="A119" s="1">
        <v>42339</v>
      </c>
      <c r="B119" t="s">
        <v>10</v>
      </c>
      <c r="C119">
        <v>8422</v>
      </c>
      <c r="D119" t="s">
        <v>160</v>
      </c>
      <c r="E119" t="s">
        <v>113</v>
      </c>
      <c r="F119" t="s">
        <v>114</v>
      </c>
      <c r="G119">
        <v>36.1</v>
      </c>
      <c r="H119">
        <v>0</v>
      </c>
      <c r="I119" t="s">
        <v>60</v>
      </c>
      <c r="J119">
        <v>9428</v>
      </c>
    </row>
    <row r="120" spans="1:10" x14ac:dyDescent="0.25">
      <c r="A120" s="1">
        <v>42339</v>
      </c>
      <c r="B120" t="s">
        <v>10</v>
      </c>
      <c r="C120">
        <v>8422</v>
      </c>
      <c r="D120" t="s">
        <v>160</v>
      </c>
      <c r="E120" t="s">
        <v>71</v>
      </c>
      <c r="F120" t="s">
        <v>72</v>
      </c>
      <c r="G120">
        <v>13386.9</v>
      </c>
      <c r="H120">
        <v>0</v>
      </c>
      <c r="I120" t="s">
        <v>60</v>
      </c>
      <c r="J120">
        <v>2049474.1</v>
      </c>
    </row>
    <row r="121" spans="1:10" x14ac:dyDescent="0.25">
      <c r="A121" s="1">
        <v>42339</v>
      </c>
      <c r="B121" t="s">
        <v>10</v>
      </c>
      <c r="C121">
        <v>8422</v>
      </c>
      <c r="D121" t="s">
        <v>160</v>
      </c>
      <c r="E121" t="s">
        <v>46</v>
      </c>
      <c r="F121" t="s">
        <v>47</v>
      </c>
      <c r="G121">
        <v>1011094.2</v>
      </c>
      <c r="H121">
        <v>0</v>
      </c>
      <c r="I121" t="s">
        <v>60</v>
      </c>
      <c r="J121">
        <v>5849667.7000000002</v>
      </c>
    </row>
    <row r="122" spans="1:10" x14ac:dyDescent="0.25">
      <c r="A122" s="1">
        <v>42339</v>
      </c>
      <c r="B122" t="s">
        <v>10</v>
      </c>
      <c r="C122">
        <v>8422</v>
      </c>
      <c r="D122" t="s">
        <v>160</v>
      </c>
      <c r="E122" t="s">
        <v>36</v>
      </c>
      <c r="F122" t="s">
        <v>37</v>
      </c>
      <c r="G122">
        <v>6786.7</v>
      </c>
      <c r="H122">
        <v>0</v>
      </c>
      <c r="I122" t="s">
        <v>60</v>
      </c>
      <c r="J122">
        <v>336735.7</v>
      </c>
    </row>
    <row r="123" spans="1:10" x14ac:dyDescent="0.25">
      <c r="A123" s="1">
        <v>42339</v>
      </c>
      <c r="B123" t="s">
        <v>10</v>
      </c>
      <c r="C123">
        <v>8422</v>
      </c>
      <c r="D123" t="s">
        <v>160</v>
      </c>
      <c r="E123" t="s">
        <v>15</v>
      </c>
      <c r="F123" t="s">
        <v>16</v>
      </c>
      <c r="G123">
        <v>868688.1</v>
      </c>
      <c r="H123">
        <v>0</v>
      </c>
      <c r="I123" t="s">
        <v>60</v>
      </c>
      <c r="J123">
        <v>27434692</v>
      </c>
    </row>
    <row r="124" spans="1:10" x14ac:dyDescent="0.25">
      <c r="A124" s="1">
        <v>42339</v>
      </c>
      <c r="B124" t="s">
        <v>10</v>
      </c>
      <c r="C124">
        <v>8422</v>
      </c>
      <c r="D124" t="s">
        <v>160</v>
      </c>
      <c r="E124" t="s">
        <v>103</v>
      </c>
      <c r="F124" t="s">
        <v>104</v>
      </c>
      <c r="G124">
        <v>4607.3999999999996</v>
      </c>
      <c r="H124">
        <v>0</v>
      </c>
      <c r="I124" t="s">
        <v>60</v>
      </c>
      <c r="J124">
        <v>415428.4</v>
      </c>
    </row>
    <row r="125" spans="1:10" x14ac:dyDescent="0.25">
      <c r="A125" s="1">
        <v>42339</v>
      </c>
      <c r="B125" t="s">
        <v>10</v>
      </c>
      <c r="C125">
        <v>8422</v>
      </c>
      <c r="D125" t="s">
        <v>160</v>
      </c>
      <c r="E125" t="s">
        <v>105</v>
      </c>
      <c r="F125" t="s">
        <v>106</v>
      </c>
      <c r="G125">
        <v>6076.8</v>
      </c>
      <c r="H125">
        <v>0</v>
      </c>
      <c r="I125" t="s">
        <v>60</v>
      </c>
      <c r="J125">
        <v>26950.2</v>
      </c>
    </row>
    <row r="126" spans="1:10" x14ac:dyDescent="0.25">
      <c r="A126" s="1">
        <v>42339</v>
      </c>
      <c r="B126" t="s">
        <v>10</v>
      </c>
      <c r="C126">
        <v>8422</v>
      </c>
      <c r="D126" t="s">
        <v>160</v>
      </c>
      <c r="E126" t="s">
        <v>17</v>
      </c>
      <c r="F126" t="s">
        <v>18</v>
      </c>
      <c r="G126">
        <v>37385</v>
      </c>
      <c r="H126">
        <v>0</v>
      </c>
      <c r="I126" t="s">
        <v>60</v>
      </c>
      <c r="J126">
        <v>1680257.1</v>
      </c>
    </row>
    <row r="127" spans="1:10" x14ac:dyDescent="0.25">
      <c r="A127" s="1">
        <v>42339</v>
      </c>
      <c r="B127" t="s">
        <v>10</v>
      </c>
      <c r="C127">
        <v>8422</v>
      </c>
      <c r="D127" t="s">
        <v>160</v>
      </c>
      <c r="E127" t="s">
        <v>19</v>
      </c>
      <c r="F127" t="s">
        <v>20</v>
      </c>
      <c r="G127">
        <v>3524.5</v>
      </c>
      <c r="H127">
        <v>0</v>
      </c>
      <c r="I127" t="s">
        <v>60</v>
      </c>
      <c r="J127">
        <v>196487.5</v>
      </c>
    </row>
    <row r="128" spans="1:10" x14ac:dyDescent="0.25">
      <c r="A128" s="1">
        <v>42339</v>
      </c>
      <c r="B128" t="s">
        <v>10</v>
      </c>
      <c r="C128">
        <v>8422</v>
      </c>
      <c r="D128" t="s">
        <v>160</v>
      </c>
      <c r="E128" t="s">
        <v>109</v>
      </c>
      <c r="F128" t="s">
        <v>110</v>
      </c>
      <c r="G128">
        <v>15168.3</v>
      </c>
      <c r="H128">
        <v>0</v>
      </c>
      <c r="I128" t="s">
        <v>60</v>
      </c>
      <c r="J128">
        <v>839044.9</v>
      </c>
    </row>
    <row r="129" spans="1:10" x14ac:dyDescent="0.25">
      <c r="A129" s="1">
        <v>42339</v>
      </c>
      <c r="B129" t="s">
        <v>10</v>
      </c>
      <c r="C129">
        <v>8422</v>
      </c>
      <c r="D129" t="s">
        <v>160</v>
      </c>
      <c r="E129" t="s">
        <v>21</v>
      </c>
      <c r="F129" t="s">
        <v>22</v>
      </c>
      <c r="G129">
        <v>3124.8</v>
      </c>
      <c r="H129">
        <v>0</v>
      </c>
      <c r="I129" t="s">
        <v>60</v>
      </c>
      <c r="J129">
        <v>348240.9</v>
      </c>
    </row>
    <row r="130" spans="1:10" x14ac:dyDescent="0.25">
      <c r="A130" s="1">
        <v>42339</v>
      </c>
      <c r="B130" t="s">
        <v>10</v>
      </c>
      <c r="C130">
        <v>8422</v>
      </c>
      <c r="D130" t="s">
        <v>160</v>
      </c>
      <c r="E130" t="s">
        <v>121</v>
      </c>
      <c r="F130" t="s">
        <v>122</v>
      </c>
      <c r="G130">
        <v>11.9</v>
      </c>
      <c r="H130">
        <v>0</v>
      </c>
      <c r="I130" t="s">
        <v>60</v>
      </c>
      <c r="J130">
        <v>20886.599999999999</v>
      </c>
    </row>
    <row r="131" spans="1:10" x14ac:dyDescent="0.25">
      <c r="A131" s="1">
        <v>42339</v>
      </c>
      <c r="B131" t="s">
        <v>10</v>
      </c>
      <c r="C131">
        <v>8422</v>
      </c>
      <c r="D131" t="s">
        <v>160</v>
      </c>
      <c r="E131" t="s">
        <v>48</v>
      </c>
      <c r="F131" t="s">
        <v>49</v>
      </c>
      <c r="G131">
        <v>3668.6</v>
      </c>
      <c r="H131">
        <v>0</v>
      </c>
      <c r="I131" t="s">
        <v>60</v>
      </c>
      <c r="J131">
        <v>281749.2</v>
      </c>
    </row>
    <row r="132" spans="1:10" x14ac:dyDescent="0.25">
      <c r="A132" s="1">
        <v>42339</v>
      </c>
      <c r="B132" t="s">
        <v>10</v>
      </c>
      <c r="C132">
        <v>8422</v>
      </c>
      <c r="D132" t="s">
        <v>160</v>
      </c>
      <c r="E132" t="s">
        <v>93</v>
      </c>
      <c r="F132" t="s">
        <v>94</v>
      </c>
      <c r="G132">
        <v>1840.1</v>
      </c>
      <c r="H132">
        <v>0</v>
      </c>
      <c r="I132" t="s">
        <v>60</v>
      </c>
      <c r="J132">
        <v>139235.4</v>
      </c>
    </row>
    <row r="133" spans="1:10" x14ac:dyDescent="0.25">
      <c r="A133" s="1">
        <v>42339</v>
      </c>
      <c r="B133" t="s">
        <v>10</v>
      </c>
      <c r="C133">
        <v>8422</v>
      </c>
      <c r="D133" t="s">
        <v>160</v>
      </c>
      <c r="E133" t="s">
        <v>23</v>
      </c>
      <c r="F133" t="s">
        <v>24</v>
      </c>
      <c r="G133">
        <v>420607.6</v>
      </c>
      <c r="H133">
        <v>0</v>
      </c>
      <c r="I133" t="s">
        <v>60</v>
      </c>
      <c r="J133">
        <v>20250480.800000001</v>
      </c>
    </row>
    <row r="134" spans="1:10" x14ac:dyDescent="0.25">
      <c r="A134" s="1">
        <v>42339</v>
      </c>
      <c r="B134" t="s">
        <v>10</v>
      </c>
      <c r="C134">
        <v>8422</v>
      </c>
      <c r="D134" t="s">
        <v>160</v>
      </c>
      <c r="E134" t="s">
        <v>95</v>
      </c>
      <c r="F134" t="s">
        <v>96</v>
      </c>
      <c r="G134">
        <v>11274.2</v>
      </c>
      <c r="H134">
        <v>0</v>
      </c>
      <c r="I134" t="s">
        <v>60</v>
      </c>
      <c r="J134">
        <v>751564.6</v>
      </c>
    </row>
    <row r="135" spans="1:10" x14ac:dyDescent="0.25">
      <c r="A135" s="1">
        <v>42339</v>
      </c>
      <c r="B135" t="s">
        <v>10</v>
      </c>
      <c r="C135">
        <v>8422</v>
      </c>
      <c r="D135" t="s">
        <v>160</v>
      </c>
      <c r="E135" t="s">
        <v>97</v>
      </c>
      <c r="F135" t="s">
        <v>98</v>
      </c>
      <c r="G135">
        <v>10027.299999999999</v>
      </c>
      <c r="H135">
        <v>0</v>
      </c>
      <c r="I135" t="s">
        <v>60</v>
      </c>
      <c r="J135">
        <v>96744.5</v>
      </c>
    </row>
    <row r="136" spans="1:10" x14ac:dyDescent="0.25">
      <c r="A136" s="1">
        <v>42339</v>
      </c>
      <c r="B136" t="s">
        <v>10</v>
      </c>
      <c r="C136">
        <v>8422</v>
      </c>
      <c r="D136" t="s">
        <v>160</v>
      </c>
      <c r="E136" t="s">
        <v>25</v>
      </c>
      <c r="F136" t="s">
        <v>26</v>
      </c>
      <c r="G136">
        <v>16230</v>
      </c>
      <c r="H136">
        <v>0</v>
      </c>
      <c r="I136" t="s">
        <v>60</v>
      </c>
      <c r="J136">
        <v>122503.1</v>
      </c>
    </row>
    <row r="137" spans="1:10" x14ac:dyDescent="0.25">
      <c r="A137" s="1">
        <v>42339</v>
      </c>
      <c r="B137" t="s">
        <v>10</v>
      </c>
      <c r="C137">
        <v>8422</v>
      </c>
      <c r="D137" t="s">
        <v>160</v>
      </c>
      <c r="E137" t="s">
        <v>50</v>
      </c>
      <c r="F137" t="s">
        <v>51</v>
      </c>
      <c r="G137">
        <v>82.9</v>
      </c>
      <c r="H137">
        <v>0</v>
      </c>
      <c r="I137" t="s">
        <v>60</v>
      </c>
      <c r="J137">
        <v>13309.5</v>
      </c>
    </row>
    <row r="138" spans="1:10" x14ac:dyDescent="0.25">
      <c r="A138" s="1">
        <v>42339</v>
      </c>
      <c r="B138" t="s">
        <v>10</v>
      </c>
      <c r="C138">
        <v>8422</v>
      </c>
      <c r="D138" t="s">
        <v>160</v>
      </c>
      <c r="E138" t="s">
        <v>83</v>
      </c>
      <c r="F138" t="s">
        <v>84</v>
      </c>
      <c r="G138">
        <v>3284.8</v>
      </c>
      <c r="H138">
        <v>0</v>
      </c>
      <c r="I138" t="s">
        <v>60</v>
      </c>
      <c r="J138">
        <v>216220.9</v>
      </c>
    </row>
    <row r="139" spans="1:10" x14ac:dyDescent="0.25">
      <c r="A139" s="1">
        <v>42339</v>
      </c>
      <c r="B139" t="s">
        <v>10</v>
      </c>
      <c r="C139">
        <v>8422</v>
      </c>
      <c r="D139" t="s">
        <v>160</v>
      </c>
      <c r="E139" t="s">
        <v>42</v>
      </c>
      <c r="F139" t="s">
        <v>43</v>
      </c>
      <c r="G139">
        <v>46811.9</v>
      </c>
      <c r="H139">
        <v>0</v>
      </c>
      <c r="I139" t="s">
        <v>60</v>
      </c>
      <c r="J139">
        <v>1038550</v>
      </c>
    </row>
    <row r="140" spans="1:10" x14ac:dyDescent="0.25">
      <c r="A140" s="1">
        <v>42339</v>
      </c>
      <c r="B140" t="s">
        <v>10</v>
      </c>
      <c r="C140">
        <v>8422</v>
      </c>
      <c r="D140" t="s">
        <v>160</v>
      </c>
      <c r="E140" t="s">
        <v>44</v>
      </c>
      <c r="F140" t="s">
        <v>45</v>
      </c>
      <c r="G140">
        <v>469254.2</v>
      </c>
      <c r="H140">
        <v>0</v>
      </c>
      <c r="I140" t="s">
        <v>60</v>
      </c>
      <c r="J140">
        <v>3296221.2</v>
      </c>
    </row>
    <row r="141" spans="1:10" x14ac:dyDescent="0.25">
      <c r="A141" s="1">
        <v>42339</v>
      </c>
      <c r="B141" t="s">
        <v>10</v>
      </c>
      <c r="C141">
        <v>8422</v>
      </c>
      <c r="D141" t="s">
        <v>160</v>
      </c>
      <c r="E141" t="s">
        <v>141</v>
      </c>
      <c r="F141" t="s">
        <v>142</v>
      </c>
      <c r="G141">
        <v>12.7</v>
      </c>
      <c r="H141">
        <v>0</v>
      </c>
      <c r="I141" t="s">
        <v>60</v>
      </c>
      <c r="J141">
        <v>2655.7</v>
      </c>
    </row>
    <row r="142" spans="1:10" x14ac:dyDescent="0.25">
      <c r="A142" s="1">
        <v>42339</v>
      </c>
      <c r="B142" t="s">
        <v>10</v>
      </c>
      <c r="C142">
        <v>8422</v>
      </c>
      <c r="D142" t="s">
        <v>160</v>
      </c>
      <c r="E142" t="s">
        <v>67</v>
      </c>
      <c r="F142" t="s">
        <v>68</v>
      </c>
      <c r="G142">
        <v>14805</v>
      </c>
      <c r="H142">
        <v>0</v>
      </c>
      <c r="I142" t="s">
        <v>60</v>
      </c>
      <c r="J142">
        <v>815326.4</v>
      </c>
    </row>
    <row r="143" spans="1:10" x14ac:dyDescent="0.25">
      <c r="A143" s="1">
        <v>42339</v>
      </c>
      <c r="B143" t="s">
        <v>10</v>
      </c>
      <c r="C143">
        <v>8422</v>
      </c>
      <c r="D143" t="s">
        <v>160</v>
      </c>
      <c r="E143" t="s">
        <v>117</v>
      </c>
      <c r="F143" t="s">
        <v>118</v>
      </c>
      <c r="G143">
        <v>39453.9</v>
      </c>
      <c r="H143">
        <v>0</v>
      </c>
      <c r="I143" t="s">
        <v>60</v>
      </c>
      <c r="J143">
        <v>1998050.5</v>
      </c>
    </row>
    <row r="144" spans="1:10" x14ac:dyDescent="0.25">
      <c r="A144" s="1">
        <v>42339</v>
      </c>
      <c r="B144" t="s">
        <v>10</v>
      </c>
      <c r="C144">
        <v>8422</v>
      </c>
      <c r="D144" t="s">
        <v>160</v>
      </c>
      <c r="E144" t="s">
        <v>139</v>
      </c>
      <c r="F144" t="s">
        <v>140</v>
      </c>
      <c r="G144">
        <v>3662.6</v>
      </c>
      <c r="H144">
        <v>0</v>
      </c>
      <c r="I144" t="s">
        <v>60</v>
      </c>
      <c r="J144">
        <v>81610.2</v>
      </c>
    </row>
    <row r="145" spans="1:10" x14ac:dyDescent="0.25">
      <c r="A145" s="1">
        <v>42339</v>
      </c>
      <c r="B145" t="s">
        <v>10</v>
      </c>
      <c r="C145">
        <v>8422</v>
      </c>
      <c r="D145" t="s">
        <v>160</v>
      </c>
      <c r="E145" t="s">
        <v>56</v>
      </c>
      <c r="F145" t="s">
        <v>57</v>
      </c>
      <c r="G145">
        <v>0.1</v>
      </c>
      <c r="H145">
        <v>0</v>
      </c>
      <c r="I145" t="s">
        <v>60</v>
      </c>
      <c r="J145">
        <v>0.4</v>
      </c>
    </row>
    <row r="146" spans="1:10" x14ac:dyDescent="0.25">
      <c r="A146" s="1">
        <v>42339</v>
      </c>
      <c r="B146" t="s">
        <v>10</v>
      </c>
      <c r="C146">
        <v>8422</v>
      </c>
      <c r="D146" t="s">
        <v>160</v>
      </c>
      <c r="E146" t="s">
        <v>151</v>
      </c>
      <c r="F146" t="s">
        <v>152</v>
      </c>
      <c r="G146">
        <v>20543</v>
      </c>
      <c r="H146">
        <v>0</v>
      </c>
      <c r="I146" t="s">
        <v>60</v>
      </c>
      <c r="J146">
        <v>233488.1</v>
      </c>
    </row>
    <row r="147" spans="1:10" x14ac:dyDescent="0.25">
      <c r="A147" s="1">
        <v>42339</v>
      </c>
      <c r="B147" t="s">
        <v>10</v>
      </c>
      <c r="C147">
        <v>8422</v>
      </c>
      <c r="D147" t="s">
        <v>160</v>
      </c>
      <c r="E147" t="s">
        <v>73</v>
      </c>
      <c r="F147" t="s">
        <v>74</v>
      </c>
      <c r="G147">
        <v>11</v>
      </c>
      <c r="H147">
        <v>0</v>
      </c>
      <c r="I147" t="s">
        <v>60</v>
      </c>
      <c r="J147">
        <v>247.8</v>
      </c>
    </row>
    <row r="148" spans="1:10" x14ac:dyDescent="0.25">
      <c r="A148" s="1">
        <v>42339</v>
      </c>
      <c r="B148" t="s">
        <v>10</v>
      </c>
      <c r="C148">
        <v>8422</v>
      </c>
      <c r="D148" t="s">
        <v>160</v>
      </c>
      <c r="E148" t="s">
        <v>75</v>
      </c>
      <c r="F148" t="s">
        <v>76</v>
      </c>
      <c r="G148">
        <v>6645.6</v>
      </c>
      <c r="H148">
        <v>0</v>
      </c>
      <c r="I148" t="s">
        <v>60</v>
      </c>
      <c r="J148">
        <v>93857.4</v>
      </c>
    </row>
    <row r="149" spans="1:10" x14ac:dyDescent="0.25">
      <c r="A149" s="1">
        <v>42339</v>
      </c>
      <c r="B149" t="s">
        <v>10</v>
      </c>
      <c r="C149">
        <v>8422</v>
      </c>
      <c r="D149" t="s">
        <v>160</v>
      </c>
      <c r="E149" t="s">
        <v>85</v>
      </c>
      <c r="F149" t="s">
        <v>86</v>
      </c>
      <c r="G149">
        <v>26636.7</v>
      </c>
      <c r="H149">
        <v>0</v>
      </c>
      <c r="I149" t="s">
        <v>60</v>
      </c>
      <c r="J149">
        <v>262089.3</v>
      </c>
    </row>
    <row r="150" spans="1:10" x14ac:dyDescent="0.25">
      <c r="A150" s="1">
        <v>42339</v>
      </c>
      <c r="B150" t="s">
        <v>10</v>
      </c>
      <c r="C150">
        <v>8422</v>
      </c>
      <c r="D150" t="s">
        <v>160</v>
      </c>
      <c r="E150" t="s">
        <v>32</v>
      </c>
      <c r="F150" t="s">
        <v>33</v>
      </c>
      <c r="G150">
        <v>31080.2</v>
      </c>
      <c r="H150">
        <v>0</v>
      </c>
      <c r="I150" t="s">
        <v>60</v>
      </c>
      <c r="J150">
        <v>338891.4</v>
      </c>
    </row>
    <row r="151" spans="1:10" x14ac:dyDescent="0.25">
      <c r="A151" s="1">
        <v>42339</v>
      </c>
      <c r="B151" t="s">
        <v>10</v>
      </c>
      <c r="C151">
        <v>8422</v>
      </c>
      <c r="D151" t="s">
        <v>160</v>
      </c>
      <c r="E151" t="s">
        <v>27</v>
      </c>
      <c r="F151" t="s">
        <v>28</v>
      </c>
      <c r="G151">
        <v>721.2</v>
      </c>
      <c r="H151">
        <v>0</v>
      </c>
      <c r="I151" t="s">
        <v>60</v>
      </c>
      <c r="J151">
        <v>126787.3</v>
      </c>
    </row>
    <row r="152" spans="1:10" x14ac:dyDescent="0.25">
      <c r="A152" s="1">
        <v>42339</v>
      </c>
      <c r="B152" t="s">
        <v>10</v>
      </c>
      <c r="C152">
        <v>8423</v>
      </c>
      <c r="D152" t="s">
        <v>161</v>
      </c>
      <c r="E152" t="s">
        <v>107</v>
      </c>
      <c r="F152" t="s">
        <v>108</v>
      </c>
      <c r="G152">
        <v>5158.6000000000004</v>
      </c>
      <c r="H152">
        <v>0</v>
      </c>
      <c r="I152" t="s">
        <v>60</v>
      </c>
      <c r="J152">
        <v>235218.5</v>
      </c>
    </row>
    <row r="153" spans="1:10" x14ac:dyDescent="0.25">
      <c r="A153" s="1">
        <v>42339</v>
      </c>
      <c r="B153" t="s">
        <v>10</v>
      </c>
      <c r="C153">
        <v>8423</v>
      </c>
      <c r="D153" t="s">
        <v>161</v>
      </c>
      <c r="E153" t="s">
        <v>12</v>
      </c>
      <c r="F153" t="s">
        <v>13</v>
      </c>
      <c r="G153">
        <v>440.5</v>
      </c>
      <c r="H153">
        <v>0</v>
      </c>
      <c r="I153" t="s">
        <v>60</v>
      </c>
      <c r="J153">
        <v>22915</v>
      </c>
    </row>
    <row r="154" spans="1:10" x14ac:dyDescent="0.25">
      <c r="A154" s="1">
        <v>42339</v>
      </c>
      <c r="B154" t="s">
        <v>10</v>
      </c>
      <c r="C154">
        <v>8423</v>
      </c>
      <c r="D154" t="s">
        <v>161</v>
      </c>
      <c r="E154" t="s">
        <v>111</v>
      </c>
      <c r="F154" t="s">
        <v>112</v>
      </c>
      <c r="G154">
        <v>3074</v>
      </c>
      <c r="H154">
        <v>0</v>
      </c>
      <c r="I154" t="s">
        <v>60</v>
      </c>
      <c r="J154">
        <v>29098.799999999999</v>
      </c>
    </row>
    <row r="155" spans="1:10" x14ac:dyDescent="0.25">
      <c r="A155" s="1">
        <v>42339</v>
      </c>
      <c r="B155" t="s">
        <v>10</v>
      </c>
      <c r="C155">
        <v>8423</v>
      </c>
      <c r="D155" t="s">
        <v>161</v>
      </c>
      <c r="E155" t="s">
        <v>38</v>
      </c>
      <c r="F155" t="s">
        <v>39</v>
      </c>
      <c r="G155">
        <v>20955.3</v>
      </c>
      <c r="H155">
        <v>0</v>
      </c>
      <c r="I155" t="s">
        <v>60</v>
      </c>
      <c r="J155">
        <v>66104.399999999994</v>
      </c>
    </row>
    <row r="156" spans="1:10" x14ac:dyDescent="0.25">
      <c r="A156" s="1">
        <v>42339</v>
      </c>
      <c r="B156" t="s">
        <v>10</v>
      </c>
      <c r="C156">
        <v>8423</v>
      </c>
      <c r="D156" t="s">
        <v>161</v>
      </c>
      <c r="E156" t="s">
        <v>113</v>
      </c>
      <c r="F156" t="s">
        <v>114</v>
      </c>
      <c r="G156">
        <v>261.8</v>
      </c>
      <c r="H156">
        <v>0</v>
      </c>
      <c r="I156" t="s">
        <v>60</v>
      </c>
      <c r="J156">
        <v>8871.5</v>
      </c>
    </row>
    <row r="157" spans="1:10" x14ac:dyDescent="0.25">
      <c r="A157" s="1">
        <v>42339</v>
      </c>
      <c r="B157" t="s">
        <v>10</v>
      </c>
      <c r="C157">
        <v>8423</v>
      </c>
      <c r="D157" t="s">
        <v>161</v>
      </c>
      <c r="E157" t="s">
        <v>71</v>
      </c>
      <c r="F157" t="s">
        <v>72</v>
      </c>
      <c r="G157">
        <v>156.9</v>
      </c>
      <c r="H157">
        <v>0</v>
      </c>
      <c r="I157" t="s">
        <v>60</v>
      </c>
      <c r="J157">
        <v>57149.1</v>
      </c>
    </row>
    <row r="158" spans="1:10" x14ac:dyDescent="0.25">
      <c r="A158" s="1">
        <v>42339</v>
      </c>
      <c r="B158" t="s">
        <v>10</v>
      </c>
      <c r="C158">
        <v>8423</v>
      </c>
      <c r="D158" t="s">
        <v>161</v>
      </c>
      <c r="E158" t="s">
        <v>46</v>
      </c>
      <c r="F158" t="s">
        <v>47</v>
      </c>
      <c r="G158">
        <v>740565.2</v>
      </c>
      <c r="H158">
        <v>0</v>
      </c>
      <c r="I158" t="s">
        <v>60</v>
      </c>
      <c r="J158">
        <v>2606401</v>
      </c>
    </row>
    <row r="159" spans="1:10" x14ac:dyDescent="0.25">
      <c r="A159" s="1">
        <v>42339</v>
      </c>
      <c r="B159" t="s">
        <v>10</v>
      </c>
      <c r="C159">
        <v>8423</v>
      </c>
      <c r="D159" t="s">
        <v>161</v>
      </c>
      <c r="E159" t="s">
        <v>36</v>
      </c>
      <c r="F159" t="s">
        <v>37</v>
      </c>
      <c r="G159">
        <v>902.4</v>
      </c>
      <c r="H159">
        <v>0</v>
      </c>
      <c r="I159" t="s">
        <v>60</v>
      </c>
      <c r="J159">
        <v>26714.9</v>
      </c>
    </row>
    <row r="160" spans="1:10" x14ac:dyDescent="0.25">
      <c r="A160" s="1">
        <v>42339</v>
      </c>
      <c r="B160" t="s">
        <v>10</v>
      </c>
      <c r="C160">
        <v>8423</v>
      </c>
      <c r="D160" t="s">
        <v>161</v>
      </c>
      <c r="E160" t="s">
        <v>15</v>
      </c>
      <c r="F160" t="s">
        <v>16</v>
      </c>
      <c r="G160">
        <v>29828</v>
      </c>
      <c r="H160">
        <v>0</v>
      </c>
      <c r="I160" t="s">
        <v>60</v>
      </c>
      <c r="J160">
        <v>1243527.7</v>
      </c>
    </row>
    <row r="161" spans="1:10" x14ac:dyDescent="0.25">
      <c r="A161" s="1">
        <v>42339</v>
      </c>
      <c r="B161" t="s">
        <v>10</v>
      </c>
      <c r="C161">
        <v>8423</v>
      </c>
      <c r="D161" t="s">
        <v>161</v>
      </c>
      <c r="E161" t="s">
        <v>103</v>
      </c>
      <c r="F161" t="s">
        <v>104</v>
      </c>
      <c r="G161">
        <v>60.6</v>
      </c>
      <c r="H161">
        <v>0</v>
      </c>
      <c r="I161" t="s">
        <v>60</v>
      </c>
      <c r="J161">
        <v>1836.6</v>
      </c>
    </row>
    <row r="162" spans="1:10" x14ac:dyDescent="0.25">
      <c r="A162" s="1">
        <v>42339</v>
      </c>
      <c r="B162" t="s">
        <v>10</v>
      </c>
      <c r="C162">
        <v>8423</v>
      </c>
      <c r="D162" t="s">
        <v>161</v>
      </c>
      <c r="E162" t="s">
        <v>17</v>
      </c>
      <c r="F162" t="s">
        <v>18</v>
      </c>
      <c r="G162">
        <v>853.9</v>
      </c>
      <c r="H162">
        <v>0</v>
      </c>
      <c r="I162" t="s">
        <v>60</v>
      </c>
      <c r="J162">
        <v>69214.3</v>
      </c>
    </row>
    <row r="163" spans="1:10" x14ac:dyDescent="0.25">
      <c r="A163" s="1">
        <v>42339</v>
      </c>
      <c r="B163" t="s">
        <v>10</v>
      </c>
      <c r="C163">
        <v>8423</v>
      </c>
      <c r="D163" t="s">
        <v>161</v>
      </c>
      <c r="E163" t="s">
        <v>19</v>
      </c>
      <c r="F163" t="s">
        <v>20</v>
      </c>
      <c r="G163">
        <v>2672</v>
      </c>
      <c r="H163">
        <v>0</v>
      </c>
      <c r="I163" t="s">
        <v>60</v>
      </c>
      <c r="J163">
        <v>292642</v>
      </c>
    </row>
    <row r="164" spans="1:10" x14ac:dyDescent="0.25">
      <c r="A164" s="1">
        <v>42339</v>
      </c>
      <c r="B164" t="s">
        <v>10</v>
      </c>
      <c r="C164">
        <v>8423</v>
      </c>
      <c r="D164" t="s">
        <v>161</v>
      </c>
      <c r="E164" t="s">
        <v>109</v>
      </c>
      <c r="F164" t="s">
        <v>110</v>
      </c>
      <c r="G164">
        <v>7</v>
      </c>
      <c r="H164">
        <v>0</v>
      </c>
      <c r="I164" t="s">
        <v>60</v>
      </c>
      <c r="J164">
        <v>2251</v>
      </c>
    </row>
    <row r="165" spans="1:10" x14ac:dyDescent="0.25">
      <c r="A165" s="1">
        <v>42339</v>
      </c>
      <c r="B165" t="s">
        <v>10</v>
      </c>
      <c r="C165">
        <v>8423</v>
      </c>
      <c r="D165" t="s">
        <v>161</v>
      </c>
      <c r="E165" t="s">
        <v>21</v>
      </c>
      <c r="F165" t="s">
        <v>22</v>
      </c>
      <c r="G165">
        <v>1106.9000000000001</v>
      </c>
      <c r="H165">
        <v>0</v>
      </c>
      <c r="I165" t="s">
        <v>60</v>
      </c>
      <c r="J165">
        <v>115313</v>
      </c>
    </row>
    <row r="166" spans="1:10" x14ac:dyDescent="0.25">
      <c r="A166" s="1">
        <v>42339</v>
      </c>
      <c r="B166" t="s">
        <v>10</v>
      </c>
      <c r="C166">
        <v>8423</v>
      </c>
      <c r="D166" t="s">
        <v>161</v>
      </c>
      <c r="E166" t="s">
        <v>123</v>
      </c>
      <c r="F166" t="s">
        <v>124</v>
      </c>
      <c r="G166">
        <v>8</v>
      </c>
      <c r="H166">
        <v>0</v>
      </c>
      <c r="I166" t="s">
        <v>60</v>
      </c>
      <c r="J166">
        <v>365.2</v>
      </c>
    </row>
    <row r="167" spans="1:10" x14ac:dyDescent="0.25">
      <c r="A167" s="1">
        <v>42339</v>
      </c>
      <c r="B167" t="s">
        <v>10</v>
      </c>
      <c r="C167">
        <v>8423</v>
      </c>
      <c r="D167" t="s">
        <v>161</v>
      </c>
      <c r="E167" t="s">
        <v>137</v>
      </c>
      <c r="F167" t="s">
        <v>138</v>
      </c>
      <c r="G167">
        <v>48</v>
      </c>
      <c r="H167">
        <v>0</v>
      </c>
      <c r="I167" t="s">
        <v>60</v>
      </c>
      <c r="J167">
        <v>110</v>
      </c>
    </row>
    <row r="168" spans="1:10" x14ac:dyDescent="0.25">
      <c r="A168" s="1">
        <v>42339</v>
      </c>
      <c r="B168" t="s">
        <v>10</v>
      </c>
      <c r="C168">
        <v>8423</v>
      </c>
      <c r="D168" t="s">
        <v>161</v>
      </c>
      <c r="E168" t="s">
        <v>40</v>
      </c>
      <c r="F168" t="s">
        <v>41</v>
      </c>
      <c r="G168">
        <v>6787.2</v>
      </c>
      <c r="H168">
        <v>0</v>
      </c>
      <c r="I168" t="s">
        <v>60</v>
      </c>
      <c r="J168">
        <v>78188.800000000003</v>
      </c>
    </row>
    <row r="169" spans="1:10" x14ac:dyDescent="0.25">
      <c r="A169" s="1">
        <v>42339</v>
      </c>
      <c r="B169" t="s">
        <v>10</v>
      </c>
      <c r="C169">
        <v>8423</v>
      </c>
      <c r="D169" t="s">
        <v>161</v>
      </c>
      <c r="E169" t="s">
        <v>79</v>
      </c>
      <c r="F169" t="s">
        <v>80</v>
      </c>
      <c r="G169">
        <v>406</v>
      </c>
      <c r="H169">
        <v>0</v>
      </c>
      <c r="I169" t="s">
        <v>60</v>
      </c>
      <c r="J169">
        <v>27979.8</v>
      </c>
    </row>
    <row r="170" spans="1:10" x14ac:dyDescent="0.25">
      <c r="A170" s="1">
        <v>42339</v>
      </c>
      <c r="B170" t="s">
        <v>10</v>
      </c>
      <c r="C170">
        <v>8423</v>
      </c>
      <c r="D170" t="s">
        <v>161</v>
      </c>
      <c r="E170" t="s">
        <v>93</v>
      </c>
      <c r="F170" t="s">
        <v>94</v>
      </c>
      <c r="G170">
        <v>4.7</v>
      </c>
      <c r="H170">
        <v>0</v>
      </c>
      <c r="I170" t="s">
        <v>60</v>
      </c>
      <c r="J170">
        <v>21.3</v>
      </c>
    </row>
    <row r="171" spans="1:10" x14ac:dyDescent="0.25">
      <c r="A171" s="1">
        <v>42339</v>
      </c>
      <c r="B171" t="s">
        <v>10</v>
      </c>
      <c r="C171">
        <v>8423</v>
      </c>
      <c r="D171" t="s">
        <v>161</v>
      </c>
      <c r="E171" t="s">
        <v>23</v>
      </c>
      <c r="F171" t="s">
        <v>24</v>
      </c>
      <c r="G171">
        <v>2519.4</v>
      </c>
      <c r="H171">
        <v>0</v>
      </c>
      <c r="I171" t="s">
        <v>60</v>
      </c>
      <c r="J171">
        <v>57001.1</v>
      </c>
    </row>
    <row r="172" spans="1:10" x14ac:dyDescent="0.25">
      <c r="A172" s="1">
        <v>42339</v>
      </c>
      <c r="B172" t="s">
        <v>10</v>
      </c>
      <c r="C172">
        <v>8423</v>
      </c>
      <c r="D172" t="s">
        <v>161</v>
      </c>
      <c r="E172" t="s">
        <v>95</v>
      </c>
      <c r="F172" t="s">
        <v>96</v>
      </c>
      <c r="G172">
        <v>394</v>
      </c>
      <c r="H172">
        <v>0</v>
      </c>
      <c r="I172" t="s">
        <v>60</v>
      </c>
      <c r="J172">
        <v>63432</v>
      </c>
    </row>
    <row r="173" spans="1:10" x14ac:dyDescent="0.25">
      <c r="A173" s="1">
        <v>42339</v>
      </c>
      <c r="B173" t="s">
        <v>10</v>
      </c>
      <c r="C173">
        <v>8423</v>
      </c>
      <c r="D173" t="s">
        <v>161</v>
      </c>
      <c r="E173" t="s">
        <v>97</v>
      </c>
      <c r="F173" t="s">
        <v>98</v>
      </c>
      <c r="G173">
        <v>32871.1</v>
      </c>
      <c r="H173">
        <v>0</v>
      </c>
      <c r="I173" t="s">
        <v>60</v>
      </c>
      <c r="J173">
        <v>106783.6</v>
      </c>
    </row>
    <row r="174" spans="1:10" x14ac:dyDescent="0.25">
      <c r="A174" s="1">
        <v>42339</v>
      </c>
      <c r="B174" t="s">
        <v>10</v>
      </c>
      <c r="C174">
        <v>8423</v>
      </c>
      <c r="D174" t="s">
        <v>161</v>
      </c>
      <c r="E174" t="s">
        <v>81</v>
      </c>
      <c r="F174" t="s">
        <v>82</v>
      </c>
      <c r="G174">
        <v>14.6</v>
      </c>
      <c r="H174">
        <v>0</v>
      </c>
      <c r="I174" t="s">
        <v>60</v>
      </c>
      <c r="J174">
        <v>2931.7</v>
      </c>
    </row>
    <row r="175" spans="1:10" x14ac:dyDescent="0.25">
      <c r="A175" s="1">
        <v>42339</v>
      </c>
      <c r="B175" t="s">
        <v>10</v>
      </c>
      <c r="C175">
        <v>8423</v>
      </c>
      <c r="D175" t="s">
        <v>161</v>
      </c>
      <c r="E175" t="s">
        <v>50</v>
      </c>
      <c r="F175" t="s">
        <v>51</v>
      </c>
      <c r="G175">
        <v>700</v>
      </c>
      <c r="H175">
        <v>0</v>
      </c>
      <c r="I175" t="s">
        <v>60</v>
      </c>
      <c r="J175">
        <v>19660.099999999999</v>
      </c>
    </row>
    <row r="176" spans="1:10" x14ac:dyDescent="0.25">
      <c r="A176" s="1">
        <v>42339</v>
      </c>
      <c r="B176" t="s">
        <v>10</v>
      </c>
      <c r="C176">
        <v>8423</v>
      </c>
      <c r="D176" t="s">
        <v>161</v>
      </c>
      <c r="E176" t="s">
        <v>42</v>
      </c>
      <c r="F176" t="s">
        <v>43</v>
      </c>
      <c r="G176">
        <v>7171.5</v>
      </c>
      <c r="H176">
        <v>0</v>
      </c>
      <c r="I176" t="s">
        <v>60</v>
      </c>
      <c r="J176">
        <v>348593.3</v>
      </c>
    </row>
    <row r="177" spans="1:10" x14ac:dyDescent="0.25">
      <c r="A177" s="1">
        <v>42339</v>
      </c>
      <c r="B177" t="s">
        <v>10</v>
      </c>
      <c r="C177">
        <v>8423</v>
      </c>
      <c r="D177" t="s">
        <v>161</v>
      </c>
      <c r="E177" t="s">
        <v>52</v>
      </c>
      <c r="F177" t="s">
        <v>53</v>
      </c>
      <c r="G177">
        <v>10.3</v>
      </c>
      <c r="H177">
        <v>0</v>
      </c>
      <c r="I177" t="s">
        <v>60</v>
      </c>
      <c r="J177">
        <v>1689.4</v>
      </c>
    </row>
    <row r="178" spans="1:10" x14ac:dyDescent="0.25">
      <c r="A178" s="1">
        <v>42339</v>
      </c>
      <c r="B178" t="s">
        <v>10</v>
      </c>
      <c r="C178">
        <v>8423</v>
      </c>
      <c r="D178" t="s">
        <v>161</v>
      </c>
      <c r="E178" t="s">
        <v>44</v>
      </c>
      <c r="F178" t="s">
        <v>45</v>
      </c>
      <c r="G178">
        <v>1514.7</v>
      </c>
      <c r="H178">
        <v>0</v>
      </c>
      <c r="I178" t="s">
        <v>60</v>
      </c>
      <c r="J178">
        <v>14840.3</v>
      </c>
    </row>
    <row r="179" spans="1:10" x14ac:dyDescent="0.25">
      <c r="A179" s="1">
        <v>42339</v>
      </c>
      <c r="B179" t="s">
        <v>10</v>
      </c>
      <c r="C179">
        <v>8423</v>
      </c>
      <c r="D179" t="s">
        <v>161</v>
      </c>
      <c r="E179" t="s">
        <v>85</v>
      </c>
      <c r="F179" t="s">
        <v>86</v>
      </c>
      <c r="G179">
        <v>4054.2</v>
      </c>
      <c r="H179">
        <v>0</v>
      </c>
      <c r="I179" t="s">
        <v>60</v>
      </c>
      <c r="J179">
        <v>41371</v>
      </c>
    </row>
    <row r="180" spans="1:10" x14ac:dyDescent="0.25">
      <c r="A180" s="1">
        <v>42339</v>
      </c>
      <c r="B180" t="s">
        <v>10</v>
      </c>
      <c r="C180">
        <v>8423</v>
      </c>
      <c r="D180" t="s">
        <v>161</v>
      </c>
      <c r="E180" t="s">
        <v>32</v>
      </c>
      <c r="F180" t="s">
        <v>33</v>
      </c>
      <c r="G180">
        <v>6800</v>
      </c>
      <c r="H180">
        <v>0</v>
      </c>
      <c r="I180" t="s">
        <v>60</v>
      </c>
      <c r="J180">
        <v>129357.9</v>
      </c>
    </row>
    <row r="181" spans="1:10" x14ac:dyDescent="0.25">
      <c r="A181" s="1">
        <v>42339</v>
      </c>
      <c r="B181" t="s">
        <v>10</v>
      </c>
      <c r="C181">
        <v>8423</v>
      </c>
      <c r="D181" t="s">
        <v>161</v>
      </c>
      <c r="E181" t="s">
        <v>27</v>
      </c>
      <c r="F181" t="s">
        <v>28</v>
      </c>
      <c r="G181">
        <v>6629.5</v>
      </c>
      <c r="H181">
        <v>0</v>
      </c>
      <c r="I181" t="s">
        <v>60</v>
      </c>
      <c r="J181">
        <v>226151.3</v>
      </c>
    </row>
    <row r="182" spans="1:10" x14ac:dyDescent="0.25">
      <c r="A182" s="1">
        <v>42339</v>
      </c>
      <c r="B182" t="s">
        <v>10</v>
      </c>
      <c r="C182">
        <v>8424</v>
      </c>
      <c r="D182" t="s">
        <v>162</v>
      </c>
      <c r="E182" t="s">
        <v>89</v>
      </c>
      <c r="F182" t="s">
        <v>90</v>
      </c>
      <c r="G182">
        <v>18</v>
      </c>
      <c r="H182">
        <v>1</v>
      </c>
      <c r="I182" t="s">
        <v>14</v>
      </c>
      <c r="J182">
        <v>300</v>
      </c>
    </row>
    <row r="183" spans="1:10" x14ac:dyDescent="0.25">
      <c r="A183" s="1">
        <v>42339</v>
      </c>
      <c r="B183" t="s">
        <v>10</v>
      </c>
      <c r="C183">
        <v>8424</v>
      </c>
      <c r="D183" t="s">
        <v>162</v>
      </c>
      <c r="E183" t="s">
        <v>107</v>
      </c>
      <c r="F183" t="s">
        <v>108</v>
      </c>
      <c r="G183">
        <v>290411.7</v>
      </c>
      <c r="H183">
        <v>63</v>
      </c>
      <c r="I183" t="s">
        <v>14</v>
      </c>
      <c r="J183">
        <v>1710099.7</v>
      </c>
    </row>
    <row r="184" spans="1:10" x14ac:dyDescent="0.25">
      <c r="A184" s="1">
        <v>42339</v>
      </c>
      <c r="B184" t="s">
        <v>10</v>
      </c>
      <c r="C184">
        <v>8424</v>
      </c>
      <c r="D184" t="s">
        <v>162</v>
      </c>
      <c r="E184" t="s">
        <v>30</v>
      </c>
      <c r="F184" t="s">
        <v>31</v>
      </c>
      <c r="G184">
        <v>14497.4</v>
      </c>
      <c r="H184">
        <v>2016003</v>
      </c>
      <c r="I184" t="s">
        <v>14</v>
      </c>
      <c r="J184">
        <v>128332.3</v>
      </c>
    </row>
    <row r="185" spans="1:10" x14ac:dyDescent="0.25">
      <c r="A185" s="1">
        <v>42339</v>
      </c>
      <c r="B185" t="s">
        <v>10</v>
      </c>
      <c r="C185">
        <v>8424</v>
      </c>
      <c r="D185" t="s">
        <v>162</v>
      </c>
      <c r="E185" t="s">
        <v>12</v>
      </c>
      <c r="F185" t="s">
        <v>13</v>
      </c>
      <c r="G185">
        <v>35</v>
      </c>
      <c r="H185">
        <v>98</v>
      </c>
      <c r="I185" t="s">
        <v>14</v>
      </c>
      <c r="J185">
        <v>673.6</v>
      </c>
    </row>
    <row r="186" spans="1:10" x14ac:dyDescent="0.25">
      <c r="A186" s="1">
        <v>42339</v>
      </c>
      <c r="B186" t="s">
        <v>10</v>
      </c>
      <c r="C186">
        <v>8424</v>
      </c>
      <c r="D186" t="s">
        <v>162</v>
      </c>
      <c r="E186" t="s">
        <v>111</v>
      </c>
      <c r="F186" t="s">
        <v>112</v>
      </c>
      <c r="G186">
        <v>2312.6</v>
      </c>
      <c r="H186">
        <v>1815</v>
      </c>
      <c r="I186" t="s">
        <v>14</v>
      </c>
      <c r="J186">
        <v>33568.5</v>
      </c>
    </row>
    <row r="187" spans="1:10" x14ac:dyDescent="0.25">
      <c r="A187" s="1">
        <v>42339</v>
      </c>
      <c r="B187" t="s">
        <v>10</v>
      </c>
      <c r="C187">
        <v>8424</v>
      </c>
      <c r="D187" t="s">
        <v>162</v>
      </c>
      <c r="E187" t="s">
        <v>58</v>
      </c>
      <c r="F187" t="s">
        <v>59</v>
      </c>
      <c r="G187">
        <v>2575.9</v>
      </c>
      <c r="H187">
        <v>558</v>
      </c>
      <c r="I187" t="s">
        <v>14</v>
      </c>
      <c r="J187">
        <v>65259.9</v>
      </c>
    </row>
    <row r="188" spans="1:10" x14ac:dyDescent="0.25">
      <c r="A188" s="1">
        <v>42339</v>
      </c>
      <c r="B188" t="s">
        <v>10</v>
      </c>
      <c r="C188">
        <v>8424</v>
      </c>
      <c r="D188" t="s">
        <v>162</v>
      </c>
      <c r="E188" t="s">
        <v>38</v>
      </c>
      <c r="F188" t="s">
        <v>39</v>
      </c>
      <c r="G188">
        <v>202382.3</v>
      </c>
      <c r="H188">
        <v>39847</v>
      </c>
      <c r="I188" t="s">
        <v>14</v>
      </c>
      <c r="J188">
        <v>391983.5</v>
      </c>
    </row>
    <row r="189" spans="1:10" x14ac:dyDescent="0.25">
      <c r="A189" s="1">
        <v>42339</v>
      </c>
      <c r="B189" t="s">
        <v>10</v>
      </c>
      <c r="C189">
        <v>8424</v>
      </c>
      <c r="D189" t="s">
        <v>162</v>
      </c>
      <c r="E189" t="s">
        <v>113</v>
      </c>
      <c r="F189" t="s">
        <v>114</v>
      </c>
      <c r="G189">
        <v>3.1</v>
      </c>
      <c r="H189">
        <v>20</v>
      </c>
      <c r="I189" t="s">
        <v>14</v>
      </c>
      <c r="J189">
        <v>6499.4</v>
      </c>
    </row>
    <row r="190" spans="1:10" x14ac:dyDescent="0.25">
      <c r="A190" s="1">
        <v>42339</v>
      </c>
      <c r="B190" t="s">
        <v>10</v>
      </c>
      <c r="C190">
        <v>8424</v>
      </c>
      <c r="D190" t="s">
        <v>162</v>
      </c>
      <c r="E190" t="s">
        <v>71</v>
      </c>
      <c r="F190" t="s">
        <v>72</v>
      </c>
      <c r="G190">
        <v>11122.9</v>
      </c>
      <c r="H190">
        <v>157929</v>
      </c>
      <c r="I190" t="s">
        <v>14</v>
      </c>
      <c r="J190">
        <v>950600.3</v>
      </c>
    </row>
    <row r="191" spans="1:10" x14ac:dyDescent="0.25">
      <c r="A191" s="1">
        <v>42339</v>
      </c>
      <c r="B191" t="s">
        <v>10</v>
      </c>
      <c r="C191">
        <v>8424</v>
      </c>
      <c r="D191" t="s">
        <v>162</v>
      </c>
      <c r="E191" t="s">
        <v>46</v>
      </c>
      <c r="F191" t="s">
        <v>47</v>
      </c>
      <c r="G191">
        <v>1097493.1000000001</v>
      </c>
      <c r="H191">
        <v>14017563</v>
      </c>
      <c r="I191" t="s">
        <v>14</v>
      </c>
      <c r="J191">
        <v>5702022.7999999998</v>
      </c>
    </row>
    <row r="192" spans="1:10" x14ac:dyDescent="0.25">
      <c r="A192" s="1">
        <v>42339</v>
      </c>
      <c r="B192" t="s">
        <v>10</v>
      </c>
      <c r="C192">
        <v>8424</v>
      </c>
      <c r="D192" t="s">
        <v>162</v>
      </c>
      <c r="E192" t="s">
        <v>36</v>
      </c>
      <c r="F192" t="s">
        <v>37</v>
      </c>
      <c r="G192">
        <v>6656.1</v>
      </c>
      <c r="H192">
        <v>1882532</v>
      </c>
      <c r="I192" t="s">
        <v>14</v>
      </c>
      <c r="J192">
        <v>103879.1</v>
      </c>
    </row>
    <row r="193" spans="1:10" x14ac:dyDescent="0.25">
      <c r="A193" s="1">
        <v>42339</v>
      </c>
      <c r="B193" t="s">
        <v>10</v>
      </c>
      <c r="C193">
        <v>8424</v>
      </c>
      <c r="D193" t="s">
        <v>162</v>
      </c>
      <c r="E193" t="s">
        <v>15</v>
      </c>
      <c r="F193" t="s">
        <v>16</v>
      </c>
      <c r="G193">
        <v>450061.3</v>
      </c>
      <c r="H193">
        <v>15646063</v>
      </c>
      <c r="I193" t="s">
        <v>14</v>
      </c>
      <c r="J193">
        <v>6702349.4000000004</v>
      </c>
    </row>
    <row r="194" spans="1:10" x14ac:dyDescent="0.25">
      <c r="A194" s="1">
        <v>42339</v>
      </c>
      <c r="B194" t="s">
        <v>10</v>
      </c>
      <c r="C194">
        <v>8424</v>
      </c>
      <c r="D194" t="s">
        <v>162</v>
      </c>
      <c r="E194" t="s">
        <v>103</v>
      </c>
      <c r="F194" t="s">
        <v>104</v>
      </c>
      <c r="G194">
        <v>4523.8</v>
      </c>
      <c r="H194">
        <v>598</v>
      </c>
      <c r="I194" t="s">
        <v>14</v>
      </c>
      <c r="J194">
        <v>256232.2</v>
      </c>
    </row>
    <row r="195" spans="1:10" x14ac:dyDescent="0.25">
      <c r="A195" s="1">
        <v>42339</v>
      </c>
      <c r="B195" t="s">
        <v>10</v>
      </c>
      <c r="C195">
        <v>8424</v>
      </c>
      <c r="D195" t="s">
        <v>162</v>
      </c>
      <c r="E195" t="s">
        <v>105</v>
      </c>
      <c r="F195" t="s">
        <v>106</v>
      </c>
      <c r="G195">
        <v>9.9</v>
      </c>
      <c r="H195">
        <v>574</v>
      </c>
      <c r="I195" t="s">
        <v>14</v>
      </c>
      <c r="J195">
        <v>5527.6</v>
      </c>
    </row>
    <row r="196" spans="1:10" x14ac:dyDescent="0.25">
      <c r="A196" s="1">
        <v>42339</v>
      </c>
      <c r="B196" t="s">
        <v>10</v>
      </c>
      <c r="C196">
        <v>8424</v>
      </c>
      <c r="D196" t="s">
        <v>162</v>
      </c>
      <c r="E196" t="s">
        <v>17</v>
      </c>
      <c r="F196" t="s">
        <v>18</v>
      </c>
      <c r="G196">
        <v>191482.1</v>
      </c>
      <c r="H196">
        <v>6405</v>
      </c>
      <c r="I196" t="s">
        <v>14</v>
      </c>
      <c r="J196">
        <v>902838.2</v>
      </c>
    </row>
    <row r="197" spans="1:10" x14ac:dyDescent="0.25">
      <c r="A197" s="1">
        <v>42339</v>
      </c>
      <c r="B197" t="s">
        <v>10</v>
      </c>
      <c r="C197">
        <v>8424</v>
      </c>
      <c r="D197" t="s">
        <v>162</v>
      </c>
      <c r="E197" t="s">
        <v>153</v>
      </c>
      <c r="F197" t="s">
        <v>154</v>
      </c>
      <c r="G197">
        <v>127.8</v>
      </c>
      <c r="H197">
        <v>11</v>
      </c>
      <c r="I197" t="s">
        <v>14</v>
      </c>
      <c r="J197">
        <v>2664.9</v>
      </c>
    </row>
    <row r="198" spans="1:10" x14ac:dyDescent="0.25">
      <c r="A198" s="1">
        <v>42339</v>
      </c>
      <c r="B198" t="s">
        <v>10</v>
      </c>
      <c r="C198">
        <v>8424</v>
      </c>
      <c r="D198" t="s">
        <v>162</v>
      </c>
      <c r="E198" t="s">
        <v>19</v>
      </c>
      <c r="F198" t="s">
        <v>20</v>
      </c>
      <c r="G198">
        <v>15589.4</v>
      </c>
      <c r="H198">
        <v>187</v>
      </c>
      <c r="I198" t="s">
        <v>14</v>
      </c>
      <c r="J198">
        <v>912586.8</v>
      </c>
    </row>
    <row r="199" spans="1:10" x14ac:dyDescent="0.25">
      <c r="A199" s="1">
        <v>42339</v>
      </c>
      <c r="B199" t="s">
        <v>10</v>
      </c>
      <c r="C199">
        <v>8424</v>
      </c>
      <c r="D199" t="s">
        <v>162</v>
      </c>
      <c r="E199" t="s">
        <v>109</v>
      </c>
      <c r="F199" t="s">
        <v>110</v>
      </c>
      <c r="G199">
        <v>137911.79999999999</v>
      </c>
      <c r="H199">
        <v>649144</v>
      </c>
      <c r="I199" t="s">
        <v>14</v>
      </c>
      <c r="J199">
        <v>2098926</v>
      </c>
    </row>
    <row r="200" spans="1:10" x14ac:dyDescent="0.25">
      <c r="A200" s="1">
        <v>42339</v>
      </c>
      <c r="B200" t="s">
        <v>10</v>
      </c>
      <c r="C200">
        <v>8424</v>
      </c>
      <c r="D200" t="s">
        <v>162</v>
      </c>
      <c r="E200" t="s">
        <v>21</v>
      </c>
      <c r="F200" t="s">
        <v>22</v>
      </c>
      <c r="G200">
        <v>69404.399999999994</v>
      </c>
      <c r="H200">
        <v>8866819</v>
      </c>
      <c r="I200" t="s">
        <v>14</v>
      </c>
      <c r="J200">
        <v>619418.69999999995</v>
      </c>
    </row>
    <row r="201" spans="1:10" x14ac:dyDescent="0.25">
      <c r="A201" s="1">
        <v>42339</v>
      </c>
      <c r="B201" t="s">
        <v>10</v>
      </c>
      <c r="C201">
        <v>8424</v>
      </c>
      <c r="D201" t="s">
        <v>162</v>
      </c>
      <c r="E201" t="s">
        <v>40</v>
      </c>
      <c r="F201" t="s">
        <v>41</v>
      </c>
      <c r="G201">
        <v>8590.7999999999993</v>
      </c>
      <c r="H201">
        <v>2731</v>
      </c>
      <c r="I201" t="s">
        <v>14</v>
      </c>
      <c r="J201">
        <v>103279.2</v>
      </c>
    </row>
    <row r="202" spans="1:10" x14ac:dyDescent="0.25">
      <c r="A202" s="1">
        <v>42339</v>
      </c>
      <c r="B202" t="s">
        <v>10</v>
      </c>
      <c r="C202">
        <v>8424</v>
      </c>
      <c r="D202" t="s">
        <v>162</v>
      </c>
      <c r="E202" t="s">
        <v>48</v>
      </c>
      <c r="F202" t="s">
        <v>49</v>
      </c>
      <c r="G202">
        <v>100499.2</v>
      </c>
      <c r="H202">
        <v>166187</v>
      </c>
      <c r="I202" t="s">
        <v>14</v>
      </c>
      <c r="J202">
        <v>534037.30000000005</v>
      </c>
    </row>
    <row r="203" spans="1:10" x14ac:dyDescent="0.25">
      <c r="A203" s="1">
        <v>42339</v>
      </c>
      <c r="B203" t="s">
        <v>10</v>
      </c>
      <c r="C203">
        <v>8424</v>
      </c>
      <c r="D203" t="s">
        <v>162</v>
      </c>
      <c r="E203" t="s">
        <v>93</v>
      </c>
      <c r="F203" t="s">
        <v>94</v>
      </c>
      <c r="G203">
        <v>3441.9</v>
      </c>
      <c r="H203">
        <v>7425</v>
      </c>
      <c r="I203" t="s">
        <v>14</v>
      </c>
      <c r="J203">
        <v>38234.199999999997</v>
      </c>
    </row>
    <row r="204" spans="1:10" x14ac:dyDescent="0.25">
      <c r="A204" s="1">
        <v>42339</v>
      </c>
      <c r="B204" t="s">
        <v>10</v>
      </c>
      <c r="C204">
        <v>8424</v>
      </c>
      <c r="D204" t="s">
        <v>162</v>
      </c>
      <c r="E204" t="s">
        <v>23</v>
      </c>
      <c r="F204" t="s">
        <v>24</v>
      </c>
      <c r="G204">
        <v>487007.8</v>
      </c>
      <c r="H204">
        <v>19481534</v>
      </c>
      <c r="I204" t="s">
        <v>14</v>
      </c>
      <c r="J204">
        <v>5272481.5</v>
      </c>
    </row>
    <row r="205" spans="1:10" x14ac:dyDescent="0.25">
      <c r="A205" s="1">
        <v>42339</v>
      </c>
      <c r="B205" t="s">
        <v>10</v>
      </c>
      <c r="C205">
        <v>8424</v>
      </c>
      <c r="D205" t="s">
        <v>162</v>
      </c>
      <c r="E205" t="s">
        <v>95</v>
      </c>
      <c r="F205" t="s">
        <v>96</v>
      </c>
      <c r="G205">
        <v>4529.1000000000004</v>
      </c>
      <c r="H205">
        <v>14196</v>
      </c>
      <c r="I205" t="s">
        <v>14</v>
      </c>
      <c r="J205">
        <v>118944.6</v>
      </c>
    </row>
    <row r="206" spans="1:10" x14ac:dyDescent="0.25">
      <c r="A206" s="1">
        <v>42339</v>
      </c>
      <c r="B206" t="s">
        <v>10</v>
      </c>
      <c r="C206">
        <v>8424</v>
      </c>
      <c r="D206" t="s">
        <v>162</v>
      </c>
      <c r="E206" t="s">
        <v>97</v>
      </c>
      <c r="F206" t="s">
        <v>98</v>
      </c>
      <c r="G206">
        <v>7577.9</v>
      </c>
      <c r="H206">
        <v>2095</v>
      </c>
      <c r="I206" t="s">
        <v>14</v>
      </c>
      <c r="J206">
        <v>365078.3</v>
      </c>
    </row>
    <row r="207" spans="1:10" x14ac:dyDescent="0.25">
      <c r="A207" s="1">
        <v>42339</v>
      </c>
      <c r="B207" t="s">
        <v>10</v>
      </c>
      <c r="C207">
        <v>8424</v>
      </c>
      <c r="D207" t="s">
        <v>162</v>
      </c>
      <c r="E207" t="s">
        <v>65</v>
      </c>
      <c r="F207" t="s">
        <v>66</v>
      </c>
      <c r="G207">
        <v>464.8</v>
      </c>
      <c r="H207">
        <v>127</v>
      </c>
      <c r="I207" t="s">
        <v>14</v>
      </c>
      <c r="J207">
        <v>7476.1</v>
      </c>
    </row>
    <row r="208" spans="1:10" x14ac:dyDescent="0.25">
      <c r="A208" s="1">
        <v>42339</v>
      </c>
      <c r="B208" t="s">
        <v>10</v>
      </c>
      <c r="C208">
        <v>8424</v>
      </c>
      <c r="D208" t="s">
        <v>162</v>
      </c>
      <c r="E208" t="s">
        <v>25</v>
      </c>
      <c r="F208" t="s">
        <v>26</v>
      </c>
      <c r="G208">
        <v>7244.6</v>
      </c>
      <c r="H208">
        <v>72</v>
      </c>
      <c r="I208" t="s">
        <v>14</v>
      </c>
      <c r="J208">
        <v>77332.3</v>
      </c>
    </row>
    <row r="209" spans="1:10" x14ac:dyDescent="0.25">
      <c r="A209" s="1">
        <v>42339</v>
      </c>
      <c r="B209" t="s">
        <v>10</v>
      </c>
      <c r="C209">
        <v>8424</v>
      </c>
      <c r="D209" t="s">
        <v>162</v>
      </c>
      <c r="E209" t="s">
        <v>50</v>
      </c>
      <c r="F209" t="s">
        <v>51</v>
      </c>
      <c r="G209">
        <v>22416.1</v>
      </c>
      <c r="H209">
        <v>10734</v>
      </c>
      <c r="I209" t="s">
        <v>14</v>
      </c>
      <c r="J209">
        <v>104316.5</v>
      </c>
    </row>
    <row r="210" spans="1:10" x14ac:dyDescent="0.25">
      <c r="A210" s="1">
        <v>42339</v>
      </c>
      <c r="B210" t="s">
        <v>10</v>
      </c>
      <c r="C210">
        <v>8424</v>
      </c>
      <c r="D210" t="s">
        <v>162</v>
      </c>
      <c r="E210" t="s">
        <v>127</v>
      </c>
      <c r="F210" t="s">
        <v>128</v>
      </c>
      <c r="G210">
        <v>6593</v>
      </c>
      <c r="H210">
        <v>12</v>
      </c>
      <c r="I210" t="s">
        <v>14</v>
      </c>
      <c r="J210">
        <v>47205.9</v>
      </c>
    </row>
    <row r="211" spans="1:10" x14ac:dyDescent="0.25">
      <c r="A211" s="1">
        <v>42339</v>
      </c>
      <c r="B211" t="s">
        <v>10</v>
      </c>
      <c r="C211">
        <v>8424</v>
      </c>
      <c r="D211" t="s">
        <v>162</v>
      </c>
      <c r="E211" t="s">
        <v>149</v>
      </c>
      <c r="F211" t="s">
        <v>150</v>
      </c>
      <c r="G211">
        <v>118</v>
      </c>
      <c r="H211">
        <v>1</v>
      </c>
      <c r="I211" t="s">
        <v>14</v>
      </c>
      <c r="J211">
        <v>6087.8</v>
      </c>
    </row>
    <row r="212" spans="1:10" x14ac:dyDescent="0.25">
      <c r="A212" s="1">
        <v>42339</v>
      </c>
      <c r="B212" t="s">
        <v>10</v>
      </c>
      <c r="C212">
        <v>8424</v>
      </c>
      <c r="D212" t="s">
        <v>162</v>
      </c>
      <c r="E212" t="s">
        <v>69</v>
      </c>
      <c r="F212" t="s">
        <v>70</v>
      </c>
      <c r="G212">
        <v>327.10000000000002</v>
      </c>
      <c r="H212">
        <v>264</v>
      </c>
      <c r="I212" t="s">
        <v>14</v>
      </c>
      <c r="J212">
        <v>4440.8999999999996</v>
      </c>
    </row>
    <row r="213" spans="1:10" x14ac:dyDescent="0.25">
      <c r="A213" s="1">
        <v>42339</v>
      </c>
      <c r="B213" t="s">
        <v>10</v>
      </c>
      <c r="C213">
        <v>8424</v>
      </c>
      <c r="D213" t="s">
        <v>162</v>
      </c>
      <c r="E213" t="s">
        <v>83</v>
      </c>
      <c r="F213" t="s">
        <v>84</v>
      </c>
      <c r="G213">
        <v>290.8</v>
      </c>
      <c r="H213">
        <v>1079</v>
      </c>
      <c r="I213" t="s">
        <v>14</v>
      </c>
      <c r="J213">
        <v>4916.7</v>
      </c>
    </row>
    <row r="214" spans="1:10" x14ac:dyDescent="0.25">
      <c r="A214" s="1">
        <v>42339</v>
      </c>
      <c r="B214" t="s">
        <v>10</v>
      </c>
      <c r="C214">
        <v>8424</v>
      </c>
      <c r="D214" t="s">
        <v>162</v>
      </c>
      <c r="E214" t="s">
        <v>42</v>
      </c>
      <c r="F214" t="s">
        <v>43</v>
      </c>
      <c r="G214">
        <v>30929</v>
      </c>
      <c r="H214">
        <v>1227</v>
      </c>
      <c r="I214" t="s">
        <v>14</v>
      </c>
      <c r="J214">
        <v>805311.3</v>
      </c>
    </row>
    <row r="215" spans="1:10" x14ac:dyDescent="0.25">
      <c r="A215" s="1">
        <v>42339</v>
      </c>
      <c r="B215" t="s">
        <v>10</v>
      </c>
      <c r="C215">
        <v>8424</v>
      </c>
      <c r="D215" t="s">
        <v>162</v>
      </c>
      <c r="E215" t="s">
        <v>52</v>
      </c>
      <c r="F215" t="s">
        <v>53</v>
      </c>
      <c r="G215">
        <v>32.799999999999997</v>
      </c>
      <c r="H215">
        <v>5600</v>
      </c>
      <c r="I215" t="s">
        <v>14</v>
      </c>
      <c r="J215">
        <v>4553.7</v>
      </c>
    </row>
    <row r="216" spans="1:10" x14ac:dyDescent="0.25">
      <c r="A216" s="1">
        <v>42339</v>
      </c>
      <c r="B216" t="s">
        <v>10</v>
      </c>
      <c r="C216">
        <v>8424</v>
      </c>
      <c r="D216" t="s">
        <v>162</v>
      </c>
      <c r="E216" t="s">
        <v>131</v>
      </c>
      <c r="F216" t="s">
        <v>132</v>
      </c>
      <c r="G216">
        <v>30.2</v>
      </c>
      <c r="H216">
        <v>90</v>
      </c>
      <c r="I216" t="s">
        <v>14</v>
      </c>
      <c r="J216">
        <v>887</v>
      </c>
    </row>
    <row r="217" spans="1:10" x14ac:dyDescent="0.25">
      <c r="A217" s="1">
        <v>42339</v>
      </c>
      <c r="B217" t="s">
        <v>10</v>
      </c>
      <c r="C217">
        <v>8424</v>
      </c>
      <c r="D217" t="s">
        <v>162</v>
      </c>
      <c r="E217" t="s">
        <v>44</v>
      </c>
      <c r="F217" t="s">
        <v>45</v>
      </c>
      <c r="G217">
        <v>89081.5</v>
      </c>
      <c r="H217">
        <v>1342271</v>
      </c>
      <c r="I217" t="s">
        <v>14</v>
      </c>
      <c r="J217">
        <v>924780.5</v>
      </c>
    </row>
    <row r="218" spans="1:10" x14ac:dyDescent="0.25">
      <c r="A218" s="1">
        <v>42339</v>
      </c>
      <c r="B218" t="s">
        <v>10</v>
      </c>
      <c r="C218">
        <v>8424</v>
      </c>
      <c r="D218" t="s">
        <v>162</v>
      </c>
      <c r="E218" t="s">
        <v>141</v>
      </c>
      <c r="F218" t="s">
        <v>142</v>
      </c>
      <c r="G218">
        <v>134.80000000000001</v>
      </c>
      <c r="H218">
        <v>47803</v>
      </c>
      <c r="I218" t="s">
        <v>14</v>
      </c>
      <c r="J218">
        <v>13222.5</v>
      </c>
    </row>
    <row r="219" spans="1:10" x14ac:dyDescent="0.25">
      <c r="A219" s="1"/>
    </row>
    <row r="220" spans="1:10" x14ac:dyDescent="0.25">
      <c r="A220" s="1"/>
    </row>
    <row r="221" spans="1:10" x14ac:dyDescent="0.25">
      <c r="A221" s="1"/>
    </row>
    <row r="222" spans="1:10" x14ac:dyDescent="0.25">
      <c r="A222" s="1"/>
    </row>
    <row r="223" spans="1:10" x14ac:dyDescent="0.25">
      <c r="A223" s="1"/>
    </row>
    <row r="224" spans="1:10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  <row r="5982" spans="1:1" x14ac:dyDescent="0.25">
      <c r="A5982" s="1"/>
    </row>
    <row r="5983" spans="1:1" x14ac:dyDescent="0.25">
      <c r="A5983" s="1"/>
    </row>
    <row r="5984" spans="1:1" x14ac:dyDescent="0.25">
      <c r="A5984" s="1"/>
    </row>
    <row r="5985" spans="1:1" x14ac:dyDescent="0.25">
      <c r="A5985" s="1"/>
    </row>
    <row r="5986" spans="1:1" x14ac:dyDescent="0.25">
      <c r="A5986" s="1"/>
    </row>
    <row r="5987" spans="1:1" x14ac:dyDescent="0.25">
      <c r="A5987" s="1"/>
    </row>
    <row r="5988" spans="1:1" x14ac:dyDescent="0.25">
      <c r="A5988" s="1"/>
    </row>
    <row r="5989" spans="1:1" x14ac:dyDescent="0.25">
      <c r="A5989" s="1"/>
    </row>
    <row r="5990" spans="1:1" x14ac:dyDescent="0.25">
      <c r="A5990" s="1"/>
    </row>
    <row r="5991" spans="1:1" x14ac:dyDescent="0.25">
      <c r="A5991" s="1"/>
    </row>
    <row r="5992" spans="1:1" x14ac:dyDescent="0.25">
      <c r="A5992" s="1"/>
    </row>
    <row r="5993" spans="1:1" x14ac:dyDescent="0.25">
      <c r="A5993" s="1"/>
    </row>
    <row r="5994" spans="1:1" x14ac:dyDescent="0.25">
      <c r="A5994" s="1"/>
    </row>
    <row r="5995" spans="1:1" x14ac:dyDescent="0.25">
      <c r="A5995" s="1"/>
    </row>
    <row r="5996" spans="1:1" x14ac:dyDescent="0.25">
      <c r="A5996" s="1"/>
    </row>
    <row r="5997" spans="1:1" x14ac:dyDescent="0.25">
      <c r="A5997" s="1"/>
    </row>
    <row r="5998" spans="1:1" x14ac:dyDescent="0.25">
      <c r="A5998" s="1"/>
    </row>
    <row r="5999" spans="1:1" x14ac:dyDescent="0.25">
      <c r="A5999" s="1"/>
    </row>
    <row r="6000" spans="1:1" x14ac:dyDescent="0.25">
      <c r="A6000" s="1"/>
    </row>
    <row r="6001" spans="1:1" x14ac:dyDescent="0.25">
      <c r="A6001" s="1"/>
    </row>
    <row r="6002" spans="1:1" x14ac:dyDescent="0.25">
      <c r="A6002" s="1"/>
    </row>
    <row r="6003" spans="1:1" x14ac:dyDescent="0.25">
      <c r="A6003" s="1"/>
    </row>
    <row r="6004" spans="1:1" x14ac:dyDescent="0.25">
      <c r="A6004" s="1"/>
    </row>
    <row r="6005" spans="1:1" x14ac:dyDescent="0.25">
      <c r="A6005" s="1"/>
    </row>
    <row r="6006" spans="1:1" x14ac:dyDescent="0.25">
      <c r="A6006" s="1"/>
    </row>
    <row r="6007" spans="1:1" x14ac:dyDescent="0.25">
      <c r="A6007" s="1"/>
    </row>
    <row r="6008" spans="1:1" x14ac:dyDescent="0.25">
      <c r="A6008" s="1"/>
    </row>
    <row r="6009" spans="1:1" x14ac:dyDescent="0.25">
      <c r="A6009" s="1"/>
    </row>
    <row r="6010" spans="1:1" x14ac:dyDescent="0.25">
      <c r="A6010" s="1"/>
    </row>
    <row r="6011" spans="1:1" x14ac:dyDescent="0.25">
      <c r="A6011" s="1"/>
    </row>
    <row r="6012" spans="1:1" x14ac:dyDescent="0.25">
      <c r="A6012" s="1"/>
    </row>
    <row r="6013" spans="1:1" x14ac:dyDescent="0.25">
      <c r="A6013" s="1"/>
    </row>
    <row r="6014" spans="1:1" x14ac:dyDescent="0.25">
      <c r="A6014" s="1"/>
    </row>
    <row r="6015" spans="1:1" x14ac:dyDescent="0.25">
      <c r="A6015" s="1"/>
    </row>
    <row r="6016" spans="1:1" x14ac:dyDescent="0.25">
      <c r="A6016" s="1"/>
    </row>
    <row r="6017" spans="1:1" x14ac:dyDescent="0.25">
      <c r="A6017" s="1"/>
    </row>
    <row r="6018" spans="1:1" x14ac:dyDescent="0.25">
      <c r="A6018" s="1"/>
    </row>
    <row r="6019" spans="1:1" x14ac:dyDescent="0.25">
      <c r="A6019" s="1"/>
    </row>
    <row r="6020" spans="1:1" x14ac:dyDescent="0.25">
      <c r="A6020" s="1"/>
    </row>
    <row r="6021" spans="1:1" x14ac:dyDescent="0.25">
      <c r="A6021" s="1"/>
    </row>
    <row r="6022" spans="1:1" x14ac:dyDescent="0.25">
      <c r="A6022" s="1"/>
    </row>
    <row r="6023" spans="1:1" x14ac:dyDescent="0.25">
      <c r="A6023" s="1"/>
    </row>
    <row r="6024" spans="1:1" x14ac:dyDescent="0.25">
      <c r="A6024" s="1"/>
    </row>
    <row r="6025" spans="1:1" x14ac:dyDescent="0.25">
      <c r="A6025" s="1"/>
    </row>
    <row r="6026" spans="1:1" x14ac:dyDescent="0.25">
      <c r="A6026" s="1"/>
    </row>
    <row r="6027" spans="1:1" x14ac:dyDescent="0.25">
      <c r="A6027" s="1"/>
    </row>
    <row r="6028" spans="1:1" x14ac:dyDescent="0.25">
      <c r="A6028" s="1"/>
    </row>
    <row r="6029" spans="1:1" x14ac:dyDescent="0.25">
      <c r="A6029" s="1"/>
    </row>
    <row r="6030" spans="1:1" x14ac:dyDescent="0.25">
      <c r="A6030" s="1"/>
    </row>
    <row r="6031" spans="1:1" x14ac:dyDescent="0.25">
      <c r="A6031" s="1"/>
    </row>
    <row r="6032" spans="1:1" x14ac:dyDescent="0.25">
      <c r="A6032" s="1"/>
    </row>
    <row r="6033" spans="1:1" x14ac:dyDescent="0.25">
      <c r="A6033" s="1"/>
    </row>
    <row r="6034" spans="1:1" x14ac:dyDescent="0.25">
      <c r="A6034" s="1"/>
    </row>
    <row r="6035" spans="1:1" x14ac:dyDescent="0.25">
      <c r="A6035" s="1"/>
    </row>
    <row r="6036" spans="1:1" x14ac:dyDescent="0.25">
      <c r="A6036" s="1"/>
    </row>
    <row r="6037" spans="1:1" x14ac:dyDescent="0.25">
      <c r="A6037" s="1"/>
    </row>
    <row r="6038" spans="1:1" x14ac:dyDescent="0.25">
      <c r="A6038" s="1"/>
    </row>
    <row r="6039" spans="1:1" x14ac:dyDescent="0.25">
      <c r="A6039" s="1"/>
    </row>
    <row r="6040" spans="1:1" x14ac:dyDescent="0.25">
      <c r="A6040" s="1"/>
    </row>
    <row r="6041" spans="1:1" x14ac:dyDescent="0.25">
      <c r="A6041" s="1"/>
    </row>
    <row r="6042" spans="1:1" x14ac:dyDescent="0.25">
      <c r="A6042" s="1"/>
    </row>
    <row r="6043" spans="1:1" x14ac:dyDescent="0.25">
      <c r="A6043" s="1"/>
    </row>
    <row r="6044" spans="1:1" x14ac:dyDescent="0.25">
      <c r="A6044" s="1"/>
    </row>
    <row r="6045" spans="1:1" x14ac:dyDescent="0.25">
      <c r="A6045" s="1"/>
    </row>
    <row r="6046" spans="1:1" x14ac:dyDescent="0.25">
      <c r="A6046" s="1"/>
    </row>
    <row r="6047" spans="1:1" x14ac:dyDescent="0.25">
      <c r="A6047" s="1"/>
    </row>
    <row r="6048" spans="1:1" x14ac:dyDescent="0.25">
      <c r="A6048" s="1"/>
    </row>
    <row r="6049" spans="1:1" x14ac:dyDescent="0.25">
      <c r="A6049" s="1"/>
    </row>
    <row r="6050" spans="1:1" x14ac:dyDescent="0.25">
      <c r="A6050" s="1"/>
    </row>
    <row r="6051" spans="1:1" x14ac:dyDescent="0.25">
      <c r="A6051" s="1"/>
    </row>
    <row r="6052" spans="1:1" x14ac:dyDescent="0.25">
      <c r="A6052" s="1"/>
    </row>
    <row r="6053" spans="1:1" x14ac:dyDescent="0.25">
      <c r="A6053" s="1"/>
    </row>
    <row r="6054" spans="1:1" x14ac:dyDescent="0.25">
      <c r="A6054" s="1"/>
    </row>
    <row r="6055" spans="1:1" x14ac:dyDescent="0.25">
      <c r="A6055" s="1"/>
    </row>
    <row r="6056" spans="1:1" x14ac:dyDescent="0.25">
      <c r="A6056" s="1"/>
    </row>
    <row r="6057" spans="1:1" x14ac:dyDescent="0.25">
      <c r="A6057" s="1"/>
    </row>
    <row r="6058" spans="1:1" x14ac:dyDescent="0.25">
      <c r="A6058" s="1"/>
    </row>
    <row r="6059" spans="1:1" x14ac:dyDescent="0.25">
      <c r="A6059" s="1"/>
    </row>
    <row r="6060" spans="1:1" x14ac:dyDescent="0.25">
      <c r="A6060" s="1"/>
    </row>
    <row r="6061" spans="1:1" x14ac:dyDescent="0.25">
      <c r="A6061" s="1"/>
    </row>
    <row r="6062" spans="1:1" x14ac:dyDescent="0.25">
      <c r="A6062" s="1"/>
    </row>
    <row r="6063" spans="1:1" x14ac:dyDescent="0.25">
      <c r="A6063" s="1"/>
    </row>
    <row r="6064" spans="1:1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1" x14ac:dyDescent="0.25">
      <c r="A6081" s="1"/>
    </row>
    <row r="6082" spans="1:1" x14ac:dyDescent="0.25">
      <c r="A6082" s="1"/>
    </row>
    <row r="6083" spans="1:1" x14ac:dyDescent="0.25">
      <c r="A6083" s="1"/>
    </row>
    <row r="6084" spans="1:1" x14ac:dyDescent="0.25">
      <c r="A6084" s="1"/>
    </row>
    <row r="6085" spans="1:1" x14ac:dyDescent="0.25">
      <c r="A6085" s="1"/>
    </row>
    <row r="6086" spans="1:1" x14ac:dyDescent="0.25">
      <c r="A6086" s="1"/>
    </row>
    <row r="6087" spans="1:1" x14ac:dyDescent="0.25">
      <c r="A6087" s="1"/>
    </row>
    <row r="6088" spans="1:1" x14ac:dyDescent="0.25">
      <c r="A6088" s="1"/>
    </row>
    <row r="6089" spans="1:1" x14ac:dyDescent="0.25">
      <c r="A6089" s="1"/>
    </row>
    <row r="6090" spans="1:1" x14ac:dyDescent="0.25">
      <c r="A6090" s="1"/>
    </row>
    <row r="6091" spans="1:1" x14ac:dyDescent="0.25">
      <c r="A6091" s="1"/>
    </row>
    <row r="6092" spans="1:1" x14ac:dyDescent="0.25">
      <c r="A6092" s="1"/>
    </row>
    <row r="6093" spans="1:1" x14ac:dyDescent="0.25">
      <c r="A6093" s="1"/>
    </row>
    <row r="6094" spans="1:1" x14ac:dyDescent="0.25">
      <c r="A6094" s="1"/>
    </row>
    <row r="6095" spans="1:1" x14ac:dyDescent="0.25">
      <c r="A6095" s="1"/>
    </row>
    <row r="6096" spans="1:1" x14ac:dyDescent="0.25">
      <c r="A6096" s="1"/>
    </row>
    <row r="6097" spans="1:1" x14ac:dyDescent="0.25">
      <c r="A6097" s="1"/>
    </row>
    <row r="6098" spans="1:1" x14ac:dyDescent="0.25">
      <c r="A6098" s="1"/>
    </row>
    <row r="6099" spans="1:1" x14ac:dyDescent="0.25">
      <c r="A6099" s="1"/>
    </row>
    <row r="6100" spans="1:1" x14ac:dyDescent="0.25">
      <c r="A6100" s="1"/>
    </row>
    <row r="6101" spans="1:1" x14ac:dyDescent="0.25">
      <c r="A6101" s="1"/>
    </row>
    <row r="6102" spans="1:1" x14ac:dyDescent="0.25">
      <c r="A6102" s="1"/>
    </row>
    <row r="6103" spans="1:1" x14ac:dyDescent="0.25">
      <c r="A6103" s="1"/>
    </row>
    <row r="6104" spans="1:1" x14ac:dyDescent="0.25">
      <c r="A6104" s="1"/>
    </row>
    <row r="6105" spans="1:1" x14ac:dyDescent="0.25">
      <c r="A6105" s="1"/>
    </row>
    <row r="6106" spans="1:1" x14ac:dyDescent="0.25">
      <c r="A6106" s="1"/>
    </row>
    <row r="6107" spans="1:1" x14ac:dyDescent="0.25">
      <c r="A6107" s="1"/>
    </row>
    <row r="6108" spans="1:1" x14ac:dyDescent="0.25">
      <c r="A6108" s="1"/>
    </row>
    <row r="6109" spans="1:1" x14ac:dyDescent="0.25">
      <c r="A6109" s="1"/>
    </row>
    <row r="6110" spans="1:1" x14ac:dyDescent="0.25">
      <c r="A6110" s="1"/>
    </row>
    <row r="6111" spans="1:1" x14ac:dyDescent="0.25">
      <c r="A6111" s="1"/>
    </row>
    <row r="6112" spans="1:1" x14ac:dyDescent="0.25">
      <c r="A6112" s="1"/>
    </row>
    <row r="6113" spans="1:1" x14ac:dyDescent="0.25">
      <c r="A6113" s="1"/>
    </row>
    <row r="6114" spans="1:1" x14ac:dyDescent="0.25">
      <c r="A6114" s="1"/>
    </row>
    <row r="6115" spans="1:1" x14ac:dyDescent="0.25">
      <c r="A6115" s="1"/>
    </row>
    <row r="6116" spans="1:1" x14ac:dyDescent="0.25">
      <c r="A6116" s="1"/>
    </row>
    <row r="6117" spans="1:1" x14ac:dyDescent="0.25">
      <c r="A6117" s="1"/>
    </row>
    <row r="6118" spans="1:1" x14ac:dyDescent="0.25">
      <c r="A6118" s="1"/>
    </row>
    <row r="6119" spans="1:1" x14ac:dyDescent="0.25">
      <c r="A6119" s="1"/>
    </row>
    <row r="6120" spans="1:1" x14ac:dyDescent="0.25">
      <c r="A6120" s="1"/>
    </row>
    <row r="6121" spans="1:1" x14ac:dyDescent="0.25">
      <c r="A6121" s="1"/>
    </row>
    <row r="6122" spans="1:1" x14ac:dyDescent="0.25">
      <c r="A6122" s="1"/>
    </row>
    <row r="6123" spans="1:1" x14ac:dyDescent="0.25">
      <c r="A6123" s="1"/>
    </row>
    <row r="6124" spans="1:1" x14ac:dyDescent="0.25">
      <c r="A6124" s="1"/>
    </row>
    <row r="6125" spans="1:1" x14ac:dyDescent="0.25">
      <c r="A6125" s="1"/>
    </row>
    <row r="6126" spans="1:1" x14ac:dyDescent="0.25">
      <c r="A6126" s="1"/>
    </row>
    <row r="6127" spans="1:1" x14ac:dyDescent="0.25">
      <c r="A6127" s="1"/>
    </row>
    <row r="6128" spans="1:1" x14ac:dyDescent="0.25">
      <c r="A6128" s="1"/>
    </row>
    <row r="6129" spans="1:1" x14ac:dyDescent="0.25">
      <c r="A6129" s="1"/>
    </row>
    <row r="6130" spans="1:1" x14ac:dyDescent="0.25">
      <c r="A6130" s="1"/>
    </row>
    <row r="6131" spans="1:1" x14ac:dyDescent="0.25">
      <c r="A6131" s="1"/>
    </row>
    <row r="6132" spans="1:1" x14ac:dyDescent="0.25">
      <c r="A6132" s="1"/>
    </row>
    <row r="6133" spans="1:1" x14ac:dyDescent="0.25">
      <c r="A6133" s="1"/>
    </row>
    <row r="6134" spans="1:1" x14ac:dyDescent="0.25">
      <c r="A6134" s="1"/>
    </row>
    <row r="6135" spans="1:1" x14ac:dyDescent="0.25">
      <c r="A6135" s="1"/>
    </row>
    <row r="6136" spans="1:1" x14ac:dyDescent="0.25">
      <c r="A6136" s="1"/>
    </row>
    <row r="6137" spans="1:1" x14ac:dyDescent="0.25">
      <c r="A6137" s="1"/>
    </row>
    <row r="6138" spans="1:1" x14ac:dyDescent="0.25">
      <c r="A6138" s="1"/>
    </row>
    <row r="6139" spans="1:1" x14ac:dyDescent="0.25">
      <c r="A6139" s="1"/>
    </row>
    <row r="6140" spans="1:1" x14ac:dyDescent="0.25">
      <c r="A6140" s="1"/>
    </row>
    <row r="6141" spans="1:1" x14ac:dyDescent="0.25">
      <c r="A6141" s="1"/>
    </row>
    <row r="6142" spans="1:1" x14ac:dyDescent="0.25">
      <c r="A6142" s="1"/>
    </row>
    <row r="6143" spans="1:1" x14ac:dyDescent="0.25">
      <c r="A6143" s="1"/>
    </row>
    <row r="6144" spans="1:1" x14ac:dyDescent="0.25">
      <c r="A6144" s="1"/>
    </row>
    <row r="6145" spans="1:1" x14ac:dyDescent="0.25">
      <c r="A6145" s="1"/>
    </row>
    <row r="6146" spans="1:1" x14ac:dyDescent="0.25">
      <c r="A6146" s="1"/>
    </row>
    <row r="6147" spans="1:1" x14ac:dyDescent="0.25">
      <c r="A6147" s="1"/>
    </row>
    <row r="6148" spans="1:1" x14ac:dyDescent="0.25">
      <c r="A6148" s="1"/>
    </row>
    <row r="6149" spans="1:1" x14ac:dyDescent="0.25">
      <c r="A6149" s="1"/>
    </row>
    <row r="6150" spans="1:1" x14ac:dyDescent="0.25">
      <c r="A6150" s="1"/>
    </row>
    <row r="6151" spans="1:1" x14ac:dyDescent="0.25">
      <c r="A6151" s="1"/>
    </row>
    <row r="6152" spans="1:1" x14ac:dyDescent="0.25">
      <c r="A6152" s="1"/>
    </row>
    <row r="6153" spans="1:1" x14ac:dyDescent="0.25">
      <c r="A6153" s="1"/>
    </row>
    <row r="6154" spans="1:1" x14ac:dyDescent="0.25">
      <c r="A6154" s="1"/>
    </row>
    <row r="6155" spans="1:1" x14ac:dyDescent="0.25">
      <c r="A6155" s="1"/>
    </row>
    <row r="6156" spans="1:1" x14ac:dyDescent="0.25">
      <c r="A6156" s="1"/>
    </row>
    <row r="6157" spans="1:1" x14ac:dyDescent="0.25">
      <c r="A6157" s="1"/>
    </row>
    <row r="6158" spans="1:1" x14ac:dyDescent="0.25">
      <c r="A6158" s="1"/>
    </row>
    <row r="6159" spans="1:1" x14ac:dyDescent="0.25">
      <c r="A6159" s="1"/>
    </row>
    <row r="6160" spans="1:1" x14ac:dyDescent="0.25">
      <c r="A6160" s="1"/>
    </row>
    <row r="6161" spans="1:1" x14ac:dyDescent="0.25">
      <c r="A6161" s="1"/>
    </row>
    <row r="6162" spans="1:1" x14ac:dyDescent="0.25">
      <c r="A6162" s="1"/>
    </row>
    <row r="6163" spans="1:1" x14ac:dyDescent="0.25">
      <c r="A6163" s="1"/>
    </row>
    <row r="6164" spans="1:1" x14ac:dyDescent="0.25">
      <c r="A6164" s="1"/>
    </row>
    <row r="6165" spans="1:1" x14ac:dyDescent="0.25">
      <c r="A6165" s="1"/>
    </row>
    <row r="6166" spans="1:1" x14ac:dyDescent="0.25">
      <c r="A6166" s="1"/>
    </row>
    <row r="6167" spans="1:1" x14ac:dyDescent="0.25">
      <c r="A6167" s="1"/>
    </row>
    <row r="6168" spans="1:1" x14ac:dyDescent="0.25">
      <c r="A6168" s="1"/>
    </row>
    <row r="6169" spans="1:1" x14ac:dyDescent="0.25">
      <c r="A6169" s="1"/>
    </row>
    <row r="6170" spans="1:1" x14ac:dyDescent="0.25">
      <c r="A6170" s="1"/>
    </row>
    <row r="6171" spans="1:1" x14ac:dyDescent="0.25">
      <c r="A6171" s="1"/>
    </row>
    <row r="6172" spans="1:1" x14ac:dyDescent="0.25">
      <c r="A6172" s="1"/>
    </row>
    <row r="6173" spans="1:1" x14ac:dyDescent="0.25">
      <c r="A6173" s="1"/>
    </row>
    <row r="6174" spans="1:1" x14ac:dyDescent="0.25">
      <c r="A6174" s="1"/>
    </row>
    <row r="6175" spans="1:1" x14ac:dyDescent="0.25">
      <c r="A6175" s="1"/>
    </row>
    <row r="6176" spans="1:1" x14ac:dyDescent="0.25">
      <c r="A6176" s="1"/>
    </row>
    <row r="6177" spans="1:1" x14ac:dyDescent="0.25">
      <c r="A6177" s="1"/>
    </row>
    <row r="6178" spans="1:1" x14ac:dyDescent="0.25">
      <c r="A6178" s="1"/>
    </row>
    <row r="6179" spans="1:1" x14ac:dyDescent="0.25">
      <c r="A6179" s="1"/>
    </row>
    <row r="6180" spans="1:1" x14ac:dyDescent="0.25">
      <c r="A6180" s="1"/>
    </row>
    <row r="6181" spans="1:1" x14ac:dyDescent="0.25">
      <c r="A6181" s="1"/>
    </row>
    <row r="6182" spans="1:1" x14ac:dyDescent="0.25">
      <c r="A6182" s="1"/>
    </row>
    <row r="6183" spans="1:1" x14ac:dyDescent="0.25">
      <c r="A6183" s="1"/>
    </row>
    <row r="6184" spans="1:1" x14ac:dyDescent="0.25">
      <c r="A6184" s="1"/>
    </row>
    <row r="6185" spans="1:1" x14ac:dyDescent="0.25">
      <c r="A6185" s="1"/>
    </row>
    <row r="6186" spans="1:1" x14ac:dyDescent="0.25">
      <c r="A6186" s="1"/>
    </row>
    <row r="6187" spans="1:1" x14ac:dyDescent="0.25">
      <c r="A6187" s="1"/>
    </row>
    <row r="6188" spans="1:1" x14ac:dyDescent="0.25">
      <c r="A6188" s="1"/>
    </row>
    <row r="6189" spans="1:1" x14ac:dyDescent="0.25">
      <c r="A6189" s="1"/>
    </row>
    <row r="6190" spans="1:1" x14ac:dyDescent="0.25">
      <c r="A6190" s="1"/>
    </row>
    <row r="6191" spans="1:1" x14ac:dyDescent="0.25">
      <c r="A6191" s="1"/>
    </row>
    <row r="6192" spans="1:1" x14ac:dyDescent="0.25">
      <c r="A6192" s="1"/>
    </row>
    <row r="6193" spans="1:1" x14ac:dyDescent="0.25">
      <c r="A6193" s="1"/>
    </row>
    <row r="6194" spans="1:1" x14ac:dyDescent="0.25">
      <c r="A6194" s="1"/>
    </row>
    <row r="6195" spans="1:1" x14ac:dyDescent="0.25">
      <c r="A6195" s="1"/>
    </row>
    <row r="6196" spans="1:1" x14ac:dyDescent="0.25">
      <c r="A6196" s="1"/>
    </row>
    <row r="6197" spans="1:1" x14ac:dyDescent="0.25">
      <c r="A6197" s="1"/>
    </row>
    <row r="6198" spans="1:1" x14ac:dyDescent="0.25">
      <c r="A6198" s="1"/>
    </row>
    <row r="6199" spans="1:1" x14ac:dyDescent="0.25">
      <c r="A6199" s="1"/>
    </row>
    <row r="6200" spans="1:1" x14ac:dyDescent="0.25">
      <c r="A6200" s="1"/>
    </row>
    <row r="6201" spans="1:1" x14ac:dyDescent="0.25">
      <c r="A6201" s="1"/>
    </row>
    <row r="6202" spans="1:1" x14ac:dyDescent="0.25">
      <c r="A6202" s="1"/>
    </row>
    <row r="6203" spans="1:1" x14ac:dyDescent="0.25">
      <c r="A6203" s="1"/>
    </row>
    <row r="6204" spans="1:1" x14ac:dyDescent="0.25">
      <c r="A6204" s="1"/>
    </row>
    <row r="6205" spans="1:1" x14ac:dyDescent="0.25">
      <c r="A6205" s="1"/>
    </row>
    <row r="6206" spans="1:1" x14ac:dyDescent="0.25">
      <c r="A6206" s="1"/>
    </row>
    <row r="6207" spans="1:1" x14ac:dyDescent="0.25">
      <c r="A6207" s="1"/>
    </row>
    <row r="6208" spans="1:1" x14ac:dyDescent="0.25">
      <c r="A6208" s="1"/>
    </row>
    <row r="6209" spans="1:1" x14ac:dyDescent="0.25">
      <c r="A6209" s="1"/>
    </row>
    <row r="6210" spans="1:1" x14ac:dyDescent="0.25">
      <c r="A6210" s="1"/>
    </row>
    <row r="6211" spans="1:1" x14ac:dyDescent="0.25">
      <c r="A6211" s="1"/>
    </row>
    <row r="6212" spans="1:1" x14ac:dyDescent="0.25">
      <c r="A6212" s="1"/>
    </row>
    <row r="6213" spans="1:1" x14ac:dyDescent="0.25">
      <c r="A6213" s="1"/>
    </row>
    <row r="6214" spans="1:1" x14ac:dyDescent="0.25">
      <c r="A6214" s="1"/>
    </row>
    <row r="6215" spans="1:1" x14ac:dyDescent="0.25">
      <c r="A6215" s="1"/>
    </row>
    <row r="6216" spans="1:1" x14ac:dyDescent="0.25">
      <c r="A6216" s="1"/>
    </row>
    <row r="6217" spans="1:1" x14ac:dyDescent="0.25">
      <c r="A6217" s="1"/>
    </row>
    <row r="6218" spans="1:1" x14ac:dyDescent="0.25">
      <c r="A6218" s="1"/>
    </row>
    <row r="6219" spans="1:1" x14ac:dyDescent="0.25">
      <c r="A6219" s="1"/>
    </row>
    <row r="6220" spans="1:1" x14ac:dyDescent="0.25">
      <c r="A6220" s="1"/>
    </row>
    <row r="6221" spans="1:1" x14ac:dyDescent="0.25">
      <c r="A6221" s="1"/>
    </row>
    <row r="6222" spans="1:1" x14ac:dyDescent="0.25">
      <c r="A6222" s="1"/>
    </row>
    <row r="6223" spans="1:1" x14ac:dyDescent="0.25">
      <c r="A6223" s="1"/>
    </row>
    <row r="6224" spans="1:1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1" x14ac:dyDescent="0.25">
      <c r="A6241" s="1"/>
    </row>
    <row r="6242" spans="1:1" x14ac:dyDescent="0.25">
      <c r="A6242" s="1"/>
    </row>
    <row r="6243" spans="1:1" x14ac:dyDescent="0.25">
      <c r="A6243" s="1"/>
    </row>
    <row r="6244" spans="1:1" x14ac:dyDescent="0.25">
      <c r="A6244" s="1"/>
    </row>
    <row r="6245" spans="1:1" x14ac:dyDescent="0.25">
      <c r="A6245" s="1"/>
    </row>
    <row r="6246" spans="1:1" x14ac:dyDescent="0.25">
      <c r="A6246" s="1"/>
    </row>
    <row r="6247" spans="1:1" x14ac:dyDescent="0.25">
      <c r="A6247" s="1"/>
    </row>
    <row r="6248" spans="1:1" x14ac:dyDescent="0.25">
      <c r="A6248" s="1"/>
    </row>
    <row r="6249" spans="1:1" x14ac:dyDescent="0.25">
      <c r="A6249" s="1"/>
    </row>
    <row r="6250" spans="1:1" x14ac:dyDescent="0.25">
      <c r="A6250" s="1"/>
    </row>
    <row r="6251" spans="1:1" x14ac:dyDescent="0.25">
      <c r="A6251" s="1"/>
    </row>
    <row r="6252" spans="1:1" x14ac:dyDescent="0.25">
      <c r="A6252" s="1"/>
    </row>
    <row r="6253" spans="1:1" x14ac:dyDescent="0.25">
      <c r="A6253" s="1"/>
    </row>
    <row r="6254" spans="1:1" x14ac:dyDescent="0.25">
      <c r="A6254" s="1"/>
    </row>
    <row r="6255" spans="1:1" x14ac:dyDescent="0.25">
      <c r="A6255" s="1"/>
    </row>
    <row r="6256" spans="1:1" x14ac:dyDescent="0.25">
      <c r="A6256" s="1"/>
    </row>
    <row r="6257" spans="1:1" x14ac:dyDescent="0.25">
      <c r="A6257" s="1"/>
    </row>
    <row r="6258" spans="1:1" x14ac:dyDescent="0.25">
      <c r="A6258" s="1"/>
    </row>
    <row r="6259" spans="1:1" x14ac:dyDescent="0.25">
      <c r="A6259" s="1"/>
    </row>
    <row r="6260" spans="1:1" x14ac:dyDescent="0.25">
      <c r="A6260" s="1"/>
    </row>
    <row r="6261" spans="1:1" x14ac:dyDescent="0.25">
      <c r="A6261" s="1"/>
    </row>
    <row r="6262" spans="1:1" x14ac:dyDescent="0.25">
      <c r="A6262" s="1"/>
    </row>
    <row r="6263" spans="1:1" x14ac:dyDescent="0.25">
      <c r="A6263" s="1"/>
    </row>
    <row r="6264" spans="1:1" x14ac:dyDescent="0.25">
      <c r="A6264" s="1"/>
    </row>
    <row r="6265" spans="1:1" x14ac:dyDescent="0.25">
      <c r="A6265" s="1"/>
    </row>
    <row r="6266" spans="1:1" x14ac:dyDescent="0.25">
      <c r="A6266" s="1"/>
    </row>
    <row r="6267" spans="1:1" x14ac:dyDescent="0.25">
      <c r="A6267" s="1"/>
    </row>
    <row r="6268" spans="1:1" x14ac:dyDescent="0.25">
      <c r="A6268" s="1"/>
    </row>
    <row r="6269" spans="1:1" x14ac:dyDescent="0.25">
      <c r="A6269" s="1"/>
    </row>
    <row r="6270" spans="1:1" x14ac:dyDescent="0.25">
      <c r="A6270" s="1"/>
    </row>
    <row r="6271" spans="1:1" x14ac:dyDescent="0.25">
      <c r="A6271" s="1"/>
    </row>
    <row r="6272" spans="1:1" x14ac:dyDescent="0.25">
      <c r="A6272" s="1"/>
    </row>
    <row r="6273" spans="1:1" x14ac:dyDescent="0.25">
      <c r="A6273" s="1"/>
    </row>
    <row r="6274" spans="1:1" x14ac:dyDescent="0.25">
      <c r="A6274" s="1"/>
    </row>
    <row r="6275" spans="1:1" x14ac:dyDescent="0.25">
      <c r="A6275" s="1"/>
    </row>
    <row r="6276" spans="1:1" x14ac:dyDescent="0.25">
      <c r="A6276" s="1"/>
    </row>
    <row r="6277" spans="1:1" x14ac:dyDescent="0.25">
      <c r="A6277" s="1"/>
    </row>
    <row r="6278" spans="1:1" x14ac:dyDescent="0.25">
      <c r="A6278" s="1"/>
    </row>
    <row r="6279" spans="1:1" x14ac:dyDescent="0.25">
      <c r="A6279" s="1"/>
    </row>
    <row r="6280" spans="1:1" x14ac:dyDescent="0.25">
      <c r="A6280" s="1"/>
    </row>
    <row r="6281" spans="1:1" x14ac:dyDescent="0.25">
      <c r="A6281" s="1"/>
    </row>
    <row r="6282" spans="1:1" x14ac:dyDescent="0.25">
      <c r="A6282" s="1"/>
    </row>
    <row r="6283" spans="1:1" x14ac:dyDescent="0.25">
      <c r="A6283" s="1"/>
    </row>
    <row r="6284" spans="1:1" x14ac:dyDescent="0.25">
      <c r="A6284" s="1"/>
    </row>
    <row r="6285" spans="1:1" x14ac:dyDescent="0.25">
      <c r="A6285" s="1"/>
    </row>
    <row r="6286" spans="1:1" x14ac:dyDescent="0.25">
      <c r="A6286" s="1"/>
    </row>
    <row r="6287" spans="1:1" x14ac:dyDescent="0.25">
      <c r="A6287" s="1"/>
    </row>
    <row r="6288" spans="1:1" x14ac:dyDescent="0.25">
      <c r="A6288" s="1"/>
    </row>
    <row r="6289" spans="1:1" x14ac:dyDescent="0.25">
      <c r="A6289" s="1"/>
    </row>
    <row r="6290" spans="1:1" x14ac:dyDescent="0.25">
      <c r="A6290" s="1"/>
    </row>
    <row r="6291" spans="1:1" x14ac:dyDescent="0.25">
      <c r="A6291" s="1"/>
    </row>
    <row r="6292" spans="1:1" x14ac:dyDescent="0.25">
      <c r="A6292" s="1"/>
    </row>
    <row r="6293" spans="1:1" x14ac:dyDescent="0.25">
      <c r="A6293" s="1"/>
    </row>
    <row r="6294" spans="1:1" x14ac:dyDescent="0.25">
      <c r="A6294" s="1"/>
    </row>
    <row r="6295" spans="1:1" x14ac:dyDescent="0.25">
      <c r="A6295" s="1"/>
    </row>
    <row r="6296" spans="1:1" x14ac:dyDescent="0.25">
      <c r="A6296" s="1"/>
    </row>
    <row r="6297" spans="1:1" x14ac:dyDescent="0.25">
      <c r="A6297" s="1"/>
    </row>
    <row r="6298" spans="1:1" x14ac:dyDescent="0.25">
      <c r="A6298" s="1"/>
    </row>
    <row r="6299" spans="1:1" x14ac:dyDescent="0.25">
      <c r="A6299" s="1"/>
    </row>
    <row r="6300" spans="1:1" x14ac:dyDescent="0.25">
      <c r="A6300" s="1"/>
    </row>
    <row r="6301" spans="1:1" x14ac:dyDescent="0.25">
      <c r="A6301" s="1"/>
    </row>
    <row r="6302" spans="1:1" x14ac:dyDescent="0.25">
      <c r="A6302" s="1"/>
    </row>
    <row r="6303" spans="1:1" x14ac:dyDescent="0.25">
      <c r="A6303" s="1"/>
    </row>
    <row r="6304" spans="1:1" x14ac:dyDescent="0.25">
      <c r="A6304" s="1"/>
    </row>
    <row r="6305" spans="1:1" x14ac:dyDescent="0.25">
      <c r="A6305" s="1"/>
    </row>
    <row r="6306" spans="1:1" x14ac:dyDescent="0.25">
      <c r="A6306" s="1"/>
    </row>
    <row r="6307" spans="1:1" x14ac:dyDescent="0.25">
      <c r="A6307" s="1"/>
    </row>
    <row r="6308" spans="1:1" x14ac:dyDescent="0.25">
      <c r="A6308" s="1"/>
    </row>
    <row r="6309" spans="1:1" x14ac:dyDescent="0.25">
      <c r="A6309" s="1"/>
    </row>
    <row r="6310" spans="1:1" x14ac:dyDescent="0.25">
      <c r="A6310" s="1"/>
    </row>
    <row r="6311" spans="1:1" x14ac:dyDescent="0.25">
      <c r="A6311" s="1"/>
    </row>
    <row r="6312" spans="1:1" x14ac:dyDescent="0.25">
      <c r="A6312" s="1"/>
    </row>
    <row r="6313" spans="1:1" x14ac:dyDescent="0.25">
      <c r="A6313" s="1"/>
    </row>
    <row r="6314" spans="1:1" x14ac:dyDescent="0.25">
      <c r="A6314" s="1"/>
    </row>
    <row r="6315" spans="1:1" x14ac:dyDescent="0.25">
      <c r="A6315" s="1"/>
    </row>
    <row r="6316" spans="1:1" x14ac:dyDescent="0.25">
      <c r="A6316" s="1"/>
    </row>
    <row r="6317" spans="1:1" x14ac:dyDescent="0.25">
      <c r="A6317" s="1"/>
    </row>
    <row r="6318" spans="1:1" x14ac:dyDescent="0.25">
      <c r="A6318" s="1"/>
    </row>
    <row r="6319" spans="1:1" x14ac:dyDescent="0.25">
      <c r="A6319" s="1"/>
    </row>
    <row r="6320" spans="1:1" x14ac:dyDescent="0.25">
      <c r="A6320" s="1"/>
    </row>
    <row r="6321" spans="1:1" x14ac:dyDescent="0.25">
      <c r="A6321" s="1"/>
    </row>
    <row r="6322" spans="1:1" x14ac:dyDescent="0.25">
      <c r="A6322" s="1"/>
    </row>
    <row r="6323" spans="1:1" x14ac:dyDescent="0.25">
      <c r="A6323" s="1"/>
    </row>
    <row r="6324" spans="1:1" x14ac:dyDescent="0.25">
      <c r="A6324" s="1"/>
    </row>
    <row r="6325" spans="1:1" x14ac:dyDescent="0.25">
      <c r="A6325" s="1"/>
    </row>
    <row r="6326" spans="1:1" x14ac:dyDescent="0.25">
      <c r="A6326" s="1"/>
    </row>
    <row r="6327" spans="1:1" x14ac:dyDescent="0.25">
      <c r="A6327" s="1"/>
    </row>
    <row r="6328" spans="1:1" x14ac:dyDescent="0.25">
      <c r="A6328" s="1"/>
    </row>
    <row r="6329" spans="1:1" x14ac:dyDescent="0.25">
      <c r="A6329" s="1"/>
    </row>
    <row r="6330" spans="1:1" x14ac:dyDescent="0.25">
      <c r="A6330" s="1"/>
    </row>
    <row r="6331" spans="1:1" x14ac:dyDescent="0.25">
      <c r="A6331" s="1"/>
    </row>
    <row r="6332" spans="1:1" x14ac:dyDescent="0.25">
      <c r="A6332" s="1"/>
    </row>
    <row r="6333" spans="1:1" x14ac:dyDescent="0.25">
      <c r="A6333" s="1"/>
    </row>
    <row r="6334" spans="1:1" x14ac:dyDescent="0.25">
      <c r="A6334" s="1"/>
    </row>
    <row r="6335" spans="1:1" x14ac:dyDescent="0.25">
      <c r="A6335" s="1"/>
    </row>
    <row r="6336" spans="1:1" x14ac:dyDescent="0.25">
      <c r="A6336" s="1"/>
    </row>
    <row r="6337" spans="1:1" x14ac:dyDescent="0.25">
      <c r="A6337" s="1"/>
    </row>
    <row r="6338" spans="1:1" x14ac:dyDescent="0.25">
      <c r="A6338" s="1"/>
    </row>
    <row r="6339" spans="1:1" x14ac:dyDescent="0.25">
      <c r="A6339" s="1"/>
    </row>
    <row r="6340" spans="1:1" x14ac:dyDescent="0.25">
      <c r="A6340" s="1"/>
    </row>
    <row r="6341" spans="1:1" x14ac:dyDescent="0.25">
      <c r="A6341" s="1"/>
    </row>
    <row r="6342" spans="1:1" x14ac:dyDescent="0.25">
      <c r="A6342" s="1"/>
    </row>
    <row r="6343" spans="1:1" x14ac:dyDescent="0.25">
      <c r="A6343" s="1"/>
    </row>
    <row r="6344" spans="1:1" x14ac:dyDescent="0.25">
      <c r="A6344" s="1"/>
    </row>
    <row r="6345" spans="1:1" x14ac:dyDescent="0.25">
      <c r="A6345" s="1"/>
    </row>
    <row r="6346" spans="1:1" x14ac:dyDescent="0.25">
      <c r="A6346" s="1"/>
    </row>
    <row r="6347" spans="1:1" x14ac:dyDescent="0.25">
      <c r="A6347" s="1"/>
    </row>
    <row r="6348" spans="1:1" x14ac:dyDescent="0.25">
      <c r="A6348" s="1"/>
    </row>
    <row r="6349" spans="1:1" x14ac:dyDescent="0.25">
      <c r="A6349" s="1"/>
    </row>
    <row r="6350" spans="1:1" x14ac:dyDescent="0.25">
      <c r="A6350" s="1"/>
    </row>
    <row r="6351" spans="1:1" x14ac:dyDescent="0.25">
      <c r="A6351" s="1"/>
    </row>
    <row r="6352" spans="1:1" x14ac:dyDescent="0.25">
      <c r="A6352" s="1"/>
    </row>
    <row r="6353" spans="1:1" x14ac:dyDescent="0.25">
      <c r="A6353" s="1"/>
    </row>
    <row r="6354" spans="1:1" x14ac:dyDescent="0.25">
      <c r="A6354" s="1"/>
    </row>
    <row r="6355" spans="1:1" x14ac:dyDescent="0.25">
      <c r="A6355" s="1"/>
    </row>
    <row r="6356" spans="1:1" x14ac:dyDescent="0.25">
      <c r="A6356" s="1"/>
    </row>
    <row r="6357" spans="1:1" x14ac:dyDescent="0.25">
      <c r="A6357" s="1"/>
    </row>
    <row r="6358" spans="1:1" x14ac:dyDescent="0.25">
      <c r="A6358" s="1"/>
    </row>
    <row r="6359" spans="1:1" x14ac:dyDescent="0.25">
      <c r="A6359" s="1"/>
    </row>
    <row r="6360" spans="1:1" x14ac:dyDescent="0.25">
      <c r="A6360" s="1"/>
    </row>
    <row r="6361" spans="1:1" x14ac:dyDescent="0.25">
      <c r="A6361" s="1"/>
    </row>
    <row r="6362" spans="1:1" x14ac:dyDescent="0.25">
      <c r="A6362" s="1"/>
    </row>
    <row r="6363" spans="1:1" x14ac:dyDescent="0.25">
      <c r="A6363" s="1"/>
    </row>
    <row r="6364" spans="1:1" x14ac:dyDescent="0.25">
      <c r="A6364" s="1"/>
    </row>
    <row r="6365" spans="1:1" x14ac:dyDescent="0.25">
      <c r="A6365" s="1"/>
    </row>
    <row r="6366" spans="1:1" x14ac:dyDescent="0.25">
      <c r="A6366" s="1"/>
    </row>
    <row r="6367" spans="1:1" x14ac:dyDescent="0.25">
      <c r="A6367" s="1"/>
    </row>
    <row r="6368" spans="1:1" x14ac:dyDescent="0.25">
      <c r="A6368" s="1"/>
    </row>
    <row r="6369" spans="1:1" x14ac:dyDescent="0.25">
      <c r="A6369" s="1"/>
    </row>
    <row r="6370" spans="1:1" x14ac:dyDescent="0.25">
      <c r="A6370" s="1"/>
    </row>
    <row r="6371" spans="1:1" x14ac:dyDescent="0.25">
      <c r="A6371" s="1"/>
    </row>
    <row r="6372" spans="1:1" x14ac:dyDescent="0.25">
      <c r="A6372" s="1"/>
    </row>
    <row r="6373" spans="1:1" x14ac:dyDescent="0.25">
      <c r="A6373" s="1"/>
    </row>
    <row r="6374" spans="1:1" x14ac:dyDescent="0.25">
      <c r="A6374" s="1"/>
    </row>
    <row r="6375" spans="1:1" x14ac:dyDescent="0.25">
      <c r="A6375" s="1"/>
    </row>
    <row r="6376" spans="1:1" x14ac:dyDescent="0.25">
      <c r="A6376" s="1"/>
    </row>
    <row r="6377" spans="1:1" x14ac:dyDescent="0.25">
      <c r="A6377" s="1"/>
    </row>
    <row r="6378" spans="1:1" x14ac:dyDescent="0.25">
      <c r="A6378" s="1"/>
    </row>
    <row r="6379" spans="1:1" x14ac:dyDescent="0.25">
      <c r="A6379" s="1"/>
    </row>
    <row r="6380" spans="1:1" x14ac:dyDescent="0.25">
      <c r="A6380" s="1"/>
    </row>
    <row r="6381" spans="1:1" x14ac:dyDescent="0.25">
      <c r="A6381" s="1"/>
    </row>
    <row r="6382" spans="1:1" x14ac:dyDescent="0.25">
      <c r="A6382" s="1"/>
    </row>
    <row r="6383" spans="1:1" x14ac:dyDescent="0.25">
      <c r="A6383" s="1"/>
    </row>
    <row r="6384" spans="1:1" x14ac:dyDescent="0.25">
      <c r="A6384" s="1"/>
    </row>
    <row r="6385" spans="1:1" x14ac:dyDescent="0.25">
      <c r="A6385" s="1"/>
    </row>
    <row r="6386" spans="1:1" x14ac:dyDescent="0.25">
      <c r="A6386" s="1"/>
    </row>
    <row r="6387" spans="1:1" x14ac:dyDescent="0.25">
      <c r="A6387" s="1"/>
    </row>
    <row r="6388" spans="1:1" x14ac:dyDescent="0.25">
      <c r="A6388" s="1"/>
    </row>
    <row r="6389" spans="1:1" x14ac:dyDescent="0.25">
      <c r="A6389" s="1"/>
    </row>
    <row r="6390" spans="1:1" x14ac:dyDescent="0.25">
      <c r="A6390" s="1"/>
    </row>
    <row r="6391" spans="1:1" x14ac:dyDescent="0.25">
      <c r="A6391" s="1"/>
    </row>
    <row r="6392" spans="1:1" x14ac:dyDescent="0.25">
      <c r="A6392" s="1"/>
    </row>
    <row r="6393" spans="1:1" x14ac:dyDescent="0.25">
      <c r="A6393" s="1"/>
    </row>
    <row r="6394" spans="1:1" x14ac:dyDescent="0.25">
      <c r="A6394" s="1"/>
    </row>
    <row r="6395" spans="1:1" x14ac:dyDescent="0.25">
      <c r="A6395" s="1"/>
    </row>
    <row r="6396" spans="1:1" x14ac:dyDescent="0.25">
      <c r="A6396" s="1"/>
    </row>
    <row r="6397" spans="1:1" x14ac:dyDescent="0.25">
      <c r="A6397" s="1"/>
    </row>
    <row r="6398" spans="1:1" x14ac:dyDescent="0.25">
      <c r="A6398" s="1"/>
    </row>
    <row r="6399" spans="1:1" x14ac:dyDescent="0.25">
      <c r="A6399" s="1"/>
    </row>
    <row r="6400" spans="1:1" x14ac:dyDescent="0.25">
      <c r="A6400" s="1"/>
    </row>
    <row r="6401" spans="1:1" x14ac:dyDescent="0.25">
      <c r="A6401" s="1"/>
    </row>
    <row r="6402" spans="1:1" x14ac:dyDescent="0.25">
      <c r="A6402" s="1"/>
    </row>
    <row r="6403" spans="1:1" x14ac:dyDescent="0.25">
      <c r="A6403" s="1"/>
    </row>
    <row r="6404" spans="1:1" x14ac:dyDescent="0.25">
      <c r="A6404" s="1"/>
    </row>
    <row r="6405" spans="1:1" x14ac:dyDescent="0.25">
      <c r="A6405" s="1"/>
    </row>
    <row r="6406" spans="1:1" x14ac:dyDescent="0.25">
      <c r="A6406" s="1"/>
    </row>
    <row r="6407" spans="1:1" x14ac:dyDescent="0.25">
      <c r="A6407" s="1"/>
    </row>
    <row r="6408" spans="1:1" x14ac:dyDescent="0.25">
      <c r="A6408" s="1"/>
    </row>
    <row r="6409" spans="1:1" x14ac:dyDescent="0.25">
      <c r="A6409" s="1"/>
    </row>
    <row r="6410" spans="1:1" x14ac:dyDescent="0.25">
      <c r="A6410" s="1"/>
    </row>
    <row r="6411" spans="1:1" x14ac:dyDescent="0.25">
      <c r="A6411" s="1"/>
    </row>
    <row r="6412" spans="1:1" x14ac:dyDescent="0.25">
      <c r="A6412" s="1"/>
    </row>
    <row r="6413" spans="1:1" x14ac:dyDescent="0.25">
      <c r="A6413" s="1"/>
    </row>
    <row r="6414" spans="1:1" x14ac:dyDescent="0.25">
      <c r="A6414" s="1"/>
    </row>
    <row r="6415" spans="1:1" x14ac:dyDescent="0.25">
      <c r="A6415" s="1"/>
    </row>
    <row r="6416" spans="1:1" x14ac:dyDescent="0.25">
      <c r="A6416" s="1"/>
    </row>
    <row r="6417" spans="1:1" x14ac:dyDescent="0.25">
      <c r="A6417" s="1"/>
    </row>
    <row r="6418" spans="1:1" x14ac:dyDescent="0.25">
      <c r="A6418" s="1"/>
    </row>
    <row r="6419" spans="1:1" x14ac:dyDescent="0.25">
      <c r="A6419" s="1"/>
    </row>
    <row r="6420" spans="1:1" x14ac:dyDescent="0.25">
      <c r="A6420" s="1"/>
    </row>
    <row r="6421" spans="1:1" x14ac:dyDescent="0.25">
      <c r="A6421" s="1"/>
    </row>
    <row r="6422" spans="1:1" x14ac:dyDescent="0.25">
      <c r="A6422" s="1"/>
    </row>
    <row r="6423" spans="1:1" x14ac:dyDescent="0.25">
      <c r="A6423" s="1"/>
    </row>
    <row r="6424" spans="1:1" x14ac:dyDescent="0.25">
      <c r="A6424" s="1"/>
    </row>
    <row r="6425" spans="1:1" x14ac:dyDescent="0.25">
      <c r="A6425" s="1"/>
    </row>
    <row r="6426" spans="1:1" x14ac:dyDescent="0.25">
      <c r="A6426" s="1"/>
    </row>
    <row r="6427" spans="1:1" x14ac:dyDescent="0.25">
      <c r="A6427" s="1"/>
    </row>
    <row r="6428" spans="1:1" x14ac:dyDescent="0.25">
      <c r="A6428" s="1"/>
    </row>
    <row r="6429" spans="1:1" x14ac:dyDescent="0.25">
      <c r="A6429" s="1"/>
    </row>
    <row r="6430" spans="1:1" x14ac:dyDescent="0.25">
      <c r="A6430" s="1"/>
    </row>
    <row r="6431" spans="1:1" x14ac:dyDescent="0.25">
      <c r="A6431" s="1"/>
    </row>
    <row r="6432" spans="1:1" x14ac:dyDescent="0.25">
      <c r="A6432" s="1"/>
    </row>
    <row r="6433" spans="1:1" x14ac:dyDescent="0.25">
      <c r="A6433" s="1"/>
    </row>
    <row r="6434" spans="1:1" x14ac:dyDescent="0.25">
      <c r="A6434" s="1"/>
    </row>
    <row r="6435" spans="1:1" x14ac:dyDescent="0.25">
      <c r="A6435" s="1"/>
    </row>
    <row r="6436" spans="1:1" x14ac:dyDescent="0.25">
      <c r="A6436" s="1"/>
    </row>
    <row r="6437" spans="1:1" x14ac:dyDescent="0.25">
      <c r="A6437" s="1"/>
    </row>
    <row r="6438" spans="1:1" x14ac:dyDescent="0.25">
      <c r="A6438" s="1"/>
    </row>
    <row r="6439" spans="1:1" x14ac:dyDescent="0.25">
      <c r="A6439" s="1"/>
    </row>
    <row r="6440" spans="1:1" x14ac:dyDescent="0.25">
      <c r="A6440" s="1"/>
    </row>
    <row r="6441" spans="1:1" x14ac:dyDescent="0.25">
      <c r="A6441" s="1"/>
    </row>
    <row r="6442" spans="1:1" x14ac:dyDescent="0.25">
      <c r="A6442" s="1"/>
    </row>
    <row r="6443" spans="1:1" x14ac:dyDescent="0.25">
      <c r="A6443" s="1"/>
    </row>
    <row r="6444" spans="1:1" x14ac:dyDescent="0.25">
      <c r="A6444" s="1"/>
    </row>
    <row r="6445" spans="1:1" x14ac:dyDescent="0.25">
      <c r="A6445" s="1"/>
    </row>
    <row r="6446" spans="1:1" x14ac:dyDescent="0.25">
      <c r="A6446" s="1"/>
    </row>
    <row r="6447" spans="1:1" x14ac:dyDescent="0.25">
      <c r="A6447" s="1"/>
    </row>
    <row r="6448" spans="1:1" x14ac:dyDescent="0.25">
      <c r="A6448" s="1"/>
    </row>
    <row r="6449" spans="1:1" x14ac:dyDescent="0.25">
      <c r="A6449" s="1"/>
    </row>
    <row r="6450" spans="1:1" x14ac:dyDescent="0.25">
      <c r="A6450" s="1"/>
    </row>
    <row r="6451" spans="1:1" x14ac:dyDescent="0.25">
      <c r="A6451" s="1"/>
    </row>
    <row r="6452" spans="1:1" x14ac:dyDescent="0.25">
      <c r="A6452" s="1"/>
    </row>
    <row r="6453" spans="1:1" x14ac:dyDescent="0.25">
      <c r="A6453" s="1"/>
    </row>
    <row r="6454" spans="1:1" x14ac:dyDescent="0.25">
      <c r="A6454" s="1"/>
    </row>
    <row r="6455" spans="1:1" x14ac:dyDescent="0.25">
      <c r="A6455" s="1"/>
    </row>
    <row r="6456" spans="1:1" x14ac:dyDescent="0.25">
      <c r="A6456" s="1"/>
    </row>
    <row r="6457" spans="1:1" x14ac:dyDescent="0.25">
      <c r="A6457" s="1"/>
    </row>
    <row r="6458" spans="1:1" x14ac:dyDescent="0.25">
      <c r="A6458" s="1"/>
    </row>
    <row r="6459" spans="1:1" x14ac:dyDescent="0.25">
      <c r="A6459" s="1"/>
    </row>
    <row r="6460" spans="1:1" x14ac:dyDescent="0.25">
      <c r="A6460" s="1"/>
    </row>
    <row r="6461" spans="1:1" x14ac:dyDescent="0.25">
      <c r="A6461" s="1"/>
    </row>
    <row r="6462" spans="1:1" x14ac:dyDescent="0.25">
      <c r="A6462" s="1"/>
    </row>
    <row r="6463" spans="1:1" x14ac:dyDescent="0.25">
      <c r="A6463" s="1"/>
    </row>
    <row r="6464" spans="1:1" x14ac:dyDescent="0.25">
      <c r="A6464" s="1"/>
    </row>
    <row r="6465" spans="1:1" x14ac:dyDescent="0.25">
      <c r="A6465" s="1"/>
    </row>
    <row r="6466" spans="1:1" x14ac:dyDescent="0.25">
      <c r="A6466" s="1"/>
    </row>
    <row r="6467" spans="1:1" x14ac:dyDescent="0.25">
      <c r="A6467" s="1"/>
    </row>
    <row r="6468" spans="1:1" x14ac:dyDescent="0.25">
      <c r="A6468" s="1"/>
    </row>
    <row r="6469" spans="1:1" x14ac:dyDescent="0.25">
      <c r="A6469" s="1"/>
    </row>
    <row r="6470" spans="1:1" x14ac:dyDescent="0.25">
      <c r="A6470" s="1"/>
    </row>
    <row r="6471" spans="1:1" x14ac:dyDescent="0.25">
      <c r="A6471" s="1"/>
    </row>
    <row r="6472" spans="1:1" x14ac:dyDescent="0.25">
      <c r="A6472" s="1"/>
    </row>
    <row r="6473" spans="1:1" x14ac:dyDescent="0.25">
      <c r="A6473" s="1"/>
    </row>
    <row r="6474" spans="1:1" x14ac:dyDescent="0.25">
      <c r="A6474" s="1"/>
    </row>
    <row r="6475" spans="1:1" x14ac:dyDescent="0.25">
      <c r="A6475" s="1"/>
    </row>
    <row r="6476" spans="1:1" x14ac:dyDescent="0.25">
      <c r="A6476" s="1"/>
    </row>
    <row r="6477" spans="1:1" x14ac:dyDescent="0.25">
      <c r="A6477" s="1"/>
    </row>
    <row r="6478" spans="1:1" x14ac:dyDescent="0.25">
      <c r="A6478" s="1"/>
    </row>
    <row r="6479" spans="1:1" x14ac:dyDescent="0.25">
      <c r="A6479" s="1"/>
    </row>
    <row r="6480" spans="1:1" x14ac:dyDescent="0.25">
      <c r="A6480" s="1"/>
    </row>
    <row r="6481" spans="1:1" x14ac:dyDescent="0.25">
      <c r="A6481" s="1"/>
    </row>
    <row r="6482" spans="1:1" x14ac:dyDescent="0.25">
      <c r="A6482" s="1"/>
    </row>
    <row r="6483" spans="1:1" x14ac:dyDescent="0.25">
      <c r="A6483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 02-12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Andron</dc:creator>
  <cp:lastModifiedBy>ГАВ</cp:lastModifiedBy>
  <dcterms:created xsi:type="dcterms:W3CDTF">2018-09-03T11:34:01Z</dcterms:created>
  <dcterms:modified xsi:type="dcterms:W3CDTF">2018-09-06T13:02:42Z</dcterms:modified>
</cp:coreProperties>
</file>