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denissaripov/Desktop/"/>
    </mc:Choice>
  </mc:AlternateContent>
  <bookViews>
    <workbookView xWindow="2980" yWindow="3120" windowWidth="32460" windowHeight="14280" tabRatio="500" activeTab="1"/>
  </bookViews>
  <sheets>
    <sheet name="Данные по послед. ТО" sheetId="3" r:id="rId1"/>
    <sheet name="Лист1" sheetId="1" r:id="rId2"/>
    <sheet name="Лист2" sheetId="2" r:id="rId3"/>
  </sheets>
  <definedNames>
    <definedName name="_xlnm._FilterDatabase" localSheetId="1" hidden="1">Лист1!$A$1:$N$13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4" i="3" l="1"/>
  <c r="S14" i="3"/>
  <c r="U14" i="3"/>
  <c r="W14" i="3"/>
  <c r="G14" i="3"/>
  <c r="F14" i="3"/>
  <c r="D14" i="3"/>
  <c r="O13" i="3"/>
  <c r="Q13" i="3"/>
  <c r="S13" i="3"/>
  <c r="U13" i="3"/>
  <c r="W13" i="3"/>
  <c r="G13" i="3"/>
  <c r="F13" i="3"/>
  <c r="D13" i="3"/>
  <c r="Q12" i="3"/>
  <c r="S12" i="3"/>
  <c r="U12" i="3"/>
  <c r="W12" i="3"/>
  <c r="K11" i="3"/>
  <c r="M11" i="3"/>
  <c r="O11" i="3"/>
  <c r="Q11" i="3"/>
  <c r="S11" i="3"/>
  <c r="U11" i="3"/>
  <c r="W11" i="3"/>
  <c r="G11" i="3"/>
  <c r="F11" i="3"/>
  <c r="D11" i="3"/>
  <c r="O10" i="3"/>
  <c r="Q10" i="3"/>
  <c r="S10" i="3"/>
  <c r="U10" i="3"/>
  <c r="W10" i="3"/>
  <c r="G10" i="3"/>
  <c r="F10" i="3"/>
  <c r="D10" i="3"/>
  <c r="K9" i="3"/>
  <c r="M9" i="3"/>
  <c r="O9" i="3"/>
  <c r="Q9" i="3"/>
  <c r="S9" i="3"/>
  <c r="U9" i="3"/>
  <c r="W9" i="3"/>
  <c r="G9" i="3"/>
  <c r="F9" i="3"/>
  <c r="D9" i="3"/>
  <c r="Q8" i="3"/>
  <c r="S8" i="3"/>
  <c r="U8" i="3"/>
  <c r="W8" i="3"/>
  <c r="G8" i="3"/>
  <c r="F8" i="3"/>
  <c r="D8" i="3"/>
  <c r="M7" i="3"/>
  <c r="O7" i="3"/>
  <c r="Q7" i="3"/>
  <c r="S7" i="3"/>
  <c r="U7" i="3"/>
  <c r="W7" i="3"/>
  <c r="G7" i="3"/>
  <c r="F7" i="3"/>
  <c r="D7" i="3"/>
  <c r="Q6" i="3"/>
  <c r="S6" i="3"/>
  <c r="U6" i="3"/>
  <c r="W6" i="3"/>
  <c r="G6" i="3"/>
  <c r="F6" i="3"/>
  <c r="D6" i="3"/>
  <c r="Q5" i="3"/>
  <c r="S5" i="3"/>
  <c r="U5" i="3"/>
  <c r="W5" i="3"/>
  <c r="G5" i="3"/>
  <c r="F5" i="3"/>
  <c r="D5" i="3"/>
  <c r="O4" i="3"/>
  <c r="Q4" i="3"/>
  <c r="S4" i="3"/>
  <c r="U4" i="3"/>
  <c r="W4" i="3"/>
  <c r="G4" i="3"/>
  <c r="F4" i="3"/>
  <c r="D4" i="3"/>
  <c r="Q3" i="3"/>
  <c r="S3" i="3"/>
  <c r="U3" i="3"/>
  <c r="W3" i="3"/>
  <c r="G3" i="3"/>
  <c r="F3" i="3"/>
  <c r="D3" i="3"/>
  <c r="D3" i="1"/>
  <c r="D4" i="1"/>
  <c r="D5" i="1"/>
  <c r="D6" i="1"/>
  <c r="D7" i="1"/>
  <c r="D8" i="1"/>
  <c r="D9" i="1"/>
  <c r="D10" i="1"/>
  <c r="D12" i="1"/>
  <c r="D13" i="1"/>
  <c r="E4" i="1"/>
  <c r="E3" i="1"/>
  <c r="E5" i="1"/>
  <c r="E6" i="1"/>
  <c r="E7" i="1"/>
  <c r="E8" i="1"/>
  <c r="E9" i="1"/>
  <c r="E10" i="1"/>
  <c r="E12" i="1"/>
  <c r="E13" i="1"/>
  <c r="D2" i="1"/>
  <c r="E2" i="1"/>
  <c r="H3" i="1"/>
  <c r="H4" i="1"/>
  <c r="H5" i="1"/>
  <c r="H6" i="1"/>
  <c r="H7" i="1"/>
  <c r="H8" i="1"/>
  <c r="H9" i="1"/>
  <c r="H10" i="1"/>
  <c r="H12" i="1"/>
  <c r="H13" i="1"/>
  <c r="H2" i="1"/>
  <c r="F3" i="1"/>
  <c r="F4" i="1"/>
  <c r="F5" i="1"/>
  <c r="F6" i="1"/>
  <c r="F7" i="1"/>
  <c r="F8" i="1"/>
  <c r="F9" i="1"/>
  <c r="F10" i="1"/>
  <c r="F12" i="1"/>
  <c r="F13" i="1"/>
  <c r="F2" i="1"/>
</calcChain>
</file>

<file path=xl/sharedStrings.xml><?xml version="1.0" encoding="utf-8"?>
<sst xmlns="http://schemas.openxmlformats.org/spreadsheetml/2006/main" count="70" uniqueCount="46">
  <si>
    <t>BAUER BG22 (гар№0001)</t>
  </si>
  <si>
    <t>Наименование техники</t>
  </si>
  <si>
    <t>Текущие м/ч</t>
  </si>
  <si>
    <t>ТО 500</t>
  </si>
  <si>
    <t>ТО 1000</t>
  </si>
  <si>
    <t>ТО 2000</t>
  </si>
  <si>
    <t>ТО 500 через:</t>
  </si>
  <si>
    <t>ТО 1000 через:</t>
  </si>
  <si>
    <t>ТО 2000 через:</t>
  </si>
  <si>
    <t>BAUER BG22 (гар№0006)</t>
  </si>
  <si>
    <t>LIEBHERR LRB250 (гар№0002)</t>
  </si>
  <si>
    <t>BAUER BG28 (гар№0003)</t>
  </si>
  <si>
    <t>LIEBHERR LRB250 (гар№0004)</t>
  </si>
  <si>
    <t>BAUER BG28 (гар№0005)</t>
  </si>
  <si>
    <t>BAUER BG36 (гар№0007)</t>
  </si>
  <si>
    <t>BAUER BG36 (гар№0008)</t>
  </si>
  <si>
    <t>BAUER BG28 (гар№0009)</t>
  </si>
  <si>
    <t>JUNTTAN PM25 (гар№0010)</t>
  </si>
  <si>
    <t>LIEBHERR LRB250 (гар№0011)</t>
  </si>
  <si>
    <t>BAUER BG36 (гар№0012)</t>
  </si>
  <si>
    <t>Последнее ТО</t>
  </si>
  <si>
    <t xml:space="preserve">Дата </t>
  </si>
  <si>
    <t>№ п.п</t>
  </si>
  <si>
    <t>№ гар.</t>
  </si>
  <si>
    <t>Данные м.ч. 
на сегодня</t>
  </si>
  <si>
    <t>Кол-во 
м.ч. до ТО</t>
  </si>
  <si>
    <t>Примерная дата ТО</t>
  </si>
  <si>
    <t>Данные по последнему ТО</t>
  </si>
  <si>
    <t>ТО-500</t>
  </si>
  <si>
    <t>ТО-1000</t>
  </si>
  <si>
    <t>ТО-2000</t>
  </si>
  <si>
    <t>Дата</t>
  </si>
  <si>
    <t>Кол-во м/ч.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</si>
  <si>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</si>
  <si>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</si>
  <si>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</si>
  <si>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</si>
  <si>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</si>
  <si>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</si>
  <si>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</si>
  <si>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</si>
  <si>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</si>
  <si>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</si>
  <si>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</si>
  <si>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</si>
  <si>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Дата последнего 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</si>
</sst>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2" borderId="7" xfId="0" applyNumberFormat="1" applyFill="1" applyBorder="1" applyAlignment="1">
      <alignment horizontal="center" vertical="center"/>
    </xf>
    <xf numFmtId="14" fontId="0" fillId="2" borderId="10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</cellXfs>
  <cellStyles count="1">
    <cellStyle name="Обычный" xfId="0" builtinId="0"/>
  </cellStyles>
  <dxfs count="7">
    <dxf>
      <font>
        <color theme="7" tint="0.39994506668294322"/>
      </font>
      <fill>
        <patternFill>
          <bgColor theme="8" tint="0.39994506668294322"/>
        </patternFill>
      </fill>
    </dxf>
    <dxf>
      <font>
        <color rgb="FFFFFF00"/>
      </font>
      <fill>
        <patternFill>
          <bgColor rgb="FFFFC7CE"/>
        </patternFill>
      </fill>
    </dxf>
    <dxf>
      <font>
        <color theme="7" tint="0.39994506668294322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showRuler="0" workbookViewId="0">
      <selection activeCell="I23" sqref="I23"/>
    </sheetView>
  </sheetViews>
  <sheetFormatPr baseColWidth="10" defaultRowHeight="16" x14ac:dyDescent="0.2"/>
  <cols>
    <col min="1" max="1" width="6.6640625" customWidth="1"/>
  </cols>
  <sheetData>
    <row r="1" spans="1:23" ht="48" x14ac:dyDescent="0.2">
      <c r="A1" s="5" t="s">
        <v>22</v>
      </c>
      <c r="B1" s="21" t="s">
        <v>23</v>
      </c>
      <c r="C1" s="15" t="s">
        <v>24</v>
      </c>
      <c r="D1" s="15" t="s">
        <v>25</v>
      </c>
      <c r="E1" s="15" t="s">
        <v>26</v>
      </c>
      <c r="F1" s="28" t="s">
        <v>27</v>
      </c>
      <c r="G1" s="29"/>
      <c r="H1" s="30" t="s">
        <v>28</v>
      </c>
      <c r="I1" s="26"/>
      <c r="J1" s="26" t="s">
        <v>29</v>
      </c>
      <c r="K1" s="26"/>
      <c r="L1" s="26" t="s">
        <v>28</v>
      </c>
      <c r="M1" s="26"/>
      <c r="N1" s="26" t="s">
        <v>30</v>
      </c>
      <c r="O1" s="27"/>
      <c r="P1" s="30" t="s">
        <v>28</v>
      </c>
      <c r="Q1" s="26"/>
      <c r="R1" s="26" t="s">
        <v>29</v>
      </c>
      <c r="S1" s="26"/>
      <c r="T1" s="26" t="s">
        <v>28</v>
      </c>
      <c r="U1" s="26"/>
      <c r="V1" s="26" t="s">
        <v>30</v>
      </c>
      <c r="W1" s="27"/>
    </row>
    <row r="2" spans="1:23" x14ac:dyDescent="0.2">
      <c r="A2" s="5"/>
      <c r="B2" s="19"/>
      <c r="C2" s="16"/>
      <c r="D2" s="19"/>
      <c r="E2" s="16"/>
      <c r="F2" s="12" t="s">
        <v>31</v>
      </c>
      <c r="G2" s="13" t="s">
        <v>32</v>
      </c>
      <c r="H2" s="6" t="s">
        <v>31</v>
      </c>
      <c r="I2" s="2" t="s">
        <v>32</v>
      </c>
      <c r="J2" s="2" t="s">
        <v>31</v>
      </c>
      <c r="K2" s="2" t="s">
        <v>32</v>
      </c>
      <c r="L2" s="2" t="s">
        <v>31</v>
      </c>
      <c r="M2" s="2" t="s">
        <v>32</v>
      </c>
      <c r="N2" s="2" t="s">
        <v>31</v>
      </c>
      <c r="O2" s="7" t="s">
        <v>32</v>
      </c>
      <c r="P2" s="6" t="s">
        <v>31</v>
      </c>
      <c r="Q2" s="2" t="s">
        <v>32</v>
      </c>
      <c r="R2" s="2" t="s">
        <v>31</v>
      </c>
      <c r="S2" s="2" t="s">
        <v>32</v>
      </c>
      <c r="T2" s="2" t="s">
        <v>31</v>
      </c>
      <c r="U2" s="2" t="s">
        <v>32</v>
      </c>
      <c r="V2" s="2" t="s">
        <v>31</v>
      </c>
      <c r="W2" s="7" t="s">
        <v>32</v>
      </c>
    </row>
    <row r="3" spans="1:23" x14ac:dyDescent="0.2">
      <c r="A3" s="5">
        <v>1</v>
      </c>
      <c r="B3" s="22" t="s">
        <v>33</v>
      </c>
      <c r="C3" s="19">
        <v>18550</v>
      </c>
      <c r="D3" s="19">
        <f t="shared" ref="D3:D6" si="0">(G3+500)-C3</f>
        <v>484</v>
      </c>
      <c r="E3" s="17"/>
      <c r="F3" s="8">
        <f>N3</f>
        <v>43086</v>
      </c>
      <c r="G3" s="7">
        <f>O3</f>
        <v>18534</v>
      </c>
      <c r="H3" s="6"/>
      <c r="I3" s="2"/>
      <c r="J3" s="2"/>
      <c r="K3" s="2"/>
      <c r="L3" s="2"/>
      <c r="M3" s="2"/>
      <c r="N3" s="35">
        <v>43086</v>
      </c>
      <c r="O3" s="36">
        <v>18534</v>
      </c>
      <c r="P3" s="6"/>
      <c r="Q3" s="2">
        <f>O3+500</f>
        <v>19034</v>
      </c>
      <c r="R3" s="2"/>
      <c r="S3" s="2">
        <f>Q3+500</f>
        <v>19534</v>
      </c>
      <c r="T3" s="2"/>
      <c r="U3" s="2">
        <f>S3+500</f>
        <v>20034</v>
      </c>
      <c r="V3" s="2"/>
      <c r="W3" s="7">
        <f>U3+500</f>
        <v>20534</v>
      </c>
    </row>
    <row r="4" spans="1:23" x14ac:dyDescent="0.2">
      <c r="A4" s="5">
        <v>2</v>
      </c>
      <c r="B4" s="22" t="s">
        <v>34</v>
      </c>
      <c r="C4" s="19">
        <v>4026</v>
      </c>
      <c r="D4" s="19">
        <f t="shared" si="0"/>
        <v>494</v>
      </c>
      <c r="E4" s="17"/>
      <c r="F4" s="8">
        <f>L4</f>
        <v>43126</v>
      </c>
      <c r="G4" s="7">
        <f>M4</f>
        <v>4020</v>
      </c>
      <c r="H4" s="6"/>
      <c r="I4" s="2"/>
      <c r="J4" s="2"/>
      <c r="K4" s="2"/>
      <c r="L4" s="35">
        <v>43126</v>
      </c>
      <c r="M4" s="37">
        <v>4020</v>
      </c>
      <c r="N4" s="2"/>
      <c r="O4" s="7">
        <f>M4+500</f>
        <v>4520</v>
      </c>
      <c r="P4" s="6"/>
      <c r="Q4" s="2">
        <f>O4+500</f>
        <v>5020</v>
      </c>
      <c r="R4" s="2"/>
      <c r="S4" s="2">
        <f t="shared" ref="S4:S14" si="1">Q4+500</f>
        <v>5520</v>
      </c>
      <c r="T4" s="2"/>
      <c r="U4" s="2">
        <f t="shared" ref="U4:U14" si="2">S4+500</f>
        <v>6020</v>
      </c>
      <c r="V4" s="2"/>
      <c r="W4" s="7">
        <f t="shared" ref="W4:W14" si="3">U4+500</f>
        <v>6520</v>
      </c>
    </row>
    <row r="5" spans="1:23" x14ac:dyDescent="0.2">
      <c r="A5" s="5">
        <v>3</v>
      </c>
      <c r="B5" s="22" t="s">
        <v>35</v>
      </c>
      <c r="C5" s="19">
        <v>35913</v>
      </c>
      <c r="D5" s="19">
        <f t="shared" si="0"/>
        <v>331</v>
      </c>
      <c r="E5" s="17"/>
      <c r="F5" s="8">
        <f>N5</f>
        <v>43338</v>
      </c>
      <c r="G5" s="7">
        <f>O5</f>
        <v>35744</v>
      </c>
      <c r="H5" s="6"/>
      <c r="I5" s="2"/>
      <c r="J5" s="2"/>
      <c r="K5" s="2"/>
      <c r="L5" s="2"/>
      <c r="M5" s="2"/>
      <c r="N5" s="35">
        <v>43338</v>
      </c>
      <c r="O5" s="36">
        <v>35744</v>
      </c>
      <c r="P5" s="6"/>
      <c r="Q5" s="2">
        <f>O5+500</f>
        <v>36244</v>
      </c>
      <c r="R5" s="2"/>
      <c r="S5" s="2">
        <f t="shared" si="1"/>
        <v>36744</v>
      </c>
      <c r="T5" s="2"/>
      <c r="U5" s="2">
        <f t="shared" si="2"/>
        <v>37244</v>
      </c>
      <c r="V5" s="2"/>
      <c r="W5" s="7">
        <f t="shared" si="3"/>
        <v>37744</v>
      </c>
    </row>
    <row r="6" spans="1:23" x14ac:dyDescent="0.2">
      <c r="A6" s="5">
        <v>4</v>
      </c>
      <c r="B6" s="22" t="s">
        <v>36</v>
      </c>
      <c r="C6" s="19">
        <v>235</v>
      </c>
      <c r="D6" s="19">
        <f t="shared" si="0"/>
        <v>326</v>
      </c>
      <c r="E6" s="17"/>
      <c r="F6" s="8">
        <f>N6</f>
        <v>42927</v>
      </c>
      <c r="G6" s="7">
        <f>O6</f>
        <v>61</v>
      </c>
      <c r="H6" s="6"/>
      <c r="I6" s="2"/>
      <c r="J6" s="2"/>
      <c r="K6" s="2"/>
      <c r="L6" s="2"/>
      <c r="M6" s="2"/>
      <c r="N6" s="35">
        <v>42927</v>
      </c>
      <c r="O6" s="36">
        <v>61</v>
      </c>
      <c r="P6" s="6"/>
      <c r="Q6" s="2">
        <f>O6+500</f>
        <v>561</v>
      </c>
      <c r="R6" s="2"/>
      <c r="S6" s="2">
        <f t="shared" si="1"/>
        <v>1061</v>
      </c>
      <c r="T6" s="2"/>
      <c r="U6" s="2">
        <f t="shared" si="2"/>
        <v>1561</v>
      </c>
      <c r="V6" s="2"/>
      <c r="W6" s="7">
        <f t="shared" si="3"/>
        <v>2061</v>
      </c>
    </row>
    <row r="7" spans="1:23" x14ac:dyDescent="0.2">
      <c r="A7" s="5">
        <v>5</v>
      </c>
      <c r="B7" s="22" t="s">
        <v>37</v>
      </c>
      <c r="C7" s="19">
        <v>2879</v>
      </c>
      <c r="D7" s="19">
        <f>(G7+500)-C7</f>
        <v>236</v>
      </c>
      <c r="E7" s="17"/>
      <c r="F7" s="8">
        <f>J7</f>
        <v>43332</v>
      </c>
      <c r="G7" s="7">
        <f>K7</f>
        <v>2615</v>
      </c>
      <c r="H7" s="6"/>
      <c r="I7" s="2"/>
      <c r="J7" s="35">
        <v>43332</v>
      </c>
      <c r="K7" s="37">
        <v>2615</v>
      </c>
      <c r="L7" s="2"/>
      <c r="M7" s="2">
        <f>K7+500</f>
        <v>3115</v>
      </c>
      <c r="N7" s="2"/>
      <c r="O7" s="7">
        <f>M7+500</f>
        <v>3615</v>
      </c>
      <c r="P7" s="6"/>
      <c r="Q7" s="2">
        <f t="shared" ref="Q7:Q14" si="4">O7+500</f>
        <v>4115</v>
      </c>
      <c r="R7" s="2"/>
      <c r="S7" s="2">
        <f t="shared" si="1"/>
        <v>4615</v>
      </c>
      <c r="T7" s="2"/>
      <c r="U7" s="2">
        <f t="shared" si="2"/>
        <v>5115</v>
      </c>
      <c r="V7" s="2"/>
      <c r="W7" s="7">
        <f t="shared" si="3"/>
        <v>5615</v>
      </c>
    </row>
    <row r="8" spans="1:23" x14ac:dyDescent="0.2">
      <c r="A8" s="5">
        <v>6</v>
      </c>
      <c r="B8" s="22" t="s">
        <v>38</v>
      </c>
      <c r="C8" s="19">
        <v>24165</v>
      </c>
      <c r="D8" s="19">
        <f t="shared" ref="D8:D14" si="5">(G8+500)-C8</f>
        <v>356</v>
      </c>
      <c r="E8" s="17"/>
      <c r="F8" s="8">
        <f>N8</f>
        <v>43335</v>
      </c>
      <c r="G8" s="7">
        <f>O8</f>
        <v>24021</v>
      </c>
      <c r="H8" s="6"/>
      <c r="I8" s="2"/>
      <c r="J8" s="2"/>
      <c r="K8" s="2"/>
      <c r="L8" s="2"/>
      <c r="M8" s="2"/>
      <c r="N8" s="35">
        <v>43335</v>
      </c>
      <c r="O8" s="36">
        <v>24021</v>
      </c>
      <c r="P8" s="6"/>
      <c r="Q8" s="2">
        <f t="shared" si="4"/>
        <v>24521</v>
      </c>
      <c r="R8" s="2"/>
      <c r="S8" s="2">
        <f t="shared" si="1"/>
        <v>25021</v>
      </c>
      <c r="T8" s="2"/>
      <c r="U8" s="2">
        <f t="shared" si="2"/>
        <v>25521</v>
      </c>
      <c r="V8" s="2"/>
      <c r="W8" s="7">
        <f t="shared" si="3"/>
        <v>26021</v>
      </c>
    </row>
    <row r="9" spans="1:23" x14ac:dyDescent="0.2">
      <c r="A9" s="5">
        <v>7</v>
      </c>
      <c r="B9" s="22" t="s">
        <v>39</v>
      </c>
      <c r="C9" s="19">
        <v>1905</v>
      </c>
      <c r="D9" s="19">
        <f t="shared" si="5"/>
        <v>196</v>
      </c>
      <c r="E9" s="17"/>
      <c r="F9" s="8">
        <f>H9</f>
        <v>43215</v>
      </c>
      <c r="G9" s="7">
        <f>I9</f>
        <v>1601</v>
      </c>
      <c r="H9" s="38">
        <v>43215</v>
      </c>
      <c r="I9" s="37">
        <v>1601</v>
      </c>
      <c r="J9" s="2"/>
      <c r="K9" s="2">
        <f>I9+500</f>
        <v>2101</v>
      </c>
      <c r="L9" s="2"/>
      <c r="M9" s="2">
        <f>K9+500</f>
        <v>2601</v>
      </c>
      <c r="N9" s="2"/>
      <c r="O9" s="7">
        <f>M9+500</f>
        <v>3101</v>
      </c>
      <c r="P9" s="6"/>
      <c r="Q9" s="2">
        <f t="shared" si="4"/>
        <v>3601</v>
      </c>
      <c r="R9" s="2"/>
      <c r="S9" s="2">
        <f t="shared" si="1"/>
        <v>4101</v>
      </c>
      <c r="T9" s="2"/>
      <c r="U9" s="2">
        <f t="shared" si="2"/>
        <v>4601</v>
      </c>
      <c r="V9" s="2"/>
      <c r="W9" s="7">
        <f t="shared" si="3"/>
        <v>5101</v>
      </c>
    </row>
    <row r="10" spans="1:23" x14ac:dyDescent="0.2">
      <c r="A10" s="5">
        <v>8</v>
      </c>
      <c r="B10" s="22" t="s">
        <v>40</v>
      </c>
      <c r="C10" s="19">
        <v>19896</v>
      </c>
      <c r="D10" s="19">
        <f t="shared" si="5"/>
        <v>284</v>
      </c>
      <c r="E10" s="17"/>
      <c r="F10" s="8">
        <f>L10</f>
        <v>43333</v>
      </c>
      <c r="G10" s="7">
        <f>M10</f>
        <v>19680</v>
      </c>
      <c r="H10" s="6"/>
      <c r="I10" s="2"/>
      <c r="J10" s="2"/>
      <c r="K10" s="2"/>
      <c r="L10" s="35">
        <v>43333</v>
      </c>
      <c r="M10" s="37">
        <v>19680</v>
      </c>
      <c r="N10" s="2"/>
      <c r="O10" s="7">
        <f>M10+500</f>
        <v>20180</v>
      </c>
      <c r="P10" s="6"/>
      <c r="Q10" s="2">
        <f t="shared" si="4"/>
        <v>20680</v>
      </c>
      <c r="R10" s="2"/>
      <c r="S10" s="2">
        <f t="shared" si="1"/>
        <v>21180</v>
      </c>
      <c r="T10" s="2"/>
      <c r="U10" s="2">
        <f t="shared" si="2"/>
        <v>21680</v>
      </c>
      <c r="V10" s="2"/>
      <c r="W10" s="7">
        <f t="shared" si="3"/>
        <v>22180</v>
      </c>
    </row>
    <row r="11" spans="1:23" x14ac:dyDescent="0.2">
      <c r="A11" s="5">
        <v>9</v>
      </c>
      <c r="B11" s="22" t="s">
        <v>41</v>
      </c>
      <c r="C11" s="19">
        <v>30019</v>
      </c>
      <c r="D11" s="19">
        <f t="shared" si="5"/>
        <v>221</v>
      </c>
      <c r="E11" s="17"/>
      <c r="F11" s="8">
        <f>H11</f>
        <v>43333</v>
      </c>
      <c r="G11" s="7">
        <f>I11</f>
        <v>29740</v>
      </c>
      <c r="H11" s="38">
        <v>43333</v>
      </c>
      <c r="I11" s="37">
        <v>29740</v>
      </c>
      <c r="J11" s="2"/>
      <c r="K11" s="2">
        <f>I11+500</f>
        <v>30240</v>
      </c>
      <c r="L11" s="2"/>
      <c r="M11" s="2">
        <f>K11+500</f>
        <v>30740</v>
      </c>
      <c r="N11" s="2"/>
      <c r="O11" s="7">
        <f>M11+500</f>
        <v>31240</v>
      </c>
      <c r="P11" s="6"/>
      <c r="Q11" s="2">
        <f t="shared" si="4"/>
        <v>31740</v>
      </c>
      <c r="R11" s="2"/>
      <c r="S11" s="2">
        <f t="shared" si="1"/>
        <v>32240</v>
      </c>
      <c r="T11" s="2"/>
      <c r="U11" s="2">
        <f t="shared" si="2"/>
        <v>32740</v>
      </c>
      <c r="V11" s="2"/>
      <c r="W11" s="7">
        <f t="shared" si="3"/>
        <v>33240</v>
      </c>
    </row>
    <row r="12" spans="1:23" x14ac:dyDescent="0.2">
      <c r="A12" s="5">
        <v>10</v>
      </c>
      <c r="B12" s="22" t="s">
        <v>42</v>
      </c>
      <c r="C12" s="19">
        <v>28768</v>
      </c>
      <c r="D12" s="19"/>
      <c r="E12" s="17"/>
      <c r="F12" s="6"/>
      <c r="G12" s="7"/>
      <c r="H12" s="6"/>
      <c r="I12" s="2"/>
      <c r="J12" s="2"/>
      <c r="K12" s="2"/>
      <c r="L12" s="2"/>
      <c r="M12" s="2"/>
      <c r="N12" s="2"/>
      <c r="O12" s="7"/>
      <c r="P12" s="6"/>
      <c r="Q12" s="2">
        <f t="shared" si="4"/>
        <v>500</v>
      </c>
      <c r="R12" s="2"/>
      <c r="S12" s="2">
        <f t="shared" si="1"/>
        <v>1000</v>
      </c>
      <c r="T12" s="2"/>
      <c r="U12" s="2">
        <f t="shared" si="2"/>
        <v>1500</v>
      </c>
      <c r="V12" s="2"/>
      <c r="W12" s="7">
        <f t="shared" si="3"/>
        <v>2000</v>
      </c>
    </row>
    <row r="13" spans="1:23" x14ac:dyDescent="0.2">
      <c r="A13" s="5">
        <v>11</v>
      </c>
      <c r="B13" s="22" t="s">
        <v>43</v>
      </c>
      <c r="C13" s="19">
        <v>868</v>
      </c>
      <c r="D13" s="19">
        <f t="shared" si="5"/>
        <v>252</v>
      </c>
      <c r="E13" s="17"/>
      <c r="F13" s="8">
        <f>L13</f>
        <v>43136</v>
      </c>
      <c r="G13" s="7">
        <f>M13</f>
        <v>620</v>
      </c>
      <c r="H13" s="6"/>
      <c r="I13" s="2"/>
      <c r="J13" s="2"/>
      <c r="K13" s="2"/>
      <c r="L13" s="35">
        <v>43136</v>
      </c>
      <c r="M13" s="37">
        <v>620</v>
      </c>
      <c r="N13" s="2"/>
      <c r="O13" s="7">
        <f>M13+500</f>
        <v>1120</v>
      </c>
      <c r="P13" s="6"/>
      <c r="Q13" s="2">
        <f t="shared" si="4"/>
        <v>1620</v>
      </c>
      <c r="R13" s="2"/>
      <c r="S13" s="2">
        <f t="shared" si="1"/>
        <v>2120</v>
      </c>
      <c r="T13" s="2"/>
      <c r="U13" s="2">
        <f t="shared" si="2"/>
        <v>2620</v>
      </c>
      <c r="V13" s="2"/>
      <c r="W13" s="7">
        <f t="shared" si="3"/>
        <v>3120</v>
      </c>
    </row>
    <row r="14" spans="1:23" ht="17" thickBot="1" x14ac:dyDescent="0.25">
      <c r="A14" s="5">
        <v>12</v>
      </c>
      <c r="B14" s="23" t="s">
        <v>44</v>
      </c>
      <c r="C14" s="20">
        <v>2524</v>
      </c>
      <c r="D14" s="20">
        <f t="shared" si="5"/>
        <v>370</v>
      </c>
      <c r="E14" s="18"/>
      <c r="F14" s="14">
        <f>N14</f>
        <v>43340</v>
      </c>
      <c r="G14" s="11">
        <f>O14</f>
        <v>2394</v>
      </c>
      <c r="H14" s="9"/>
      <c r="I14" s="10"/>
      <c r="J14" s="10"/>
      <c r="K14" s="10"/>
      <c r="L14" s="10"/>
      <c r="M14" s="10"/>
      <c r="N14" s="39">
        <v>43340</v>
      </c>
      <c r="O14" s="40">
        <v>2394</v>
      </c>
      <c r="P14" s="9"/>
      <c r="Q14" s="10">
        <f t="shared" si="4"/>
        <v>2894</v>
      </c>
      <c r="R14" s="10"/>
      <c r="S14" s="10">
        <f t="shared" si="1"/>
        <v>3394</v>
      </c>
      <c r="T14" s="10"/>
      <c r="U14" s="10">
        <f t="shared" si="2"/>
        <v>3894</v>
      </c>
      <c r="V14" s="10"/>
      <c r="W14" s="11">
        <f t="shared" si="3"/>
        <v>4394</v>
      </c>
    </row>
    <row r="20" spans="4:7" x14ac:dyDescent="0.2">
      <c r="D20" s="33"/>
      <c r="E20" s="34"/>
      <c r="F20" s="31" t="s">
        <v>45</v>
      </c>
      <c r="G20" s="32"/>
    </row>
  </sheetData>
  <mergeCells count="11">
    <mergeCell ref="F20:G20"/>
    <mergeCell ref="D20:E20"/>
    <mergeCell ref="R1:S1"/>
    <mergeCell ref="T1:U1"/>
    <mergeCell ref="V1:W1"/>
    <mergeCell ref="F1:G1"/>
    <mergeCell ref="H1:I1"/>
    <mergeCell ref="J1:K1"/>
    <mergeCell ref="L1:M1"/>
    <mergeCell ref="N1:O1"/>
    <mergeCell ref="P1:Q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5"/>
  <sheetViews>
    <sheetView tabSelected="1" showRuler="0" workbookViewId="0">
      <selection activeCell="E2" sqref="E2"/>
    </sheetView>
  </sheetViews>
  <sheetFormatPr baseColWidth="10" defaultRowHeight="16" x14ac:dyDescent="0.2"/>
  <cols>
    <col min="1" max="1" width="25.6640625" style="1" customWidth="1"/>
    <col min="2" max="9" width="14" style="1" customWidth="1"/>
    <col min="10" max="11" width="12.6640625" style="1" customWidth="1"/>
    <col min="12" max="26" width="14" style="1" customWidth="1"/>
    <col min="27" max="16384" width="10.83203125" style="1"/>
  </cols>
  <sheetData>
    <row r="1" spans="1:14" ht="31" customHeight="1" x14ac:dyDescent="0.2">
      <c r="A1" s="2" t="s">
        <v>1</v>
      </c>
      <c r="B1" s="2" t="s">
        <v>2</v>
      </c>
      <c r="C1" s="5" t="s">
        <v>21</v>
      </c>
      <c r="D1" s="24" t="s">
        <v>6</v>
      </c>
      <c r="E1" s="25"/>
      <c r="F1" s="24" t="s">
        <v>7</v>
      </c>
      <c r="G1" s="25"/>
      <c r="H1" s="24" t="s">
        <v>8</v>
      </c>
      <c r="I1" s="25"/>
      <c r="J1" s="24" t="s">
        <v>20</v>
      </c>
      <c r="K1" s="25"/>
      <c r="L1" s="2" t="s">
        <v>3</v>
      </c>
      <c r="M1" s="2" t="s">
        <v>4</v>
      </c>
      <c r="N1" s="2" t="s">
        <v>5</v>
      </c>
    </row>
    <row r="2" spans="1:14" ht="22" customHeight="1" x14ac:dyDescent="0.2">
      <c r="A2" s="3" t="s">
        <v>0</v>
      </c>
      <c r="B2" s="2">
        <v>18550</v>
      </c>
      <c r="C2" s="4">
        <v>43349</v>
      </c>
      <c r="D2" s="2">
        <f>(J2+500)-B2</f>
        <v>484</v>
      </c>
      <c r="E2" s="4">
        <f t="shared" ref="E2:E10" si="0">C2+(D2/22)</f>
        <v>43371</v>
      </c>
      <c r="F2" s="2">
        <f t="shared" ref="F2:F10" si="1">(J2+1000)-B2</f>
        <v>984</v>
      </c>
      <c r="G2" s="2"/>
      <c r="H2" s="2">
        <f t="shared" ref="H2:H10" si="2">(J2+2000)-B2</f>
        <v>1984</v>
      </c>
      <c r="I2" s="2"/>
      <c r="J2" s="2">
        <v>18534</v>
      </c>
      <c r="K2" s="4">
        <v>43086</v>
      </c>
      <c r="L2" s="2">
        <v>18000</v>
      </c>
      <c r="M2" s="2">
        <v>17500</v>
      </c>
      <c r="N2" s="2">
        <v>17000</v>
      </c>
    </row>
    <row r="3" spans="1:14" ht="22" customHeight="1" x14ac:dyDescent="0.2">
      <c r="A3" s="3" t="s">
        <v>10</v>
      </c>
      <c r="B3" s="2">
        <v>4026</v>
      </c>
      <c r="C3" s="4">
        <v>43349</v>
      </c>
      <c r="D3" s="2">
        <f t="shared" ref="D3:D13" si="3">(J3+500)-B3</f>
        <v>494</v>
      </c>
      <c r="E3" s="4">
        <f t="shared" si="0"/>
        <v>43371.454545454544</v>
      </c>
      <c r="F3" s="2">
        <f t="shared" si="1"/>
        <v>994</v>
      </c>
      <c r="G3" s="2"/>
      <c r="H3" s="2">
        <f t="shared" si="2"/>
        <v>1994</v>
      </c>
      <c r="I3" s="2"/>
      <c r="J3" s="2">
        <v>4020</v>
      </c>
      <c r="K3" s="4">
        <v>43126</v>
      </c>
      <c r="L3" s="2"/>
      <c r="M3" s="2"/>
      <c r="N3" s="2"/>
    </row>
    <row r="4" spans="1:14" ht="22" customHeight="1" x14ac:dyDescent="0.2">
      <c r="A4" s="3" t="s">
        <v>11</v>
      </c>
      <c r="B4" s="2">
        <v>36192</v>
      </c>
      <c r="C4" s="4">
        <v>43349</v>
      </c>
      <c r="D4" s="2">
        <f t="shared" si="3"/>
        <v>52</v>
      </c>
      <c r="E4" s="4">
        <f t="shared" si="0"/>
        <v>43351.36363636364</v>
      </c>
      <c r="F4" s="2">
        <f t="shared" si="1"/>
        <v>552</v>
      </c>
      <c r="G4" s="2"/>
      <c r="H4" s="2">
        <f t="shared" si="2"/>
        <v>1552</v>
      </c>
      <c r="I4" s="2"/>
      <c r="J4" s="2">
        <v>35744</v>
      </c>
      <c r="K4" s="4">
        <v>43338</v>
      </c>
      <c r="L4" s="2"/>
      <c r="M4" s="2"/>
      <c r="N4" s="2"/>
    </row>
    <row r="5" spans="1:14" ht="22" customHeight="1" x14ac:dyDescent="0.2">
      <c r="A5" s="3" t="s">
        <v>12</v>
      </c>
      <c r="B5" s="2">
        <v>235</v>
      </c>
      <c r="C5" s="4">
        <v>43349</v>
      </c>
      <c r="D5" s="2">
        <f t="shared" si="3"/>
        <v>326</v>
      </c>
      <c r="E5" s="4">
        <f t="shared" si="0"/>
        <v>43363.818181818184</v>
      </c>
      <c r="F5" s="2">
        <f t="shared" si="1"/>
        <v>826</v>
      </c>
      <c r="G5" s="2"/>
      <c r="H5" s="2">
        <f t="shared" si="2"/>
        <v>1826</v>
      </c>
      <c r="I5" s="2"/>
      <c r="J5" s="2">
        <v>61</v>
      </c>
      <c r="K5" s="4">
        <v>42927</v>
      </c>
      <c r="L5" s="2"/>
      <c r="M5" s="2"/>
      <c r="N5" s="2"/>
    </row>
    <row r="6" spans="1:14" ht="22" customHeight="1" x14ac:dyDescent="0.2">
      <c r="A6" s="3" t="s">
        <v>13</v>
      </c>
      <c r="B6" s="2">
        <v>2900</v>
      </c>
      <c r="C6" s="4">
        <v>43349</v>
      </c>
      <c r="D6" s="2">
        <f t="shared" si="3"/>
        <v>215</v>
      </c>
      <c r="E6" s="4">
        <f t="shared" si="0"/>
        <v>43358.772727272728</v>
      </c>
      <c r="F6" s="2">
        <f t="shared" si="1"/>
        <v>715</v>
      </c>
      <c r="G6" s="2"/>
      <c r="H6" s="2">
        <f t="shared" si="2"/>
        <v>1715</v>
      </c>
      <c r="I6" s="2"/>
      <c r="J6" s="2">
        <v>2615</v>
      </c>
      <c r="K6" s="4">
        <v>43332</v>
      </c>
      <c r="L6" s="2"/>
      <c r="M6" s="2"/>
      <c r="N6" s="2"/>
    </row>
    <row r="7" spans="1:14" ht="22" customHeight="1" x14ac:dyDescent="0.2">
      <c r="A7" s="3" t="s">
        <v>9</v>
      </c>
      <c r="B7" s="2">
        <v>24186</v>
      </c>
      <c r="C7" s="4">
        <v>43349</v>
      </c>
      <c r="D7" s="2">
        <f t="shared" si="3"/>
        <v>335</v>
      </c>
      <c r="E7" s="4">
        <f t="shared" si="0"/>
        <v>43364.227272727272</v>
      </c>
      <c r="F7" s="2">
        <f t="shared" si="1"/>
        <v>835</v>
      </c>
      <c r="G7" s="2"/>
      <c r="H7" s="2">
        <f t="shared" si="2"/>
        <v>1835</v>
      </c>
      <c r="I7" s="2"/>
      <c r="J7" s="2">
        <v>24021</v>
      </c>
      <c r="K7" s="4">
        <v>43335</v>
      </c>
      <c r="L7" s="2"/>
      <c r="M7" s="2"/>
      <c r="N7" s="2"/>
    </row>
    <row r="8" spans="1:14" ht="22" customHeight="1" x14ac:dyDescent="0.2">
      <c r="A8" s="3" t="s">
        <v>14</v>
      </c>
      <c r="B8" s="2">
        <v>1905</v>
      </c>
      <c r="C8" s="4">
        <v>43349</v>
      </c>
      <c r="D8" s="2">
        <f t="shared" si="3"/>
        <v>196</v>
      </c>
      <c r="E8" s="4">
        <f t="shared" si="0"/>
        <v>43357.909090909088</v>
      </c>
      <c r="F8" s="2">
        <f t="shared" si="1"/>
        <v>696</v>
      </c>
      <c r="G8" s="2"/>
      <c r="H8" s="2">
        <f t="shared" si="2"/>
        <v>1696</v>
      </c>
      <c r="I8" s="2"/>
      <c r="J8" s="2">
        <v>1601</v>
      </c>
      <c r="K8" s="4">
        <v>43215</v>
      </c>
      <c r="L8" s="2"/>
      <c r="M8" s="2"/>
      <c r="N8" s="2"/>
    </row>
    <row r="9" spans="1:14" ht="22" customHeight="1" x14ac:dyDescent="0.2">
      <c r="A9" s="3" t="s">
        <v>15</v>
      </c>
      <c r="B9" s="2">
        <v>19898</v>
      </c>
      <c r="C9" s="4">
        <v>43349</v>
      </c>
      <c r="D9" s="2">
        <f t="shared" si="3"/>
        <v>282</v>
      </c>
      <c r="E9" s="4">
        <f t="shared" si="0"/>
        <v>43361.818181818184</v>
      </c>
      <c r="F9" s="2">
        <f t="shared" si="1"/>
        <v>782</v>
      </c>
      <c r="G9" s="2"/>
      <c r="H9" s="2">
        <f t="shared" si="2"/>
        <v>1782</v>
      </c>
      <c r="I9" s="2"/>
      <c r="J9" s="2">
        <v>19680</v>
      </c>
      <c r="K9" s="4">
        <v>43333</v>
      </c>
      <c r="L9" s="2"/>
      <c r="M9" s="2"/>
      <c r="N9" s="2"/>
    </row>
    <row r="10" spans="1:14" ht="22" customHeight="1" x14ac:dyDescent="0.2">
      <c r="A10" s="3" t="s">
        <v>16</v>
      </c>
      <c r="B10" s="2">
        <v>30040</v>
      </c>
      <c r="C10" s="4">
        <v>43349</v>
      </c>
      <c r="D10" s="2">
        <f t="shared" si="3"/>
        <v>200</v>
      </c>
      <c r="E10" s="4">
        <f t="shared" si="0"/>
        <v>43358.090909090912</v>
      </c>
      <c r="F10" s="2">
        <f t="shared" si="1"/>
        <v>700</v>
      </c>
      <c r="G10" s="2"/>
      <c r="H10" s="2">
        <f t="shared" si="2"/>
        <v>1700</v>
      </c>
      <c r="I10" s="2"/>
      <c r="J10" s="2">
        <v>29740</v>
      </c>
      <c r="K10" s="4">
        <v>43333</v>
      </c>
      <c r="L10" s="2"/>
      <c r="M10" s="2"/>
      <c r="N10" s="2"/>
    </row>
    <row r="11" spans="1:14" ht="22" customHeight="1" x14ac:dyDescent="0.2">
      <c r="A11" s="3" t="s">
        <v>17</v>
      </c>
      <c r="B11" s="2">
        <v>28768</v>
      </c>
      <c r="C11" s="4"/>
      <c r="D11" s="2"/>
      <c r="E11" s="4"/>
      <c r="F11" s="2"/>
      <c r="G11" s="2"/>
      <c r="H11" s="2"/>
      <c r="I11" s="2"/>
      <c r="J11" s="2"/>
      <c r="K11" s="2"/>
      <c r="L11" s="2"/>
      <c r="M11" s="2"/>
      <c r="N11" s="2"/>
    </row>
    <row r="12" spans="1:14" ht="22" customHeight="1" x14ac:dyDescent="0.2">
      <c r="A12" s="3" t="s">
        <v>18</v>
      </c>
      <c r="B12" s="2">
        <v>868</v>
      </c>
      <c r="C12" s="4">
        <v>43349</v>
      </c>
      <c r="D12" s="2">
        <f t="shared" si="3"/>
        <v>252</v>
      </c>
      <c r="E12" s="4">
        <f>C12+(D12/22)</f>
        <v>43360.454545454544</v>
      </c>
      <c r="F12" s="2">
        <f>(J12+1000)-B12</f>
        <v>752</v>
      </c>
      <c r="G12" s="2"/>
      <c r="H12" s="2">
        <f>(J12+2000)-B12</f>
        <v>1752</v>
      </c>
      <c r="I12" s="2"/>
      <c r="J12" s="2">
        <v>620</v>
      </c>
      <c r="K12" s="4">
        <v>43136</v>
      </c>
      <c r="L12" s="2"/>
      <c r="M12" s="2"/>
      <c r="N12" s="2"/>
    </row>
    <row r="13" spans="1:14" ht="22" customHeight="1" x14ac:dyDescent="0.2">
      <c r="A13" s="3" t="s">
        <v>19</v>
      </c>
      <c r="B13" s="2">
        <v>2544</v>
      </c>
      <c r="C13" s="4">
        <v>43349</v>
      </c>
      <c r="D13" s="2">
        <f t="shared" si="3"/>
        <v>350</v>
      </c>
      <c r="E13" s="4">
        <f>C13+(D13/22)</f>
        <v>43364.909090909088</v>
      </c>
      <c r="F13" s="2">
        <f>(J13+1000)-B13</f>
        <v>850</v>
      </c>
      <c r="G13" s="2"/>
      <c r="H13" s="2">
        <f>(J13+2000)-B13</f>
        <v>1850</v>
      </c>
      <c r="I13" s="2"/>
      <c r="J13" s="2">
        <v>2394</v>
      </c>
      <c r="K13" s="4">
        <v>43340</v>
      </c>
      <c r="L13" s="2"/>
      <c r="M13" s="2"/>
      <c r="N13" s="2"/>
    </row>
    <row r="14" spans="1:14" ht="22" customHeight="1" x14ac:dyDescent="0.2"/>
    <row r="15" spans="1:14" ht="22" customHeight="1" x14ac:dyDescent="0.2"/>
    <row r="16" spans="1:14" ht="22" customHeight="1" x14ac:dyDescent="0.2"/>
    <row r="17" ht="22" customHeight="1" x14ac:dyDescent="0.2"/>
    <row r="18" ht="22" customHeight="1" x14ac:dyDescent="0.2"/>
    <row r="19" ht="22" customHeight="1" x14ac:dyDescent="0.2"/>
    <row r="20" ht="22" customHeight="1" x14ac:dyDescent="0.2"/>
    <row r="21" ht="22" customHeight="1" x14ac:dyDescent="0.2"/>
    <row r="22" ht="22" customHeight="1" x14ac:dyDescent="0.2"/>
    <row r="23" ht="22" customHeight="1" x14ac:dyDescent="0.2"/>
    <row r="24" ht="22" customHeight="1" x14ac:dyDescent="0.2"/>
    <row r="25" ht="22" customHeight="1" x14ac:dyDescent="0.2"/>
    <row r="26" ht="22" customHeight="1" x14ac:dyDescent="0.2"/>
    <row r="27" ht="22" customHeight="1" x14ac:dyDescent="0.2"/>
    <row r="28" ht="22" customHeight="1" x14ac:dyDescent="0.2"/>
    <row r="29" ht="22" customHeight="1" x14ac:dyDescent="0.2"/>
    <row r="30" ht="22" customHeight="1" x14ac:dyDescent="0.2"/>
    <row r="31" ht="22" customHeight="1" x14ac:dyDescent="0.2"/>
    <row r="32" ht="22" customHeight="1" x14ac:dyDescent="0.2"/>
    <row r="33" ht="22" customHeight="1" x14ac:dyDescent="0.2"/>
    <row r="34" ht="22" customHeight="1" x14ac:dyDescent="0.2"/>
    <row r="35" ht="22" customHeight="1" x14ac:dyDescent="0.2"/>
    <row r="36" ht="22" customHeight="1" x14ac:dyDescent="0.2"/>
    <row r="37" ht="22" customHeight="1" x14ac:dyDescent="0.2"/>
    <row r="38" ht="22" customHeight="1" x14ac:dyDescent="0.2"/>
    <row r="39" ht="22" customHeight="1" x14ac:dyDescent="0.2"/>
    <row r="40" ht="22" customHeight="1" x14ac:dyDescent="0.2"/>
    <row r="41" ht="22" customHeight="1" x14ac:dyDescent="0.2"/>
    <row r="42" ht="22" customHeight="1" x14ac:dyDescent="0.2"/>
    <row r="43" ht="22" customHeight="1" x14ac:dyDescent="0.2"/>
    <row r="44" ht="22" customHeight="1" x14ac:dyDescent="0.2"/>
    <row r="45" ht="22" customHeight="1" x14ac:dyDescent="0.2"/>
    <row r="46" ht="22" customHeight="1" x14ac:dyDescent="0.2"/>
    <row r="47" ht="22" customHeight="1" x14ac:dyDescent="0.2"/>
    <row r="48" ht="22" customHeight="1" x14ac:dyDescent="0.2"/>
    <row r="49" ht="22" customHeight="1" x14ac:dyDescent="0.2"/>
    <row r="50" ht="22" customHeight="1" x14ac:dyDescent="0.2"/>
    <row r="51" ht="22" customHeight="1" x14ac:dyDescent="0.2"/>
    <row r="52" ht="22" customHeight="1" x14ac:dyDescent="0.2"/>
    <row r="53" ht="22" customHeight="1" x14ac:dyDescent="0.2"/>
    <row r="54" ht="22" customHeight="1" x14ac:dyDescent="0.2"/>
    <row r="55" ht="22" customHeight="1" x14ac:dyDescent="0.2"/>
    <row r="56" ht="22" customHeight="1" x14ac:dyDescent="0.2"/>
    <row r="57" ht="22" customHeight="1" x14ac:dyDescent="0.2"/>
    <row r="58" ht="22" customHeight="1" x14ac:dyDescent="0.2"/>
    <row r="59" ht="22" customHeight="1" x14ac:dyDescent="0.2"/>
    <row r="60" ht="22" customHeight="1" x14ac:dyDescent="0.2"/>
    <row r="61" ht="22" customHeight="1" x14ac:dyDescent="0.2"/>
    <row r="62" ht="22" customHeight="1" x14ac:dyDescent="0.2"/>
    <row r="63" ht="22" customHeight="1" x14ac:dyDescent="0.2"/>
    <row r="64" ht="22" customHeight="1" x14ac:dyDescent="0.2"/>
    <row r="65" ht="22" customHeight="1" x14ac:dyDescent="0.2"/>
    <row r="66" ht="22" customHeight="1" x14ac:dyDescent="0.2"/>
    <row r="67" ht="22" customHeight="1" x14ac:dyDescent="0.2"/>
    <row r="68" ht="22" customHeight="1" x14ac:dyDescent="0.2"/>
    <row r="69" ht="22" customHeight="1" x14ac:dyDescent="0.2"/>
    <row r="70" ht="22" customHeight="1" x14ac:dyDescent="0.2"/>
    <row r="71" ht="22" customHeight="1" x14ac:dyDescent="0.2"/>
    <row r="72" ht="22" customHeight="1" x14ac:dyDescent="0.2"/>
    <row r="73" ht="22" customHeight="1" x14ac:dyDescent="0.2"/>
    <row r="74" ht="22" customHeight="1" x14ac:dyDescent="0.2"/>
    <row r="75" ht="22" customHeight="1" x14ac:dyDescent="0.2"/>
    <row r="76" ht="22" customHeight="1" x14ac:dyDescent="0.2"/>
    <row r="77" ht="22" customHeight="1" x14ac:dyDescent="0.2"/>
    <row r="78" ht="22" customHeight="1" x14ac:dyDescent="0.2"/>
    <row r="79" ht="22" customHeight="1" x14ac:dyDescent="0.2"/>
    <row r="80" ht="22" customHeight="1" x14ac:dyDescent="0.2"/>
    <row r="81" ht="22" customHeight="1" x14ac:dyDescent="0.2"/>
    <row r="82" ht="22" customHeight="1" x14ac:dyDescent="0.2"/>
    <row r="83" ht="22" customHeight="1" x14ac:dyDescent="0.2"/>
    <row r="84" ht="22" customHeight="1" x14ac:dyDescent="0.2"/>
    <row r="85" ht="22" customHeight="1" x14ac:dyDescent="0.2"/>
    <row r="86" ht="22" customHeight="1" x14ac:dyDescent="0.2"/>
    <row r="87" ht="22" customHeight="1" x14ac:dyDescent="0.2"/>
    <row r="88" ht="22" customHeight="1" x14ac:dyDescent="0.2"/>
    <row r="89" ht="22" customHeight="1" x14ac:dyDescent="0.2"/>
    <row r="90" ht="22" customHeight="1" x14ac:dyDescent="0.2"/>
    <row r="91" ht="22" customHeight="1" x14ac:dyDescent="0.2"/>
    <row r="92" ht="22" customHeight="1" x14ac:dyDescent="0.2"/>
    <row r="93" ht="22" customHeight="1" x14ac:dyDescent="0.2"/>
    <row r="94" ht="22" customHeight="1" x14ac:dyDescent="0.2"/>
    <row r="95" ht="22" customHeight="1" x14ac:dyDescent="0.2"/>
    <row r="96" ht="22" customHeight="1" x14ac:dyDescent="0.2"/>
    <row r="97" ht="22" customHeight="1" x14ac:dyDescent="0.2"/>
    <row r="98" ht="22" customHeight="1" x14ac:dyDescent="0.2"/>
    <row r="99" ht="22" customHeight="1" x14ac:dyDescent="0.2"/>
    <row r="100" ht="22" customHeight="1" x14ac:dyDescent="0.2"/>
    <row r="101" ht="22" customHeight="1" x14ac:dyDescent="0.2"/>
    <row r="102" ht="22" customHeight="1" x14ac:dyDescent="0.2"/>
    <row r="103" ht="22" customHeight="1" x14ac:dyDescent="0.2"/>
    <row r="104" ht="22" customHeight="1" x14ac:dyDescent="0.2"/>
    <row r="105" ht="22" customHeight="1" x14ac:dyDescent="0.2"/>
    <row r="106" ht="22" customHeight="1" x14ac:dyDescent="0.2"/>
    <row r="107" ht="22" customHeight="1" x14ac:dyDescent="0.2"/>
    <row r="108" ht="22" customHeight="1" x14ac:dyDescent="0.2"/>
    <row r="109" ht="22" customHeight="1" x14ac:dyDescent="0.2"/>
    <row r="110" ht="22" customHeight="1" x14ac:dyDescent="0.2"/>
    <row r="111" ht="22" customHeight="1" x14ac:dyDescent="0.2"/>
    <row r="112" ht="22" customHeight="1" x14ac:dyDescent="0.2"/>
    <row r="113" ht="22" customHeight="1" x14ac:dyDescent="0.2"/>
    <row r="114" ht="22" customHeight="1" x14ac:dyDescent="0.2"/>
    <row r="115" ht="22" customHeight="1" x14ac:dyDescent="0.2"/>
    <row r="116" ht="22" customHeight="1" x14ac:dyDescent="0.2"/>
    <row r="117" ht="22" customHeight="1" x14ac:dyDescent="0.2"/>
    <row r="118" ht="22" customHeight="1" x14ac:dyDescent="0.2"/>
    <row r="119" ht="22" customHeight="1" x14ac:dyDescent="0.2"/>
    <row r="120" ht="22" customHeight="1" x14ac:dyDescent="0.2"/>
    <row r="121" ht="22" customHeight="1" x14ac:dyDescent="0.2"/>
    <row r="122" ht="22" customHeight="1" x14ac:dyDescent="0.2"/>
    <row r="123" ht="22" customHeight="1" x14ac:dyDescent="0.2"/>
    <row r="124" ht="22" customHeight="1" x14ac:dyDescent="0.2"/>
    <row r="125" ht="22" customHeight="1" x14ac:dyDescent="0.2"/>
    <row r="126" ht="22" customHeight="1" x14ac:dyDescent="0.2"/>
    <row r="127" ht="22" customHeight="1" x14ac:dyDescent="0.2"/>
    <row r="128" ht="22" customHeight="1" x14ac:dyDescent="0.2"/>
    <row r="129" ht="22" customHeight="1" x14ac:dyDescent="0.2"/>
    <row r="130" ht="22" customHeight="1" x14ac:dyDescent="0.2"/>
    <row r="131" ht="22" customHeight="1" x14ac:dyDescent="0.2"/>
    <row r="132" ht="22" customHeight="1" x14ac:dyDescent="0.2"/>
    <row r="133" ht="22" customHeight="1" x14ac:dyDescent="0.2"/>
    <row r="134" ht="22" customHeight="1" x14ac:dyDescent="0.2"/>
    <row r="135" ht="22" customHeight="1" x14ac:dyDescent="0.2"/>
    <row r="136" ht="22" customHeight="1" x14ac:dyDescent="0.2"/>
    <row r="137" ht="22" customHeight="1" x14ac:dyDescent="0.2"/>
    <row r="138" ht="22" customHeight="1" x14ac:dyDescent="0.2"/>
    <row r="139" ht="22" customHeight="1" x14ac:dyDescent="0.2"/>
    <row r="140" ht="22" customHeight="1" x14ac:dyDescent="0.2"/>
    <row r="141" ht="22" customHeight="1" x14ac:dyDescent="0.2"/>
    <row r="142" ht="22" customHeight="1" x14ac:dyDescent="0.2"/>
    <row r="143" ht="22" customHeight="1" x14ac:dyDescent="0.2"/>
    <row r="144" ht="22" customHeight="1" x14ac:dyDescent="0.2"/>
    <row r="145" ht="22" customHeight="1" x14ac:dyDescent="0.2"/>
    <row r="146" ht="22" customHeight="1" x14ac:dyDescent="0.2"/>
    <row r="147" ht="22" customHeight="1" x14ac:dyDescent="0.2"/>
    <row r="148" ht="22" customHeight="1" x14ac:dyDescent="0.2"/>
    <row r="149" ht="22" customHeight="1" x14ac:dyDescent="0.2"/>
    <row r="150" ht="22" customHeight="1" x14ac:dyDescent="0.2"/>
    <row r="151" ht="22" customHeight="1" x14ac:dyDescent="0.2"/>
    <row r="152" ht="22" customHeight="1" x14ac:dyDescent="0.2"/>
    <row r="153" ht="22" customHeight="1" x14ac:dyDescent="0.2"/>
    <row r="154" ht="22" customHeight="1" x14ac:dyDescent="0.2"/>
    <row r="155" ht="22" customHeight="1" x14ac:dyDescent="0.2"/>
    <row r="156" ht="22" customHeight="1" x14ac:dyDescent="0.2"/>
    <row r="157" ht="22" customHeight="1" x14ac:dyDescent="0.2"/>
    <row r="158" ht="22" customHeight="1" x14ac:dyDescent="0.2"/>
    <row r="159" ht="22" customHeight="1" x14ac:dyDescent="0.2"/>
    <row r="160" ht="22" customHeight="1" x14ac:dyDescent="0.2"/>
    <row r="161" ht="22" customHeight="1" x14ac:dyDescent="0.2"/>
    <row r="162" ht="22" customHeight="1" x14ac:dyDescent="0.2"/>
    <row r="163" ht="22" customHeight="1" x14ac:dyDescent="0.2"/>
    <row r="164" ht="22" customHeight="1" x14ac:dyDescent="0.2"/>
    <row r="165" ht="22" customHeight="1" x14ac:dyDescent="0.2"/>
    <row r="166" ht="22" customHeight="1" x14ac:dyDescent="0.2"/>
    <row r="167" ht="22" customHeight="1" x14ac:dyDescent="0.2"/>
    <row r="168" ht="22" customHeight="1" x14ac:dyDescent="0.2"/>
    <row r="169" ht="22" customHeight="1" x14ac:dyDescent="0.2"/>
    <row r="170" ht="22" customHeight="1" x14ac:dyDescent="0.2"/>
    <row r="171" ht="22" customHeight="1" x14ac:dyDescent="0.2"/>
    <row r="172" ht="22" customHeight="1" x14ac:dyDescent="0.2"/>
    <row r="173" ht="22" customHeight="1" x14ac:dyDescent="0.2"/>
    <row r="174" ht="22" customHeight="1" x14ac:dyDescent="0.2"/>
    <row r="175" ht="22" customHeight="1" x14ac:dyDescent="0.2"/>
    <row r="176" ht="22" customHeight="1" x14ac:dyDescent="0.2"/>
    <row r="177" ht="22" customHeight="1" x14ac:dyDescent="0.2"/>
    <row r="178" ht="22" customHeight="1" x14ac:dyDescent="0.2"/>
    <row r="179" ht="22" customHeight="1" x14ac:dyDescent="0.2"/>
    <row r="180" ht="22" customHeight="1" x14ac:dyDescent="0.2"/>
    <row r="181" ht="22" customHeight="1" x14ac:dyDescent="0.2"/>
    <row r="182" ht="22" customHeight="1" x14ac:dyDescent="0.2"/>
    <row r="183" ht="22" customHeight="1" x14ac:dyDescent="0.2"/>
    <row r="184" ht="22" customHeight="1" x14ac:dyDescent="0.2"/>
    <row r="185" ht="22" customHeight="1" x14ac:dyDescent="0.2"/>
    <row r="186" ht="22" customHeight="1" x14ac:dyDescent="0.2"/>
    <row r="187" ht="22" customHeight="1" x14ac:dyDescent="0.2"/>
    <row r="188" ht="22" customHeight="1" x14ac:dyDescent="0.2"/>
    <row r="189" ht="22" customHeight="1" x14ac:dyDescent="0.2"/>
    <row r="190" ht="22" customHeight="1" x14ac:dyDescent="0.2"/>
    <row r="191" ht="22" customHeight="1" x14ac:dyDescent="0.2"/>
    <row r="192" ht="22" customHeight="1" x14ac:dyDescent="0.2"/>
    <row r="193" ht="22" customHeight="1" x14ac:dyDescent="0.2"/>
    <row r="194" ht="22" customHeight="1" x14ac:dyDescent="0.2"/>
    <row r="195" ht="22" customHeight="1" x14ac:dyDescent="0.2"/>
    <row r="196" ht="22" customHeight="1" x14ac:dyDescent="0.2"/>
    <row r="197" ht="22" customHeight="1" x14ac:dyDescent="0.2"/>
    <row r="198" ht="22" customHeight="1" x14ac:dyDescent="0.2"/>
    <row r="199" ht="22" customHeight="1" x14ac:dyDescent="0.2"/>
    <row r="200" ht="22" customHeight="1" x14ac:dyDescent="0.2"/>
    <row r="201" ht="22" customHeight="1" x14ac:dyDescent="0.2"/>
    <row r="202" ht="22" customHeight="1" x14ac:dyDescent="0.2"/>
    <row r="203" ht="22" customHeight="1" x14ac:dyDescent="0.2"/>
    <row r="204" ht="22" customHeight="1" x14ac:dyDescent="0.2"/>
    <row r="205" ht="22" customHeight="1" x14ac:dyDescent="0.2"/>
    <row r="206" ht="22" customHeight="1" x14ac:dyDescent="0.2"/>
    <row r="207" ht="22" customHeight="1" x14ac:dyDescent="0.2"/>
    <row r="208" ht="22" customHeight="1" x14ac:dyDescent="0.2"/>
    <row r="209" ht="22" customHeight="1" x14ac:dyDescent="0.2"/>
    <row r="210" ht="22" customHeight="1" x14ac:dyDescent="0.2"/>
    <row r="211" ht="22" customHeight="1" x14ac:dyDescent="0.2"/>
    <row r="212" ht="22" customHeight="1" x14ac:dyDescent="0.2"/>
    <row r="213" ht="22" customHeight="1" x14ac:dyDescent="0.2"/>
    <row r="214" ht="22" customHeight="1" x14ac:dyDescent="0.2"/>
    <row r="215" ht="22" customHeight="1" x14ac:dyDescent="0.2"/>
    <row r="216" ht="22" customHeight="1" x14ac:dyDescent="0.2"/>
    <row r="217" ht="22" customHeight="1" x14ac:dyDescent="0.2"/>
    <row r="218" ht="22" customHeight="1" x14ac:dyDescent="0.2"/>
    <row r="219" ht="22" customHeight="1" x14ac:dyDescent="0.2"/>
    <row r="220" ht="22" customHeight="1" x14ac:dyDescent="0.2"/>
    <row r="221" ht="22" customHeight="1" x14ac:dyDescent="0.2"/>
    <row r="222" ht="22" customHeight="1" x14ac:dyDescent="0.2"/>
    <row r="223" ht="22" customHeight="1" x14ac:dyDescent="0.2"/>
    <row r="224" ht="22" customHeight="1" x14ac:dyDescent="0.2"/>
    <row r="225" ht="22" customHeight="1" x14ac:dyDescent="0.2"/>
    <row r="226" ht="22" customHeight="1" x14ac:dyDescent="0.2"/>
    <row r="227" ht="22" customHeight="1" x14ac:dyDescent="0.2"/>
    <row r="228" ht="22" customHeight="1" x14ac:dyDescent="0.2"/>
    <row r="229" ht="22" customHeight="1" x14ac:dyDescent="0.2"/>
    <row r="230" ht="22" customHeight="1" x14ac:dyDescent="0.2"/>
    <row r="231" ht="22" customHeight="1" x14ac:dyDescent="0.2"/>
    <row r="232" ht="22" customHeight="1" x14ac:dyDescent="0.2"/>
    <row r="233" ht="22" customHeight="1" x14ac:dyDescent="0.2"/>
    <row r="234" ht="22" customHeight="1" x14ac:dyDescent="0.2"/>
    <row r="235" ht="22" customHeight="1" x14ac:dyDescent="0.2"/>
    <row r="236" ht="22" customHeight="1" x14ac:dyDescent="0.2"/>
    <row r="237" ht="22" customHeight="1" x14ac:dyDescent="0.2"/>
    <row r="238" ht="22" customHeight="1" x14ac:dyDescent="0.2"/>
    <row r="239" ht="22" customHeight="1" x14ac:dyDescent="0.2"/>
    <row r="240" ht="22" customHeight="1" x14ac:dyDescent="0.2"/>
    <row r="241" ht="22" customHeight="1" x14ac:dyDescent="0.2"/>
    <row r="242" ht="22" customHeight="1" x14ac:dyDescent="0.2"/>
    <row r="243" ht="22" customHeight="1" x14ac:dyDescent="0.2"/>
    <row r="244" ht="22" customHeight="1" x14ac:dyDescent="0.2"/>
    <row r="245" ht="22" customHeight="1" x14ac:dyDescent="0.2"/>
    <row r="246" ht="22" customHeight="1" x14ac:dyDescent="0.2"/>
    <row r="247" ht="22" customHeight="1" x14ac:dyDescent="0.2"/>
    <row r="248" ht="22" customHeight="1" x14ac:dyDescent="0.2"/>
    <row r="249" ht="22" customHeight="1" x14ac:dyDescent="0.2"/>
    <row r="250" ht="22" customHeight="1" x14ac:dyDescent="0.2"/>
    <row r="251" ht="22" customHeight="1" x14ac:dyDescent="0.2"/>
    <row r="252" ht="22" customHeight="1" x14ac:dyDescent="0.2"/>
    <row r="253" ht="22" customHeight="1" x14ac:dyDescent="0.2"/>
    <row r="254" ht="22" customHeight="1" x14ac:dyDescent="0.2"/>
    <row r="255" ht="22" customHeight="1" x14ac:dyDescent="0.2"/>
    <row r="256" ht="22" customHeight="1" x14ac:dyDescent="0.2"/>
    <row r="257" ht="22" customHeight="1" x14ac:dyDescent="0.2"/>
    <row r="258" ht="22" customHeight="1" x14ac:dyDescent="0.2"/>
    <row r="259" ht="22" customHeight="1" x14ac:dyDescent="0.2"/>
    <row r="260" ht="22" customHeight="1" x14ac:dyDescent="0.2"/>
    <row r="261" ht="22" customHeight="1" x14ac:dyDescent="0.2"/>
    <row r="262" ht="22" customHeight="1" x14ac:dyDescent="0.2"/>
    <row r="263" ht="22" customHeight="1" x14ac:dyDescent="0.2"/>
    <row r="264" ht="22" customHeight="1" x14ac:dyDescent="0.2"/>
    <row r="265" ht="22" customHeight="1" x14ac:dyDescent="0.2"/>
    <row r="266" ht="22" customHeight="1" x14ac:dyDescent="0.2"/>
    <row r="267" ht="22" customHeight="1" x14ac:dyDescent="0.2"/>
    <row r="268" ht="22" customHeight="1" x14ac:dyDescent="0.2"/>
    <row r="269" ht="22" customHeight="1" x14ac:dyDescent="0.2"/>
    <row r="270" ht="22" customHeight="1" x14ac:dyDescent="0.2"/>
    <row r="271" ht="22" customHeight="1" x14ac:dyDescent="0.2"/>
    <row r="272" ht="22" customHeight="1" x14ac:dyDescent="0.2"/>
    <row r="273" ht="22" customHeight="1" x14ac:dyDescent="0.2"/>
    <row r="274" ht="22" customHeight="1" x14ac:dyDescent="0.2"/>
    <row r="275" ht="22" customHeight="1" x14ac:dyDescent="0.2"/>
    <row r="276" ht="22" customHeight="1" x14ac:dyDescent="0.2"/>
    <row r="277" ht="22" customHeight="1" x14ac:dyDescent="0.2"/>
    <row r="278" ht="22" customHeight="1" x14ac:dyDescent="0.2"/>
    <row r="279" ht="22" customHeight="1" x14ac:dyDescent="0.2"/>
    <row r="280" ht="22" customHeight="1" x14ac:dyDescent="0.2"/>
    <row r="281" ht="22" customHeight="1" x14ac:dyDescent="0.2"/>
    <row r="282" ht="22" customHeight="1" x14ac:dyDescent="0.2"/>
    <row r="283" ht="22" customHeight="1" x14ac:dyDescent="0.2"/>
    <row r="284" ht="22" customHeight="1" x14ac:dyDescent="0.2"/>
    <row r="285" ht="22" customHeight="1" x14ac:dyDescent="0.2"/>
    <row r="286" ht="22" customHeight="1" x14ac:dyDescent="0.2"/>
    <row r="287" ht="22" customHeight="1" x14ac:dyDescent="0.2"/>
    <row r="288" ht="22" customHeight="1" x14ac:dyDescent="0.2"/>
    <row r="289" ht="22" customHeight="1" x14ac:dyDescent="0.2"/>
    <row r="290" ht="22" customHeight="1" x14ac:dyDescent="0.2"/>
    <row r="291" ht="22" customHeight="1" x14ac:dyDescent="0.2"/>
    <row r="292" ht="22" customHeight="1" x14ac:dyDescent="0.2"/>
    <row r="293" ht="22" customHeight="1" x14ac:dyDescent="0.2"/>
    <row r="294" ht="22" customHeight="1" x14ac:dyDescent="0.2"/>
    <row r="295" ht="22" customHeight="1" x14ac:dyDescent="0.2"/>
    <row r="296" ht="22" customHeight="1" x14ac:dyDescent="0.2"/>
    <row r="297" ht="22" customHeight="1" x14ac:dyDescent="0.2"/>
    <row r="298" ht="22" customHeight="1" x14ac:dyDescent="0.2"/>
    <row r="299" ht="22" customHeight="1" x14ac:dyDescent="0.2"/>
    <row r="300" ht="22" customHeight="1" x14ac:dyDescent="0.2"/>
    <row r="301" ht="22" customHeight="1" x14ac:dyDescent="0.2"/>
    <row r="302" ht="22" customHeight="1" x14ac:dyDescent="0.2"/>
    <row r="303" ht="22" customHeight="1" x14ac:dyDescent="0.2"/>
    <row r="304" ht="22" customHeight="1" x14ac:dyDescent="0.2"/>
    <row r="305" ht="22" customHeight="1" x14ac:dyDescent="0.2"/>
    <row r="306" ht="22" customHeight="1" x14ac:dyDescent="0.2"/>
    <row r="307" ht="22" customHeight="1" x14ac:dyDescent="0.2"/>
    <row r="308" ht="22" customHeight="1" x14ac:dyDescent="0.2"/>
    <row r="309" ht="22" customHeight="1" x14ac:dyDescent="0.2"/>
    <row r="310" ht="22" customHeight="1" x14ac:dyDescent="0.2"/>
    <row r="311" ht="22" customHeight="1" x14ac:dyDescent="0.2"/>
    <row r="312" ht="22" customHeight="1" x14ac:dyDescent="0.2"/>
    <row r="313" ht="22" customHeight="1" x14ac:dyDescent="0.2"/>
    <row r="314" ht="22" customHeight="1" x14ac:dyDescent="0.2"/>
    <row r="315" ht="22" customHeight="1" x14ac:dyDescent="0.2"/>
    <row r="316" ht="22" customHeight="1" x14ac:dyDescent="0.2"/>
    <row r="317" ht="22" customHeight="1" x14ac:dyDescent="0.2"/>
    <row r="318" ht="22" customHeight="1" x14ac:dyDescent="0.2"/>
    <row r="319" ht="22" customHeight="1" x14ac:dyDescent="0.2"/>
    <row r="320" ht="22" customHeight="1" x14ac:dyDescent="0.2"/>
    <row r="321" ht="22" customHeight="1" x14ac:dyDescent="0.2"/>
    <row r="322" ht="22" customHeight="1" x14ac:dyDescent="0.2"/>
    <row r="323" ht="22" customHeight="1" x14ac:dyDescent="0.2"/>
    <row r="324" ht="22" customHeight="1" x14ac:dyDescent="0.2"/>
    <row r="325" ht="22" customHeight="1" x14ac:dyDescent="0.2"/>
  </sheetData>
  <mergeCells count="4">
    <mergeCell ref="D1:E1"/>
    <mergeCell ref="F1:G1"/>
    <mergeCell ref="H1:I1"/>
    <mergeCell ref="J1:K1"/>
  </mergeCells>
  <conditionalFormatting sqref="D2:I13">
    <cfRule type="cellIs" dxfId="6" priority="5" operator="greaterThanOrEqual">
      <formula>100</formula>
    </cfRule>
    <cfRule type="cellIs" dxfId="5" priority="6" operator="between">
      <formula>50</formula>
      <formula>100</formula>
    </cfRule>
    <cfRule type="cellIs" dxfId="4" priority="7" operator="lessThan">
      <formula>50</formula>
    </cfRule>
  </conditionalFormatting>
  <conditionalFormatting sqref="D4">
    <cfRule type="cellIs" dxfId="3" priority="1" operator="lessThanOrEqual">
      <formula>51</formula>
    </cfRule>
    <cfRule type="cellIs" dxfId="2" priority="3" operator="equal">
      <formula>30</formula>
    </cfRule>
    <cfRule type="cellIs" dxfId="1" priority="4" operator="equal">
      <formula>50</formula>
    </cfRule>
  </conditionalFormatting>
  <conditionalFormatting sqref="D2:D13">
    <cfRule type="cellIs" dxfId="0" priority="2" operator="equal">
      <formula>50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2"/>
  <sheetViews>
    <sheetView showRuler="0" workbookViewId="0">
      <selection activeCell="B2" sqref="B2"/>
    </sheetView>
  </sheetViews>
  <sheetFormatPr baseColWidth="10" defaultRowHeight="16" x14ac:dyDescent="0.2"/>
  <cols>
    <col min="1" max="18" width="14.33203125" customWidth="1"/>
  </cols>
  <sheetData>
    <row r="1" spans="2:16" ht="22" customHeight="1" x14ac:dyDescent="0.2">
      <c r="B1" s="1" t="s">
        <v>3</v>
      </c>
      <c r="C1" s="1" t="s">
        <v>4</v>
      </c>
      <c r="D1" s="1" t="s">
        <v>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2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22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2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22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22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22" customHeight="1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22" customHeight="1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22" customHeight="1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22" customHeight="1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2:16" ht="22" customHeight="1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2:16" ht="22" customHeight="1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2:16" ht="22" customHeight="1" x14ac:dyDescent="0.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22" customHeight="1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22" customHeight="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2:16" ht="22" customHeight="1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2:16" ht="22" customHeight="1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2:16" ht="22" customHeight="1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2:16" ht="22" customHeight="1" x14ac:dyDescent="0.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2:16" ht="22" customHeight="1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2:16" ht="22" customHeight="1" x14ac:dyDescent="0.2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22" customHeight="1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2:16" ht="22" customHeight="1" x14ac:dyDescent="0.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2:16" ht="22" customHeight="1" x14ac:dyDescent="0.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2:16" ht="22" customHeight="1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2:16" ht="22" customHeight="1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 ht="22" customHeight="1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22" customHeight="1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22" customHeight="1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2:16" ht="22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2:16" ht="22" customHeight="1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2:16" ht="22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2:16" ht="22" customHeight="1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2:16" ht="22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2:16" ht="22" customHeight="1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2:16" ht="22" customHeight="1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2:16" ht="22" customHeight="1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2:16" ht="22" customHeight="1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 ht="22" customHeight="1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ht="22" customHeight="1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 ht="22" customHeight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2:16" ht="22" customHeight="1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22" customHeight="1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6" ht="22" customHeight="1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ht="22" customHeight="1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22" customHeight="1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ht="22" customHeight="1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 ht="22" customHeigh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22" customHeight="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22" customHeigh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2:16" ht="22" customHeight="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2:16" ht="22" customHeight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2:16" ht="22" customHeight="1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2:16" ht="22" customHeight="1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2:16" ht="22" customHeight="1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2:16" ht="22" customHeight="1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2:16" ht="22" customHeight="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2:16" ht="22" customHeight="1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2:16" ht="22" customHeight="1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2:16" ht="22" customHeight="1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2:16" ht="22" customHeight="1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2:16" ht="22" customHeight="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2:16" ht="22" customHeigh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ht="22" customHeight="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16" ht="22" customHeight="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16" ht="22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16" ht="22" customHeight="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 ht="22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16" ht="22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16" ht="22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2:16" ht="22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2:16" ht="22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2:16" ht="22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2:16" ht="22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2:16" ht="22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2:16" ht="22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2:16" ht="22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 ht="22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2:16" ht="22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2:16" ht="22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2:16" ht="22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2:16" ht="22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2:16" ht="22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2:16" ht="22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2:16" ht="22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2:16" ht="22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2:16" ht="22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2:16" ht="22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2:16" ht="22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2:16" ht="22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2:16" ht="22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2:16" ht="22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2:16" ht="22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2:16" ht="22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2:16" ht="22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2:16" ht="22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2:16" ht="22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2:16" ht="22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2:16" ht="22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2:16" ht="22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16" ht="22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2:16" ht="22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2:16" ht="22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2:16" ht="22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16" ht="22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2:16" ht="22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2:16" ht="22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2:16" ht="22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2:16" ht="22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2:16" ht="22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2:16" ht="22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2:16" ht="22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2:16" ht="22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2:16" ht="22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2:16" ht="22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2:16" ht="22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2:16" ht="22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2:16" ht="22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2:16" ht="22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2:16" ht="22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2:16" ht="22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2:16" ht="22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2:16" ht="22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2:16" ht="22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2:16" ht="22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2:16" ht="22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2:16" ht="22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2:16" ht="22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2:16" ht="22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2:16" ht="22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2:16" ht="22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2:16" ht="22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2:16" ht="22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2:16" ht="22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2:16" ht="22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2:16" ht="22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2:16" ht="22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2:16" ht="22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2:16" ht="22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2:16" ht="22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2:16" ht="22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2:16" ht="22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2:16" ht="22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2:16" ht="22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2:16" ht="22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2:16" ht="22" customHeight="1" x14ac:dyDescent="0.2"/>
    <row r="147" spans="2:16" ht="22" customHeight="1" x14ac:dyDescent="0.2"/>
    <row r="148" spans="2:16" ht="22" customHeight="1" x14ac:dyDescent="0.2"/>
    <row r="149" spans="2:16" ht="22" customHeight="1" x14ac:dyDescent="0.2"/>
    <row r="150" spans="2:16" ht="22" customHeight="1" x14ac:dyDescent="0.2"/>
    <row r="151" spans="2:16" ht="22" customHeight="1" x14ac:dyDescent="0.2"/>
    <row r="152" spans="2:16" ht="22" customHeight="1" x14ac:dyDescent="0.2"/>
    <row r="153" spans="2:16" ht="22" customHeight="1" x14ac:dyDescent="0.2"/>
    <row r="154" spans="2:16" ht="22" customHeight="1" x14ac:dyDescent="0.2"/>
    <row r="155" spans="2:16" ht="22" customHeight="1" x14ac:dyDescent="0.2"/>
    <row r="156" spans="2:16" ht="22" customHeight="1" x14ac:dyDescent="0.2"/>
    <row r="157" spans="2:16" ht="22" customHeight="1" x14ac:dyDescent="0.2"/>
    <row r="158" spans="2:16" ht="22" customHeight="1" x14ac:dyDescent="0.2"/>
    <row r="159" spans="2:16" ht="22" customHeight="1" x14ac:dyDescent="0.2"/>
    <row r="160" spans="2:16" ht="22" customHeight="1" x14ac:dyDescent="0.2"/>
    <row r="161" ht="22" customHeight="1" x14ac:dyDescent="0.2"/>
    <row r="162" ht="22" customHeight="1" x14ac:dyDescent="0.2"/>
    <row r="163" ht="22" customHeight="1" x14ac:dyDescent="0.2"/>
    <row r="164" ht="22" customHeight="1" x14ac:dyDescent="0.2"/>
    <row r="165" ht="22" customHeight="1" x14ac:dyDescent="0.2"/>
    <row r="166" ht="22" customHeight="1" x14ac:dyDescent="0.2"/>
    <row r="167" ht="22" customHeight="1" x14ac:dyDescent="0.2"/>
    <row r="168" ht="22" customHeight="1" x14ac:dyDescent="0.2"/>
    <row r="169" ht="22" customHeight="1" x14ac:dyDescent="0.2"/>
    <row r="170" ht="22" customHeight="1" x14ac:dyDescent="0.2"/>
    <row r="171" ht="22" customHeight="1" x14ac:dyDescent="0.2"/>
    <row r="172" ht="22" customHeight="1" x14ac:dyDescent="0.2"/>
    <row r="173" ht="22" customHeight="1" x14ac:dyDescent="0.2"/>
    <row r="174" ht="22" customHeight="1" x14ac:dyDescent="0.2"/>
    <row r="175" ht="22" customHeight="1" x14ac:dyDescent="0.2"/>
    <row r="176" ht="22" customHeight="1" x14ac:dyDescent="0.2"/>
    <row r="177" ht="22" customHeight="1" x14ac:dyDescent="0.2"/>
    <row r="178" ht="22" customHeight="1" x14ac:dyDescent="0.2"/>
    <row r="179" ht="22" customHeight="1" x14ac:dyDescent="0.2"/>
    <row r="180" ht="22" customHeight="1" x14ac:dyDescent="0.2"/>
    <row r="181" ht="22" customHeight="1" x14ac:dyDescent="0.2"/>
    <row r="182" ht="22" customHeight="1" x14ac:dyDescent="0.2"/>
    <row r="183" ht="22" customHeight="1" x14ac:dyDescent="0.2"/>
    <row r="184" ht="22" customHeight="1" x14ac:dyDescent="0.2"/>
    <row r="185" ht="22" customHeight="1" x14ac:dyDescent="0.2"/>
    <row r="186" ht="22" customHeight="1" x14ac:dyDescent="0.2"/>
    <row r="187" ht="22" customHeight="1" x14ac:dyDescent="0.2"/>
    <row r="188" ht="22" customHeight="1" x14ac:dyDescent="0.2"/>
    <row r="189" ht="22" customHeight="1" x14ac:dyDescent="0.2"/>
    <row r="190" ht="22" customHeight="1" x14ac:dyDescent="0.2"/>
    <row r="191" ht="22" customHeight="1" x14ac:dyDescent="0.2"/>
    <row r="192" ht="22" customHeight="1" x14ac:dyDescent="0.2"/>
    <row r="193" ht="22" customHeight="1" x14ac:dyDescent="0.2"/>
    <row r="194" ht="22" customHeight="1" x14ac:dyDescent="0.2"/>
    <row r="195" ht="22" customHeight="1" x14ac:dyDescent="0.2"/>
    <row r="196" ht="22" customHeight="1" x14ac:dyDescent="0.2"/>
    <row r="197" ht="22" customHeight="1" x14ac:dyDescent="0.2"/>
    <row r="198" ht="22" customHeight="1" x14ac:dyDescent="0.2"/>
    <row r="199" ht="22" customHeight="1" x14ac:dyDescent="0.2"/>
    <row r="200" ht="22" customHeight="1" x14ac:dyDescent="0.2"/>
    <row r="201" ht="22" customHeight="1" x14ac:dyDescent="0.2"/>
    <row r="202" ht="22" customHeight="1" x14ac:dyDescent="0.2"/>
    <row r="203" ht="22" customHeight="1" x14ac:dyDescent="0.2"/>
    <row r="204" ht="22" customHeight="1" x14ac:dyDescent="0.2"/>
    <row r="205" ht="22" customHeight="1" x14ac:dyDescent="0.2"/>
    <row r="206" ht="22" customHeight="1" x14ac:dyDescent="0.2"/>
    <row r="207" ht="22" customHeight="1" x14ac:dyDescent="0.2"/>
    <row r="208" ht="22" customHeight="1" x14ac:dyDescent="0.2"/>
    <row r="209" ht="22" customHeight="1" x14ac:dyDescent="0.2"/>
    <row r="210" ht="22" customHeight="1" x14ac:dyDescent="0.2"/>
    <row r="211" ht="22" customHeight="1" x14ac:dyDescent="0.2"/>
    <row r="212" ht="22" customHeight="1" x14ac:dyDescent="0.2"/>
    <row r="213" ht="22" customHeight="1" x14ac:dyDescent="0.2"/>
    <row r="214" ht="22" customHeight="1" x14ac:dyDescent="0.2"/>
    <row r="215" ht="22" customHeight="1" x14ac:dyDescent="0.2"/>
    <row r="216" ht="22" customHeight="1" x14ac:dyDescent="0.2"/>
    <row r="217" ht="22" customHeight="1" x14ac:dyDescent="0.2"/>
    <row r="218" ht="22" customHeight="1" x14ac:dyDescent="0.2"/>
    <row r="219" ht="22" customHeight="1" x14ac:dyDescent="0.2"/>
    <row r="220" ht="22" customHeight="1" x14ac:dyDescent="0.2"/>
    <row r="221" ht="22" customHeight="1" x14ac:dyDescent="0.2"/>
    <row r="222" ht="22" customHeight="1" x14ac:dyDescent="0.2"/>
    <row r="223" ht="22" customHeight="1" x14ac:dyDescent="0.2"/>
    <row r="224" ht="22" customHeight="1" x14ac:dyDescent="0.2"/>
    <row r="225" ht="22" customHeight="1" x14ac:dyDescent="0.2"/>
    <row r="226" ht="22" customHeight="1" x14ac:dyDescent="0.2"/>
    <row r="227" ht="22" customHeight="1" x14ac:dyDescent="0.2"/>
    <row r="228" ht="22" customHeight="1" x14ac:dyDescent="0.2"/>
    <row r="229" ht="22" customHeight="1" x14ac:dyDescent="0.2"/>
    <row r="230" ht="22" customHeight="1" x14ac:dyDescent="0.2"/>
    <row r="231" ht="22" customHeight="1" x14ac:dyDescent="0.2"/>
    <row r="232" ht="22" customHeight="1" x14ac:dyDescent="0.2"/>
    <row r="233" ht="22" customHeight="1" x14ac:dyDescent="0.2"/>
    <row r="234" ht="22" customHeight="1" x14ac:dyDescent="0.2"/>
    <row r="235" ht="22" customHeight="1" x14ac:dyDescent="0.2"/>
    <row r="236" ht="22" customHeight="1" x14ac:dyDescent="0.2"/>
    <row r="237" ht="22" customHeight="1" x14ac:dyDescent="0.2"/>
    <row r="238" ht="22" customHeight="1" x14ac:dyDescent="0.2"/>
    <row r="239" ht="22" customHeight="1" x14ac:dyDescent="0.2"/>
    <row r="240" ht="22" customHeight="1" x14ac:dyDescent="0.2"/>
    <row r="241" ht="22" customHeight="1" x14ac:dyDescent="0.2"/>
    <row r="242" ht="22" customHeight="1" x14ac:dyDescent="0.2"/>
    <row r="243" ht="22" customHeight="1" x14ac:dyDescent="0.2"/>
    <row r="244" ht="22" customHeight="1" x14ac:dyDescent="0.2"/>
    <row r="245" ht="22" customHeight="1" x14ac:dyDescent="0.2"/>
    <row r="246" ht="22" customHeight="1" x14ac:dyDescent="0.2"/>
    <row r="247" ht="22" customHeight="1" x14ac:dyDescent="0.2"/>
    <row r="248" ht="22" customHeight="1" x14ac:dyDescent="0.2"/>
    <row r="249" ht="22" customHeight="1" x14ac:dyDescent="0.2"/>
    <row r="250" ht="22" customHeight="1" x14ac:dyDescent="0.2"/>
    <row r="251" ht="22" customHeight="1" x14ac:dyDescent="0.2"/>
    <row r="252" ht="22" customHeight="1" x14ac:dyDescent="0.2"/>
    <row r="253" ht="22" customHeight="1" x14ac:dyDescent="0.2"/>
    <row r="254" ht="22" customHeight="1" x14ac:dyDescent="0.2"/>
    <row r="255" ht="22" customHeight="1" x14ac:dyDescent="0.2"/>
    <row r="256" ht="22" customHeight="1" x14ac:dyDescent="0.2"/>
    <row r="257" ht="22" customHeight="1" x14ac:dyDescent="0.2"/>
    <row r="258" ht="22" customHeight="1" x14ac:dyDescent="0.2"/>
    <row r="259" ht="22" customHeight="1" x14ac:dyDescent="0.2"/>
    <row r="260" ht="22" customHeight="1" x14ac:dyDescent="0.2"/>
    <row r="261" ht="22" customHeight="1" x14ac:dyDescent="0.2"/>
    <row r="262" ht="22" customHeight="1" x14ac:dyDescent="0.2"/>
    <row r="263" ht="22" customHeight="1" x14ac:dyDescent="0.2"/>
    <row r="264" ht="22" customHeight="1" x14ac:dyDescent="0.2"/>
    <row r="265" ht="22" customHeight="1" x14ac:dyDescent="0.2"/>
    <row r="266" ht="22" customHeight="1" x14ac:dyDescent="0.2"/>
    <row r="267" ht="22" customHeight="1" x14ac:dyDescent="0.2"/>
    <row r="268" ht="22" customHeight="1" x14ac:dyDescent="0.2"/>
    <row r="269" ht="22" customHeight="1" x14ac:dyDescent="0.2"/>
    <row r="270" ht="22" customHeight="1" x14ac:dyDescent="0.2"/>
    <row r="271" ht="22" customHeight="1" x14ac:dyDescent="0.2"/>
    <row r="272" ht="22" customHeight="1" x14ac:dyDescent="0.2"/>
    <row r="273" ht="22" customHeight="1" x14ac:dyDescent="0.2"/>
    <row r="274" ht="22" customHeight="1" x14ac:dyDescent="0.2"/>
    <row r="275" ht="22" customHeight="1" x14ac:dyDescent="0.2"/>
    <row r="276" ht="22" customHeight="1" x14ac:dyDescent="0.2"/>
    <row r="277" ht="22" customHeight="1" x14ac:dyDescent="0.2"/>
    <row r="278" ht="22" customHeight="1" x14ac:dyDescent="0.2"/>
    <row r="279" ht="22" customHeight="1" x14ac:dyDescent="0.2"/>
    <row r="280" ht="22" customHeight="1" x14ac:dyDescent="0.2"/>
    <row r="281" ht="22" customHeight="1" x14ac:dyDescent="0.2"/>
    <row r="282" ht="22" customHeight="1" x14ac:dyDescent="0.2"/>
    <row r="283" ht="22" customHeight="1" x14ac:dyDescent="0.2"/>
    <row r="284" ht="22" customHeight="1" x14ac:dyDescent="0.2"/>
    <row r="285" ht="22" customHeight="1" x14ac:dyDescent="0.2"/>
    <row r="286" ht="22" customHeight="1" x14ac:dyDescent="0.2"/>
    <row r="287" ht="22" customHeight="1" x14ac:dyDescent="0.2"/>
    <row r="288" ht="22" customHeight="1" x14ac:dyDescent="0.2"/>
    <row r="289" ht="22" customHeight="1" x14ac:dyDescent="0.2"/>
    <row r="290" ht="22" customHeight="1" x14ac:dyDescent="0.2"/>
    <row r="291" ht="22" customHeight="1" x14ac:dyDescent="0.2"/>
    <row r="292" ht="22" customHeight="1" x14ac:dyDescent="0.2"/>
    <row r="293" ht="22" customHeight="1" x14ac:dyDescent="0.2"/>
    <row r="294" ht="22" customHeight="1" x14ac:dyDescent="0.2"/>
    <row r="295" ht="22" customHeight="1" x14ac:dyDescent="0.2"/>
    <row r="296" ht="22" customHeight="1" x14ac:dyDescent="0.2"/>
    <row r="297" ht="22" customHeight="1" x14ac:dyDescent="0.2"/>
    <row r="298" ht="22" customHeight="1" x14ac:dyDescent="0.2"/>
    <row r="299" ht="22" customHeight="1" x14ac:dyDescent="0.2"/>
    <row r="300" ht="22" customHeight="1" x14ac:dyDescent="0.2"/>
    <row r="301" ht="22" customHeight="1" x14ac:dyDescent="0.2"/>
    <row r="302" ht="22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 по послед. ТО</vt:lpstr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2018-08-17T12:19:16Z</dcterms:created>
  <dcterms:modified xsi:type="dcterms:W3CDTF">2018-09-07T15:17:28Z</dcterms:modified>
</cp:coreProperties>
</file>