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74ED07AD-8F72-4D4C-A9D6-43F3EC88BE42}" xr6:coauthVersionLast="36" xr6:coauthVersionMax="36" xr10:uidLastSave="{00000000-0000-0000-0000-000000000000}"/>
  <bookViews>
    <workbookView xWindow="0" yWindow="0" windowWidth="38400" windowHeight="11580" xr2:uid="{00000000-000D-0000-FFFF-FFFF00000000}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7" i="1" l="1"/>
  <c r="I7" i="1" s="1"/>
  <c r="H6" i="1"/>
  <c r="I6" i="1" s="1"/>
  <c r="H5" i="1"/>
  <c r="I5" i="1" s="1"/>
  <c r="H4" i="1"/>
  <c r="I4" i="1" s="1"/>
  <c r="H3" i="1"/>
  <c r="I3" i="1" s="1"/>
</calcChain>
</file>

<file path=xl/sharedStrings.xml><?xml version="1.0" encoding="utf-8"?>
<sst xmlns="http://schemas.openxmlformats.org/spreadsheetml/2006/main" count="42" uniqueCount="30">
  <si>
    <t>Lite-Fil IIA</t>
  </si>
  <si>
    <t>Shofu</t>
  </si>
  <si>
    <t>Lite-Fil IIP</t>
  </si>
  <si>
    <t>Z100</t>
  </si>
  <si>
    <t>3M</t>
  </si>
  <si>
    <t>Compomer Dyract AP</t>
  </si>
  <si>
    <t>Dentsply</t>
  </si>
  <si>
    <t>Adaptic</t>
  </si>
  <si>
    <t>Johnson &amp; Johnson</t>
  </si>
  <si>
    <t>Addent XV</t>
  </si>
  <si>
    <t>Blendant</t>
  </si>
  <si>
    <t>Kerr</t>
  </si>
  <si>
    <t>HL-72</t>
  </si>
  <si>
    <t>Lee Pharms.</t>
  </si>
  <si>
    <t>Concise</t>
  </si>
  <si>
    <t>Cosmic</t>
  </si>
  <si>
    <t>Amalgamated Dental</t>
  </si>
  <si>
    <t>Prestige</t>
  </si>
  <si>
    <t>A110</t>
  </si>
  <si>
    <t>Filtek Z250</t>
  </si>
  <si>
    <t>Compomer F2000</t>
  </si>
  <si>
    <t>Filtek Flowable</t>
  </si>
  <si>
    <t>Коэффициент Пуассона</t>
  </si>
  <si>
    <t>Материал</t>
  </si>
  <si>
    <t>Min</t>
  </si>
  <si>
    <t>Med</t>
  </si>
  <si>
    <t>Q3</t>
  </si>
  <si>
    <t>Max</t>
  </si>
  <si>
    <t>Q1</t>
  </si>
  <si>
    <t>Коэффициент Пуассона композиционных материалов и дентина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</si>
</sst>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Лист1!$A$1:$A$20</c:f>
              <c:strCache>
                <c:ptCount val="20"/>
                <c:pt idx="0">
                  <c:v>Lite-Fil IIA</c:v>
                </c:pt>
                <c:pt idx="1">
                  <c:v>Lite-Fil IIP</c:v>
                </c:pt>
                <c:pt idx="2">
                  <c:v>Z100</c:v>
                </c:pt>
                <c:pt idx="3">
                  <c:v>Compomer Dyract AP</c:v>
                </c:pt>
                <c:pt idx="5">
                  <c:v>Adaptic</c:v>
                </c:pt>
                <c:pt idx="6">
                  <c:v>Addent XV</c:v>
                </c:pt>
                <c:pt idx="7">
                  <c:v>Blendant</c:v>
                </c:pt>
                <c:pt idx="8">
                  <c:v>HL-72</c:v>
                </c:pt>
                <c:pt idx="10">
                  <c:v>Adaptic</c:v>
                </c:pt>
                <c:pt idx="11">
                  <c:v>Concise</c:v>
                </c:pt>
                <c:pt idx="12">
                  <c:v>Cosmic</c:v>
                </c:pt>
                <c:pt idx="13">
                  <c:v>Prestige</c:v>
                </c:pt>
                <c:pt idx="15">
                  <c:v>A110</c:v>
                </c:pt>
                <c:pt idx="16">
                  <c:v>Z100</c:v>
                </c:pt>
                <c:pt idx="17">
                  <c:v>Filtek Z250</c:v>
                </c:pt>
                <c:pt idx="18">
                  <c:v>Compomer F2000</c:v>
                </c:pt>
                <c:pt idx="19">
                  <c:v>Filtek Flowable</c:v>
                </c:pt>
              </c:strCache>
            </c:strRef>
          </c:cat>
          <c:val>
            <c:numRef>
              <c:f>Лист1!$B$1:$B$20</c:f>
              <c:numCache>
                <c:formatCode>General</c:formatCode>
                <c:ptCount val="20"/>
                <c:pt idx="0">
                  <c:v>0.44</c:v>
                </c:pt>
                <c:pt idx="1">
                  <c:v>0.43</c:v>
                </c:pt>
                <c:pt idx="2">
                  <c:v>0.4</c:v>
                </c:pt>
                <c:pt idx="3">
                  <c:v>0.28000000000000003</c:v>
                </c:pt>
                <c:pt idx="5">
                  <c:v>0.24</c:v>
                </c:pt>
                <c:pt idx="6">
                  <c:v>0.31</c:v>
                </c:pt>
                <c:pt idx="7">
                  <c:v>0.26</c:v>
                </c:pt>
                <c:pt idx="8">
                  <c:v>0.3</c:v>
                </c:pt>
                <c:pt idx="10">
                  <c:v>0.23</c:v>
                </c:pt>
                <c:pt idx="11">
                  <c:v>0.25</c:v>
                </c:pt>
                <c:pt idx="12">
                  <c:v>0.27</c:v>
                </c:pt>
                <c:pt idx="13">
                  <c:v>0.26</c:v>
                </c:pt>
                <c:pt idx="15">
                  <c:v>0.37</c:v>
                </c:pt>
                <c:pt idx="16">
                  <c:v>0.3</c:v>
                </c:pt>
                <c:pt idx="17">
                  <c:v>0.31</c:v>
                </c:pt>
                <c:pt idx="18">
                  <c:v>0.32</c:v>
                </c:pt>
                <c:pt idx="19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4-4DA7-9347-C0B80B6A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80608"/>
        <c:axId val="108182528"/>
      </c:barChart>
      <c:scatterChart>
        <c:scatterStyle val="smoothMarker"/>
        <c:varyColors val="0"/>
        <c:ser>
          <c:idx val="1"/>
          <c:order val="1"/>
          <c:tx>
            <c:strRef>
              <c:f>Лист1!$C$21</c:f>
              <c:strCache>
                <c:ptCount val="1"/>
              </c:strCache>
            </c:strRef>
          </c:tx>
          <c:spPr>
            <a:ln>
              <a:noFill/>
              <a:prstDash val="dash"/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yVal>
            <c:numRef>
              <c:f>Лист1!$C$1:$C$20</c:f>
              <c:numCache>
                <c:formatCode>General</c:formatCode>
                <c:ptCount val="20"/>
                <c:pt idx="0">
                  <c:v>0.13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0.13</c:v>
                </c:pt>
                <c:pt idx="11">
                  <c:v>0.13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6E4-4DA7-9347-C0B80B6A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80608"/>
        <c:axId val="108182528"/>
      </c:scatterChart>
      <c:scatterChart>
        <c:scatterStyle val="lineMarker"/>
        <c:varyColors val="0"/>
        <c:ser>
          <c:idx val="2"/>
          <c:order val="2"/>
          <c:tx>
            <c:strRef>
              <c:f>Лист1!$D$21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noFill/>
              </a:ln>
            </c:spPr>
          </c:marker>
          <c:trendlin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  <c:forward val="0.5"/>
            <c:backward val="0.5"/>
            <c:dispRSqr val="0"/>
            <c:dispEq val="0"/>
          </c:trendline>
          <c:yVal>
            <c:numRef>
              <c:f>Лист1!$D$1:$D$20</c:f>
              <c:numCache>
                <c:formatCode>General</c:formatCode>
                <c:ptCount val="20"/>
                <c:pt idx="0">
                  <c:v>0.54</c:v>
                </c:pt>
                <c:pt idx="1">
                  <c:v>0.54</c:v>
                </c:pt>
                <c:pt idx="2">
                  <c:v>0.54</c:v>
                </c:pt>
                <c:pt idx="3">
                  <c:v>0.54</c:v>
                </c:pt>
                <c:pt idx="4">
                  <c:v>0.54</c:v>
                </c:pt>
                <c:pt idx="5">
                  <c:v>0.54</c:v>
                </c:pt>
                <c:pt idx="6">
                  <c:v>0.54</c:v>
                </c:pt>
                <c:pt idx="7">
                  <c:v>0.54</c:v>
                </c:pt>
                <c:pt idx="8">
                  <c:v>0.54</c:v>
                </c:pt>
                <c:pt idx="9">
                  <c:v>0.54</c:v>
                </c:pt>
                <c:pt idx="10">
                  <c:v>0.54</c:v>
                </c:pt>
                <c:pt idx="11">
                  <c:v>0.54</c:v>
                </c:pt>
                <c:pt idx="12">
                  <c:v>0.54</c:v>
                </c:pt>
                <c:pt idx="13">
                  <c:v>0.54</c:v>
                </c:pt>
                <c:pt idx="14">
                  <c:v>0.54</c:v>
                </c:pt>
                <c:pt idx="15">
                  <c:v>0.54</c:v>
                </c:pt>
                <c:pt idx="16">
                  <c:v>0.54</c:v>
                </c:pt>
                <c:pt idx="17">
                  <c:v>0.54</c:v>
                </c:pt>
                <c:pt idx="18">
                  <c:v>0.54</c:v>
                </c:pt>
                <c:pt idx="19">
                  <c:v>0.54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E4-4DA7-9347-C0B80B6A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80608"/>
        <c:axId val="108182528"/>
      </c:scatterChart>
      <c:catAx>
        <c:axId val="10818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Материал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08182528"/>
        <c:crosses val="autoZero"/>
        <c:auto val="1"/>
        <c:lblAlgn val="ctr"/>
        <c:lblOffset val="100"/>
        <c:noMultiLvlLbl val="0"/>
      </c:catAx>
      <c:valAx>
        <c:axId val="108182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Коэффициент Пуассона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818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Лист1!$I$3</c:f>
              <c:numCache>
                <c:formatCode>General</c:formatCode>
                <c:ptCount val="1"/>
                <c:pt idx="0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F-49D7-8A4D-EB8C77C8BE57}"/>
            </c:ext>
          </c:extLst>
        </c:ser>
        <c:ser>
          <c:idx val="1"/>
          <c:order val="1"/>
          <c:spPr>
            <a:noFill/>
          </c:spPr>
          <c:invertIfNegative val="0"/>
          <c:errBars>
            <c:errBarType val="minus"/>
            <c:errValType val="cust"/>
            <c:noEndCap val="0"/>
            <c:plus>
              <c:numRef>
                <c:f>Лист1!$I$4</c:f>
                <c:numCache>
                  <c:formatCode>General</c:formatCode>
                  <c:ptCount val="1"/>
                  <c:pt idx="0">
                    <c:v>0.03</c:v>
                  </c:pt>
                </c:numCache>
              </c:numRef>
            </c:plus>
            <c:minus>
              <c:numRef>
                <c:f>Лист1!$I$4</c:f>
                <c:numCache>
                  <c:formatCode>General</c:formatCode>
                  <c:ptCount val="1"/>
                  <c:pt idx="0">
                    <c:v>0.03</c:v>
                  </c:pt>
                </c:numCache>
              </c:numRef>
            </c:minus>
          </c:errBars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Лист1!$I$4</c:f>
              <c:numCache>
                <c:formatCode>General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F-49D7-8A4D-EB8C77C8BE57}"/>
            </c:ext>
          </c:extLst>
        </c:ser>
        <c:ser>
          <c:idx val="2"/>
          <c:order val="2"/>
          <c:tx>
            <c:strRef>
              <c:f>Лист1!$H$2</c:f>
              <c:strCache>
                <c:ptCount val="1"/>
                <c:pt idx="0">
                  <c:v>Коэффициент Пуассона композиционных материалов и дентина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Лист1!$I$5</c:f>
              <c:numCache>
                <c:formatCode>General</c:formatCode>
                <c:ptCount val="1"/>
                <c:pt idx="0">
                  <c:v>3.999999999999998E-2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F-49D7-8A4D-EB8C77C8BE57}"/>
            </c:ext>
          </c:extLst>
        </c:ser>
        <c:ser>
          <c:idx val="3"/>
          <c:order val="3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prstClr val="black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Лист1!$I$7</c:f>
                <c:numCache>
                  <c:formatCode>General</c:formatCode>
                  <c:ptCount val="1"/>
                  <c:pt idx="0">
                    <c:v>7.0000000000000007E-2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Лист1!$I$6</c:f>
              <c:numCache>
                <c:formatCode>General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BF-49D7-8A4D-EB8C77C8BE57}"/>
            </c:ext>
          </c:extLst>
        </c:ser>
        <c:ser>
          <c:idx val="4"/>
          <c:order val="4"/>
          <c:spPr>
            <a:noFill/>
          </c:spPr>
          <c:invertIfNegative val="0"/>
          <c:cat>
            <c:numRef>
              <c:f>Лист1!$G$8</c:f>
              <c:numCache>
                <c:formatCode>General</c:formatCode>
                <c:ptCount val="1"/>
              </c:numCache>
            </c:numRef>
          </c:cat>
          <c:val>
            <c:numRef>
              <c:f>Лист1!$I$7</c:f>
              <c:numCache>
                <c:formatCode>General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BF-49D7-8A4D-EB8C77C8B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317120"/>
        <c:axId val="112567424"/>
      </c:barChart>
      <c:scatterChart>
        <c:scatterStyle val="lineMarker"/>
        <c:varyColors val="0"/>
        <c:ser>
          <c:idx val="5"/>
          <c:order val="5"/>
          <c:tx>
            <c:v> </c:v>
          </c:tx>
          <c:spPr>
            <a:ln w="22225">
              <a:noFill/>
              <a:prstDash val="dash"/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0"/>
            <c:val val="1"/>
            <c:spPr>
              <a:ln w="15875">
                <a:solidFill>
                  <a:srgbClr val="FF0000"/>
                </a:solidFill>
                <a:prstDash val="dash"/>
              </a:ln>
            </c:spPr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Лист1!$K$4:$K$5</c:f>
              <c:numCache>
                <c:formatCode>General</c:formatCode>
                <c:ptCount val="2"/>
                <c:pt idx="0">
                  <c:v>0.13</c:v>
                </c:pt>
                <c:pt idx="1">
                  <c:v>0.54</c:v>
                </c:pt>
              </c:numCache>
            </c:numRef>
          </c:xVal>
          <c:yVal>
            <c:numRef>
              <c:f>Лист1!$L$4:$L$5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BF-49D7-8A4D-EB8C77C8B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019264"/>
        <c:axId val="616019592"/>
      </c:scatterChart>
      <c:catAx>
        <c:axId val="131317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12567424"/>
        <c:crosses val="autoZero"/>
        <c:auto val="1"/>
        <c:lblAlgn val="ctr"/>
        <c:lblOffset val="100"/>
        <c:noMultiLvlLbl val="0"/>
      </c:catAx>
      <c:valAx>
        <c:axId val="112567424"/>
        <c:scaling>
          <c:orientation val="minMax"/>
          <c:max val="0.60000000000000009"/>
          <c:min val="0.1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1317120"/>
        <c:crosses val="autoZero"/>
        <c:crossBetween val="between"/>
      </c:valAx>
      <c:valAx>
        <c:axId val="6160195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16019264"/>
        <c:crosses val="max"/>
        <c:crossBetween val="midCat"/>
      </c:valAx>
      <c:valAx>
        <c:axId val="61601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019592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25</xdr:row>
      <xdr:rowOff>9525</xdr:rowOff>
    </xdr:from>
    <xdr:to>
      <xdr:col>8</xdr:col>
      <xdr:colOff>133351</xdr:colOff>
      <xdr:row>42</xdr:row>
      <xdr:rowOff>76201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209549</xdr:colOff>
      <xdr:row>10</xdr:row>
      <xdr:rowOff>304800</xdr:rowOff>
    </xdr:from>
    <xdr:to>
      <xdr:col>16</xdr:col>
      <xdr:colOff>314324</xdr:colOff>
      <xdr:row>23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N7" sqref="N7"/>
    </sheetView>
  </sheetViews>
  <sheetFormatPr defaultRowHeight="15" x14ac:dyDescent="0.25"/>
  <cols>
    <col min="1" max="1" width="18.140625" customWidth="1"/>
    <col min="2" max="2" width="17.85546875" customWidth="1"/>
    <col min="3" max="3" width="18" customWidth="1"/>
  </cols>
  <sheetData>
    <row r="1" spans="1:12" x14ac:dyDescent="0.25">
      <c r="A1" s="1" t="s">
        <v>0</v>
      </c>
      <c r="B1" s="2">
        <v>0.44</v>
      </c>
      <c r="C1" s="6">
        <v>0.13</v>
      </c>
      <c r="D1" s="6">
        <v>0.54</v>
      </c>
      <c r="E1" s="1" t="s">
        <v>1</v>
      </c>
    </row>
    <row r="2" spans="1:12" x14ac:dyDescent="0.25">
      <c r="A2" s="3" t="s">
        <v>2</v>
      </c>
      <c r="B2" s="4">
        <v>0.43</v>
      </c>
      <c r="C2" s="6">
        <v>0.13</v>
      </c>
      <c r="D2" s="6">
        <v>0.54</v>
      </c>
      <c r="E2" s="3" t="s">
        <v>1</v>
      </c>
      <c r="H2" t="s">
        <v>29</v>
      </c>
    </row>
    <row r="3" spans="1:12" x14ac:dyDescent="0.25">
      <c r="A3" s="3" t="s">
        <v>3</v>
      </c>
      <c r="B3" s="4">
        <v>0.4</v>
      </c>
      <c r="C3" s="6">
        <v>0.13</v>
      </c>
      <c r="D3" s="6">
        <v>0.54</v>
      </c>
      <c r="E3" s="3" t="s">
        <v>4</v>
      </c>
      <c r="G3" t="s">
        <v>24</v>
      </c>
      <c r="H3">
        <f>QUARTILE(B1:B20,0)</f>
        <v>0.23</v>
      </c>
      <c r="I3">
        <f>H3</f>
        <v>0.23</v>
      </c>
    </row>
    <row r="4" spans="1:12" x14ac:dyDescent="0.25">
      <c r="A4" s="3" t="s">
        <v>5</v>
      </c>
      <c r="B4" s="4">
        <v>0.28000000000000003</v>
      </c>
      <c r="C4" s="6">
        <v>0.13</v>
      </c>
      <c r="D4" s="6">
        <v>0.54</v>
      </c>
      <c r="E4" s="3" t="s">
        <v>6</v>
      </c>
      <c r="G4" t="s">
        <v>28</v>
      </c>
      <c r="H4">
        <f>QUARTILE(B1:B20,1)</f>
        <v>0.26</v>
      </c>
      <c r="I4">
        <f>H4-H3</f>
        <v>0.03</v>
      </c>
      <c r="K4">
        <v>0.13</v>
      </c>
      <c r="L4">
        <v>0</v>
      </c>
    </row>
    <row r="5" spans="1:12" x14ac:dyDescent="0.25">
      <c r="A5" s="3"/>
      <c r="B5" s="4"/>
      <c r="C5" s="6">
        <v>0.13</v>
      </c>
      <c r="D5" s="6">
        <v>0.54</v>
      </c>
      <c r="E5" s="3"/>
      <c r="G5" t="s">
        <v>25</v>
      </c>
      <c r="H5">
        <f>QUARTILE(B1:B20,2)</f>
        <v>0.3</v>
      </c>
      <c r="I5">
        <f t="shared" ref="I5:I7" si="0">H5-H4</f>
        <v>3.999999999999998E-2</v>
      </c>
      <c r="K5">
        <v>0.54</v>
      </c>
      <c r="L5">
        <v>0</v>
      </c>
    </row>
    <row r="6" spans="1:12" ht="38.25" x14ac:dyDescent="0.25">
      <c r="A6" s="3" t="s">
        <v>7</v>
      </c>
      <c r="B6" s="4">
        <v>0.24</v>
      </c>
      <c r="C6" s="6">
        <v>0.13</v>
      </c>
      <c r="D6" s="6">
        <v>0.54</v>
      </c>
      <c r="E6" s="3" t="s">
        <v>8</v>
      </c>
      <c r="G6" t="s">
        <v>26</v>
      </c>
      <c r="H6">
        <f>QUARTILE(B1:B20,3)</f>
        <v>0.37</v>
      </c>
      <c r="I6">
        <f t="shared" si="0"/>
        <v>7.0000000000000007E-2</v>
      </c>
    </row>
    <row r="7" spans="1:12" x14ac:dyDescent="0.25">
      <c r="A7" s="3" t="s">
        <v>9</v>
      </c>
      <c r="B7" s="4">
        <v>0.31</v>
      </c>
      <c r="C7" s="6">
        <v>0.13</v>
      </c>
      <c r="D7" s="6">
        <v>0.54</v>
      </c>
      <c r="E7" s="3" t="s">
        <v>4</v>
      </c>
      <c r="G7" t="s">
        <v>27</v>
      </c>
      <c r="H7">
        <f>QUARTILE(B1:B20,4)</f>
        <v>0.44</v>
      </c>
      <c r="I7">
        <f t="shared" si="0"/>
        <v>7.0000000000000007E-2</v>
      </c>
    </row>
    <row r="8" spans="1:12" x14ac:dyDescent="0.25">
      <c r="A8" s="3" t="s">
        <v>10</v>
      </c>
      <c r="B8" s="4">
        <v>0.26</v>
      </c>
      <c r="C8" s="6">
        <v>0.13</v>
      </c>
      <c r="D8" s="6">
        <v>0.54</v>
      </c>
      <c r="E8" s="3" t="s">
        <v>11</v>
      </c>
    </row>
    <row r="9" spans="1:12" ht="25.5" x14ac:dyDescent="0.25">
      <c r="A9" s="3" t="s">
        <v>12</v>
      </c>
      <c r="B9" s="4">
        <v>0.3</v>
      </c>
      <c r="C9" s="6">
        <v>0.13</v>
      </c>
      <c r="D9" s="6">
        <v>0.54</v>
      </c>
      <c r="E9" s="3" t="s">
        <v>13</v>
      </c>
    </row>
    <row r="10" spans="1:12" x14ac:dyDescent="0.25">
      <c r="A10" s="3"/>
      <c r="B10" s="4"/>
      <c r="C10" s="6">
        <v>0.13</v>
      </c>
      <c r="D10" s="6">
        <v>0.54</v>
      </c>
      <c r="E10" s="3"/>
    </row>
    <row r="11" spans="1:12" ht="38.25" x14ac:dyDescent="0.25">
      <c r="A11" s="3" t="s">
        <v>7</v>
      </c>
      <c r="B11" s="4">
        <v>0.23</v>
      </c>
      <c r="C11" s="6">
        <v>0.13</v>
      </c>
      <c r="D11" s="6">
        <v>0.54</v>
      </c>
      <c r="E11" s="3" t="s">
        <v>8</v>
      </c>
    </row>
    <row r="12" spans="1:12" x14ac:dyDescent="0.25">
      <c r="A12" s="3" t="s">
        <v>14</v>
      </c>
      <c r="B12" s="4">
        <v>0.25</v>
      </c>
      <c r="C12" s="6">
        <v>0.13</v>
      </c>
      <c r="D12" s="6">
        <v>0.54</v>
      </c>
      <c r="E12" s="3" t="s">
        <v>4</v>
      </c>
    </row>
    <row r="13" spans="1:12" ht="25.5" x14ac:dyDescent="0.25">
      <c r="A13" s="3" t="s">
        <v>15</v>
      </c>
      <c r="B13" s="4">
        <v>0.27</v>
      </c>
      <c r="C13" s="6">
        <v>0.13</v>
      </c>
      <c r="D13" s="6">
        <v>0.54</v>
      </c>
      <c r="E13" s="3" t="s">
        <v>16</v>
      </c>
    </row>
    <row r="14" spans="1:12" ht="25.5" x14ac:dyDescent="0.25">
      <c r="A14" s="3" t="s">
        <v>17</v>
      </c>
      <c r="B14" s="4">
        <v>0.26</v>
      </c>
      <c r="C14" s="6">
        <v>0.13</v>
      </c>
      <c r="D14" s="6">
        <v>0.54</v>
      </c>
      <c r="E14" s="3" t="s">
        <v>13</v>
      </c>
    </row>
    <row r="15" spans="1:12" x14ac:dyDescent="0.25">
      <c r="A15" s="3"/>
      <c r="B15" s="4"/>
      <c r="C15" s="6">
        <v>0.13</v>
      </c>
      <c r="D15" s="6">
        <v>0.54</v>
      </c>
      <c r="E15" s="3"/>
    </row>
    <row r="16" spans="1:12" x14ac:dyDescent="0.25">
      <c r="A16" s="3" t="s">
        <v>18</v>
      </c>
      <c r="B16" s="4">
        <v>0.37</v>
      </c>
      <c r="C16" s="6">
        <v>0.13</v>
      </c>
      <c r="D16" s="6">
        <v>0.54</v>
      </c>
      <c r="E16" s="3" t="s">
        <v>4</v>
      </c>
    </row>
    <row r="17" spans="1:5" x14ac:dyDescent="0.25">
      <c r="A17" s="3" t="s">
        <v>3</v>
      </c>
      <c r="B17" s="4">
        <v>0.3</v>
      </c>
      <c r="C17" s="6">
        <v>0.13</v>
      </c>
      <c r="D17" s="6">
        <v>0.54</v>
      </c>
      <c r="E17" s="3" t="s">
        <v>4</v>
      </c>
    </row>
    <row r="18" spans="1:5" x14ac:dyDescent="0.25">
      <c r="A18" s="3" t="s">
        <v>19</v>
      </c>
      <c r="B18" s="4">
        <v>0.31</v>
      </c>
      <c r="C18" s="6">
        <v>0.13</v>
      </c>
      <c r="D18" s="6">
        <v>0.54</v>
      </c>
      <c r="E18" s="3" t="s">
        <v>4</v>
      </c>
    </row>
    <row r="19" spans="1:5" x14ac:dyDescent="0.25">
      <c r="A19" s="3" t="s">
        <v>20</v>
      </c>
      <c r="B19" s="4">
        <v>0.32</v>
      </c>
      <c r="C19" s="6">
        <v>0.13</v>
      </c>
      <c r="D19" s="6">
        <v>0.54</v>
      </c>
      <c r="E19" s="3" t="s">
        <v>4</v>
      </c>
    </row>
    <row r="20" spans="1:5" x14ac:dyDescent="0.25">
      <c r="A20" s="7" t="s">
        <v>21</v>
      </c>
      <c r="B20" s="8">
        <v>0.39</v>
      </c>
      <c r="C20" s="6">
        <v>0.13</v>
      </c>
      <c r="D20" s="6">
        <v>0.54</v>
      </c>
      <c r="E20" s="7" t="s">
        <v>4</v>
      </c>
    </row>
    <row r="24" spans="1:5" x14ac:dyDescent="0.25">
      <c r="A24" s="5" t="s">
        <v>23</v>
      </c>
      <c r="B24" s="5" t="s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Elena</cp:lastModifiedBy>
  <dcterms:created xsi:type="dcterms:W3CDTF">2018-06-23T06:28:28Z</dcterms:created>
  <dcterms:modified xsi:type="dcterms:W3CDTF">2018-09-07T04:20:23Z</dcterms:modified>
</cp:coreProperties>
</file>