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8 - Пятый семестр (ПП - 16)\1 - Современные метал конструкции\"/>
    </mc:Choice>
  </mc:AlternateContent>
  <bookViews>
    <workbookView xWindow="4380" yWindow="0" windowWidth="10050" windowHeight="80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6" i="1" l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F16" i="1"/>
  <c r="BF17" i="1"/>
  <c r="BF18" i="1"/>
  <c r="BF19" i="1"/>
  <c r="BF20" i="1"/>
  <c r="BF21" i="1"/>
  <c r="BF22" i="1"/>
  <c r="BF23" i="1"/>
  <c r="BF24" i="1"/>
  <c r="BF25" i="1"/>
  <c r="BF26" i="1"/>
  <c r="BF28" i="1"/>
  <c r="BF29" i="1"/>
  <c r="BF30" i="1"/>
  <c r="BF31" i="1"/>
  <c r="BF32" i="1"/>
  <c r="BF34" i="1"/>
  <c r="BF35" i="1"/>
  <c r="BF36" i="1"/>
  <c r="BF37" i="1"/>
  <c r="BF38" i="1"/>
  <c r="BF40" i="1"/>
  <c r="BF41" i="1"/>
  <c r="BF42" i="1"/>
  <c r="BF43" i="1"/>
  <c r="BF44" i="1"/>
  <c r="BF46" i="1"/>
  <c r="BF47" i="1"/>
  <c r="BF48" i="1"/>
  <c r="BF49" i="1"/>
  <c r="BF50" i="1"/>
  <c r="BF52" i="1"/>
  <c r="BF53" i="1"/>
  <c r="BF54" i="1"/>
  <c r="BF55" i="1"/>
  <c r="BF56" i="1"/>
  <c r="BF58" i="1"/>
  <c r="BF59" i="1"/>
  <c r="BF60" i="1"/>
  <c r="BF61" i="1"/>
  <c r="BF62" i="1"/>
  <c r="BF63" i="1"/>
  <c r="BF64" i="1"/>
  <c r="BF65" i="1"/>
  <c r="BF66" i="1"/>
  <c r="BF67" i="1"/>
  <c r="BF68" i="1"/>
  <c r="BE16" i="1"/>
  <c r="BE17" i="1"/>
  <c r="BE18" i="1"/>
  <c r="BE19" i="1"/>
  <c r="BE20" i="1"/>
  <c r="BE22" i="1"/>
  <c r="BE23" i="1"/>
  <c r="BE24" i="1"/>
  <c r="BE25" i="1"/>
  <c r="BE26" i="1"/>
  <c r="BE28" i="1"/>
  <c r="BE29" i="1"/>
  <c r="BE30" i="1"/>
  <c r="BE31" i="1"/>
  <c r="BE32" i="1"/>
  <c r="BE34" i="1"/>
  <c r="BE35" i="1"/>
  <c r="BE36" i="1"/>
  <c r="BE37" i="1"/>
  <c r="BE38" i="1"/>
  <c r="BE40" i="1"/>
  <c r="BE41" i="1"/>
  <c r="BE42" i="1"/>
  <c r="BE43" i="1"/>
  <c r="BE44" i="1"/>
  <c r="BE46" i="1"/>
  <c r="BE47" i="1"/>
  <c r="BE48" i="1"/>
  <c r="BE49" i="1"/>
  <c r="BE50" i="1"/>
  <c r="BE52" i="1"/>
  <c r="BE53" i="1"/>
  <c r="BE54" i="1"/>
  <c r="BE55" i="1"/>
  <c r="BE56" i="1"/>
  <c r="BE58" i="1"/>
  <c r="BE59" i="1"/>
  <c r="BE60" i="1"/>
  <c r="BE61" i="1"/>
  <c r="BE62" i="1"/>
  <c r="BE64" i="1"/>
  <c r="BE65" i="1"/>
  <c r="BE66" i="1"/>
  <c r="BE67" i="1"/>
  <c r="BE68" i="1"/>
  <c r="BD16" i="1"/>
  <c r="BD17" i="1"/>
  <c r="BD18" i="1"/>
  <c r="BD19" i="1"/>
  <c r="BD20" i="1"/>
  <c r="BD22" i="1"/>
  <c r="BD23" i="1"/>
  <c r="BD24" i="1"/>
  <c r="BD25" i="1"/>
  <c r="BD26" i="1"/>
  <c r="BD28" i="1"/>
  <c r="BD29" i="1"/>
  <c r="BD30" i="1"/>
  <c r="BD31" i="1"/>
  <c r="BD32" i="1"/>
  <c r="BD34" i="1"/>
  <c r="BD35" i="1"/>
  <c r="BD36" i="1"/>
  <c r="BD37" i="1"/>
  <c r="BD38" i="1"/>
  <c r="BD40" i="1"/>
  <c r="BD41" i="1"/>
  <c r="BD42" i="1"/>
  <c r="BD43" i="1"/>
  <c r="BD44" i="1"/>
  <c r="BD46" i="1"/>
  <c r="BD47" i="1"/>
  <c r="BD48" i="1"/>
  <c r="BD49" i="1"/>
  <c r="BD50" i="1"/>
  <c r="BD52" i="1"/>
  <c r="BD53" i="1"/>
  <c r="BD54" i="1"/>
  <c r="BD55" i="1"/>
  <c r="BD56" i="1"/>
  <c r="BD58" i="1"/>
  <c r="BD59" i="1"/>
  <c r="BD60" i="1"/>
  <c r="BD61" i="1"/>
  <c r="BD62" i="1"/>
  <c r="BD64" i="1"/>
  <c r="BD65" i="1"/>
  <c r="BD66" i="1"/>
  <c r="BD67" i="1"/>
  <c r="BD68" i="1"/>
  <c r="BC40" i="1"/>
  <c r="BC41" i="1"/>
  <c r="BC42" i="1"/>
  <c r="BC43" i="1"/>
  <c r="BC44" i="1"/>
  <c r="BC46" i="1"/>
  <c r="BC47" i="1"/>
  <c r="BC48" i="1"/>
  <c r="BC49" i="1"/>
  <c r="BC50" i="1"/>
  <c r="BC52" i="1"/>
  <c r="BC53" i="1"/>
  <c r="BC54" i="1"/>
  <c r="BC55" i="1"/>
  <c r="BC56" i="1"/>
  <c r="BC58" i="1"/>
  <c r="BC59" i="1"/>
  <c r="BC60" i="1"/>
  <c r="BC61" i="1"/>
  <c r="BC62" i="1"/>
  <c r="BC63" i="1"/>
  <c r="BC64" i="1"/>
  <c r="BC65" i="1"/>
  <c r="BC66" i="1"/>
  <c r="BC67" i="1"/>
  <c r="BC68" i="1"/>
  <c r="BC16" i="1"/>
  <c r="BC17" i="1"/>
  <c r="BC18" i="1"/>
  <c r="BC19" i="1"/>
  <c r="BC20" i="1"/>
  <c r="BC21" i="1"/>
  <c r="BC22" i="1"/>
  <c r="BC23" i="1"/>
  <c r="BC24" i="1"/>
  <c r="BC25" i="1"/>
  <c r="BC26" i="1"/>
  <c r="BC28" i="1"/>
  <c r="BC29" i="1"/>
  <c r="BC30" i="1"/>
  <c r="BC31" i="1"/>
  <c r="BC32" i="1"/>
  <c r="BC34" i="1"/>
  <c r="BC35" i="1"/>
  <c r="BC36" i="1"/>
  <c r="BC37" i="1"/>
  <c r="BC38" i="1"/>
  <c r="BB40" i="1"/>
  <c r="BB41" i="1"/>
  <c r="BB42" i="1"/>
  <c r="BB43" i="1"/>
  <c r="BB44" i="1"/>
  <c r="BB46" i="1"/>
  <c r="BB47" i="1"/>
  <c r="BB48" i="1"/>
  <c r="BB49" i="1"/>
  <c r="BB50" i="1"/>
  <c r="BB52" i="1"/>
  <c r="BB53" i="1"/>
  <c r="BB54" i="1"/>
  <c r="BB55" i="1"/>
  <c r="BB56" i="1"/>
  <c r="BB58" i="1"/>
  <c r="BB59" i="1"/>
  <c r="BB60" i="1"/>
  <c r="BB61" i="1"/>
  <c r="BB62" i="1"/>
  <c r="BB63" i="1"/>
  <c r="BB64" i="1"/>
  <c r="BB65" i="1"/>
  <c r="BB66" i="1"/>
  <c r="BB67" i="1"/>
  <c r="BB68" i="1"/>
  <c r="BB28" i="1"/>
  <c r="BB29" i="1"/>
  <c r="BB30" i="1"/>
  <c r="BB31" i="1"/>
  <c r="BB32" i="1"/>
  <c r="BB34" i="1"/>
  <c r="BB35" i="1"/>
  <c r="BB36" i="1"/>
  <c r="BB37" i="1"/>
  <c r="BB38" i="1"/>
  <c r="BB16" i="1"/>
  <c r="BB17" i="1"/>
  <c r="BB18" i="1"/>
  <c r="BB19" i="1"/>
  <c r="BB20" i="1"/>
  <c r="BB21" i="1"/>
  <c r="BB22" i="1"/>
  <c r="BB23" i="1"/>
  <c r="BB24" i="1"/>
  <c r="BB25" i="1"/>
  <c r="BB26" i="1"/>
  <c r="AZ40" i="1"/>
  <c r="AZ41" i="1"/>
  <c r="AZ42" i="1"/>
  <c r="AZ43" i="1"/>
  <c r="AZ44" i="1"/>
  <c r="AZ46" i="1"/>
  <c r="AZ47" i="1"/>
  <c r="AZ48" i="1"/>
  <c r="AZ49" i="1"/>
  <c r="AZ50" i="1"/>
  <c r="AZ52" i="1"/>
  <c r="AZ53" i="1"/>
  <c r="AZ54" i="1"/>
  <c r="AZ55" i="1"/>
  <c r="AZ56" i="1"/>
  <c r="AZ58" i="1"/>
  <c r="AZ59" i="1"/>
  <c r="AZ60" i="1"/>
  <c r="AZ61" i="1"/>
  <c r="AZ62" i="1"/>
  <c r="AZ63" i="1"/>
  <c r="AZ64" i="1"/>
  <c r="AZ65" i="1"/>
  <c r="AZ66" i="1"/>
  <c r="AZ67" i="1"/>
  <c r="AZ68" i="1"/>
  <c r="BA40" i="1"/>
  <c r="BA41" i="1"/>
  <c r="BA42" i="1"/>
  <c r="BA43" i="1"/>
  <c r="BA44" i="1"/>
  <c r="BA46" i="1"/>
  <c r="BA47" i="1"/>
  <c r="BA48" i="1"/>
  <c r="BA49" i="1"/>
  <c r="BA50" i="1"/>
  <c r="BA52" i="1"/>
  <c r="BA53" i="1"/>
  <c r="BA54" i="1"/>
  <c r="BA55" i="1"/>
  <c r="BA56" i="1"/>
  <c r="BA58" i="1"/>
  <c r="BA59" i="1"/>
  <c r="BA60" i="1"/>
  <c r="BA61" i="1"/>
  <c r="BA62" i="1"/>
  <c r="BA63" i="1"/>
  <c r="BA64" i="1"/>
  <c r="BA65" i="1"/>
  <c r="BA66" i="1"/>
  <c r="BA67" i="1"/>
  <c r="BA68" i="1"/>
  <c r="BA16" i="1"/>
  <c r="BA17" i="1"/>
  <c r="BA18" i="1"/>
  <c r="BA19" i="1"/>
  <c r="BA20" i="1"/>
  <c r="BA21" i="1"/>
  <c r="BA22" i="1"/>
  <c r="BA23" i="1"/>
  <c r="BA24" i="1"/>
  <c r="BA25" i="1"/>
  <c r="BA26" i="1"/>
  <c r="BA28" i="1"/>
  <c r="BA29" i="1"/>
  <c r="BA30" i="1"/>
  <c r="BA31" i="1"/>
  <c r="BA32" i="1"/>
  <c r="BA34" i="1"/>
  <c r="BA35" i="1"/>
  <c r="BA36" i="1"/>
  <c r="BA37" i="1"/>
  <c r="BA38" i="1"/>
  <c r="AZ16" i="1"/>
  <c r="AZ17" i="1"/>
  <c r="AZ18" i="1"/>
  <c r="AZ19" i="1"/>
  <c r="AZ20" i="1"/>
  <c r="AZ21" i="1"/>
  <c r="AZ22" i="1"/>
  <c r="AZ23" i="1"/>
  <c r="AZ24" i="1"/>
  <c r="AZ25" i="1"/>
  <c r="AZ26" i="1"/>
  <c r="AZ28" i="1"/>
  <c r="AZ29" i="1"/>
  <c r="AZ30" i="1"/>
  <c r="AZ31" i="1"/>
  <c r="AZ32" i="1"/>
  <c r="AZ34" i="1"/>
  <c r="AZ35" i="1"/>
  <c r="AZ36" i="1"/>
  <c r="AZ37" i="1"/>
  <c r="AZ38" i="1"/>
  <c r="BE21" i="1" l="1"/>
  <c r="BE63" i="1"/>
  <c r="BD63" i="1"/>
  <c r="BD21" i="1"/>
  <c r="AH66" i="1"/>
  <c r="AF66" i="1"/>
  <c r="AD66" i="1"/>
  <c r="AB66" i="1"/>
  <c r="Z66" i="1"/>
  <c r="X66" i="1"/>
  <c r="V66" i="1"/>
  <c r="T66" i="1"/>
  <c r="AG33" i="1"/>
  <c r="AH36" i="1" s="1"/>
  <c r="AE33" i="1"/>
  <c r="AF36" i="1" s="1"/>
  <c r="AC33" i="1"/>
  <c r="AD36" i="1" s="1"/>
  <c r="AA33" i="1"/>
  <c r="Y33" i="1"/>
  <c r="Z36" i="1" s="1"/>
  <c r="W33" i="1"/>
  <c r="U33" i="1"/>
  <c r="S33" i="1"/>
  <c r="AH24" i="1"/>
  <c r="AF24" i="1"/>
  <c r="AD24" i="1"/>
  <c r="AB24" i="1"/>
  <c r="Z24" i="1"/>
  <c r="X24" i="1"/>
  <c r="V24" i="1"/>
  <c r="T24" i="1"/>
  <c r="AG39" i="1"/>
  <c r="AH42" i="1" s="1"/>
  <c r="AE39" i="1"/>
  <c r="AF42" i="1" s="1"/>
  <c r="AC39" i="1"/>
  <c r="AD42" i="1" s="1"/>
  <c r="AG51" i="1"/>
  <c r="AH54" i="1" s="1"/>
  <c r="AE51" i="1"/>
  <c r="AC51" i="1"/>
  <c r="AD54" i="1" s="1"/>
  <c r="AA51" i="1"/>
  <c r="Y51" i="1"/>
  <c r="W51" i="1"/>
  <c r="U51" i="1"/>
  <c r="S51" i="1"/>
  <c r="AA39" i="1"/>
  <c r="AB42" i="1" s="1"/>
  <c r="Y39" i="1"/>
  <c r="Z42" i="1" s="1"/>
  <c r="W39" i="1"/>
  <c r="U39" i="1"/>
  <c r="S39" i="1"/>
  <c r="T42" i="1" s="1"/>
  <c r="AG27" i="1"/>
  <c r="AH30" i="1" s="1"/>
  <c r="AE27" i="1"/>
  <c r="AF30" i="1" s="1"/>
  <c r="AC27" i="1"/>
  <c r="AD30" i="1" s="1"/>
  <c r="AG15" i="1"/>
  <c r="AE15" i="1"/>
  <c r="AC15" i="1"/>
  <c r="AA27" i="1"/>
  <c r="AB30" i="1" s="1"/>
  <c r="Y27" i="1"/>
  <c r="W27" i="1"/>
  <c r="U27" i="1"/>
  <c r="S27" i="1"/>
  <c r="T30" i="1" s="1"/>
  <c r="AA15" i="1"/>
  <c r="AB18" i="1" s="1"/>
  <c r="Y15" i="1"/>
  <c r="W15" i="1"/>
  <c r="U15" i="1"/>
  <c r="S15" i="1"/>
  <c r="BF15" i="1" l="1"/>
  <c r="AF18" i="1"/>
  <c r="BG15" i="1"/>
  <c r="V42" i="1"/>
  <c r="BF39" i="1"/>
  <c r="V36" i="1"/>
  <c r="BF33" i="1"/>
  <c r="V30" i="1"/>
  <c r="BF27" i="1"/>
  <c r="AH18" i="1"/>
  <c r="BH15" i="1"/>
  <c r="V54" i="1"/>
  <c r="BF51" i="1"/>
  <c r="BC27" i="1"/>
  <c r="BB27" i="1"/>
  <c r="AZ27" i="1"/>
  <c r="BA27" i="1"/>
  <c r="BE27" i="1" s="1"/>
  <c r="X54" i="1"/>
  <c r="BA51" i="1"/>
  <c r="BC51" i="1"/>
  <c r="BB51" i="1"/>
  <c r="AZ51" i="1"/>
  <c r="BA15" i="1"/>
  <c r="BC15" i="1"/>
  <c r="BB15" i="1"/>
  <c r="AZ15" i="1"/>
  <c r="BC39" i="1"/>
  <c r="BB39" i="1"/>
  <c r="AZ39" i="1"/>
  <c r="BD39" i="1" s="1"/>
  <c r="BA39" i="1"/>
  <c r="BC33" i="1"/>
  <c r="BB33" i="1"/>
  <c r="AZ33" i="1"/>
  <c r="BD33" i="1" s="1"/>
  <c r="BA33" i="1"/>
  <c r="AB36" i="1"/>
  <c r="U45" i="1"/>
  <c r="AG45" i="1"/>
  <c r="AA45" i="1"/>
  <c r="V48" i="1"/>
  <c r="AB48" i="1"/>
  <c r="AH48" i="1"/>
  <c r="AG57" i="1"/>
  <c r="AH60" i="1" s="1"/>
  <c r="X18" i="1"/>
  <c r="Z30" i="1"/>
  <c r="X42" i="1"/>
  <c r="Z18" i="1"/>
  <c r="X30" i="1"/>
  <c r="T54" i="1"/>
  <c r="AB54" i="1"/>
  <c r="Z54" i="1"/>
  <c r="AF54" i="1"/>
  <c r="T36" i="1"/>
  <c r="X36" i="1"/>
  <c r="W45" i="1"/>
  <c r="S45" i="1"/>
  <c r="AE45" i="1"/>
  <c r="AA57" i="1"/>
  <c r="Y45" i="1"/>
  <c r="AC45" i="1"/>
  <c r="T18" i="1"/>
  <c r="V18" i="1"/>
  <c r="AD18" i="1"/>
  <c r="BE15" i="1" l="1"/>
  <c r="BE51" i="1"/>
  <c r="BD51" i="1"/>
  <c r="BD27" i="1"/>
  <c r="U57" i="1"/>
  <c r="BF45" i="1"/>
  <c r="BE33" i="1"/>
  <c r="BE39" i="1"/>
  <c r="BD15" i="1"/>
  <c r="BA45" i="1"/>
  <c r="BC45" i="1"/>
  <c r="BB45" i="1"/>
  <c r="AZ45" i="1"/>
  <c r="AD48" i="1"/>
  <c r="AC57" i="1"/>
  <c r="AD60" i="1" s="1"/>
  <c r="AB60" i="1"/>
  <c r="S57" i="1"/>
  <c r="T48" i="1"/>
  <c r="Z48" i="1"/>
  <c r="Y57" i="1"/>
  <c r="AF48" i="1"/>
  <c r="AE57" i="1"/>
  <c r="X48" i="1"/>
  <c r="W57" i="1"/>
  <c r="BE45" i="1" l="1"/>
  <c r="BD45" i="1"/>
  <c r="V60" i="1"/>
  <c r="BF57" i="1"/>
  <c r="BA57" i="1"/>
  <c r="BC57" i="1"/>
  <c r="BB57" i="1"/>
  <c r="AZ57" i="1"/>
  <c r="BD57" i="1" s="1"/>
  <c r="X60" i="1"/>
  <c r="AF60" i="1"/>
  <c r="Z60" i="1"/>
  <c r="T60" i="1"/>
  <c r="BE57" i="1" l="1"/>
</calcChain>
</file>

<file path=xl/sharedStrings.xml><?xml version="1.0" encoding="utf-8"?>
<sst xmlns="http://schemas.openxmlformats.org/spreadsheetml/2006/main" count="152" uniqueCount="53">
  <si>
    <t>1-1</t>
  </si>
  <si>
    <t>2-2</t>
  </si>
  <si>
    <t>3-3</t>
  </si>
  <si>
    <t>4-4</t>
  </si>
  <si>
    <t>Нагрузка</t>
  </si>
  <si>
    <t>Сечение</t>
  </si>
  <si>
    <t>Изгибающие моменты, кН*м</t>
  </si>
  <si>
    <t>Постоянная</t>
  </si>
  <si>
    <t>Снеговая</t>
  </si>
  <si>
    <t>Крановая</t>
  </si>
  <si>
    <t>Ветр.давление</t>
  </si>
  <si>
    <t>Попер. Торможение</t>
  </si>
  <si>
    <t>Ветровая</t>
  </si>
  <si>
    <t>Направл.</t>
  </si>
  <si>
    <t>Опорные реакции, кН</t>
  </si>
  <si>
    <t>Вер.лев.</t>
  </si>
  <si>
    <t>Вер.прав.</t>
  </si>
  <si>
    <t>Гор.лев.</t>
  </si>
  <si>
    <t>Гор.прав.</t>
  </si>
  <si>
    <t>Продольная сила в ригеле ответровой нагрузки, кН</t>
  </si>
  <si>
    <t>ЭВМ</t>
  </si>
  <si>
    <t>Усилия</t>
  </si>
  <si>
    <t>№№загруж.</t>
  </si>
  <si>
    <t>Коэф. сочет.</t>
  </si>
  <si>
    <t>Попер. торможение</t>
  </si>
  <si>
    <t>1'</t>
  </si>
  <si>
    <t>2'</t>
  </si>
  <si>
    <t>3'</t>
  </si>
  <si>
    <t>8'</t>
  </si>
  <si>
    <t>7'</t>
  </si>
  <si>
    <t>6'</t>
  </si>
  <si>
    <t>5'</t>
  </si>
  <si>
    <t>4'</t>
  </si>
  <si>
    <t>Q</t>
  </si>
  <si>
    <t>M</t>
  </si>
  <si>
    <t>N</t>
  </si>
  <si>
    <t>Основные сочетания нагрузок</t>
  </si>
  <si>
    <t>Постоянная и одна кратковременная</t>
  </si>
  <si>
    <t>Постоянная и две или более кратковременные</t>
  </si>
  <si>
    <t>№ № загружения</t>
  </si>
  <si>
    <t>Nmax  +Mсоотв</t>
  </si>
  <si>
    <t>-Mmax    Nсоотв</t>
  </si>
  <si>
    <t>+Мmax  Nсоотв</t>
  </si>
  <si>
    <t>Nmax       -Mсоотв</t>
  </si>
  <si>
    <t>Σ</t>
  </si>
  <si>
    <t>3+5</t>
  </si>
  <si>
    <t>4+6</t>
  </si>
  <si>
    <t>3+6</t>
  </si>
  <si>
    <t>4+5</t>
  </si>
  <si>
    <t>max(3-6)</t>
  </si>
  <si>
    <t>min(3-6)</t>
  </si>
  <si>
    <t>min(2-8)</t>
  </si>
  <si>
    <t>max(2-8)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</si>
</sst>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textRotation="90"/>
    </xf>
    <xf numFmtId="49" fontId="1" fillId="0" borderId="19" xfId="0" applyNumberFormat="1" applyFont="1" applyBorder="1" applyAlignment="1">
      <alignment horizontal="center" textRotation="90"/>
    </xf>
    <xf numFmtId="49" fontId="1" fillId="0" borderId="21" xfId="0" applyNumberFormat="1" applyFont="1" applyBorder="1" applyAlignment="1">
      <alignment horizontal="center" textRotation="90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56" xfId="0" applyFont="1" applyBorder="1" applyAlignment="1">
      <alignment horizontal="center" textRotation="90"/>
    </xf>
    <xf numFmtId="49" fontId="1" fillId="0" borderId="11" xfId="0" applyNumberFormat="1" applyFont="1" applyBorder="1" applyAlignment="1">
      <alignment horizontal="center" textRotation="90"/>
    </xf>
    <xf numFmtId="49" fontId="1" fillId="0" borderId="7" xfId="0" applyNumberFormat="1" applyFont="1" applyBorder="1" applyAlignment="1">
      <alignment horizontal="center" textRotation="90"/>
    </xf>
    <xf numFmtId="49" fontId="1" fillId="0" borderId="56" xfId="0" applyNumberFormat="1" applyFont="1" applyBorder="1" applyAlignment="1">
      <alignment horizontal="center" textRotation="90"/>
    </xf>
    <xf numFmtId="164" fontId="1" fillId="0" borderId="24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56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63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BJ70"/>
  <sheetViews>
    <sheetView tabSelected="1" topLeftCell="V1" zoomScaleNormal="100" workbookViewId="0">
      <selection activeCell="AN73" sqref="AN73"/>
    </sheetView>
  </sheetViews>
  <sheetFormatPr defaultRowHeight="15" x14ac:dyDescent="0.25"/>
  <cols>
    <col min="1" max="4" width="9.140625" style="9"/>
    <col min="5" max="5" width="10.7109375" style="9" customWidth="1"/>
    <col min="6" max="15" width="9.140625" style="9"/>
    <col min="16" max="16" width="12.140625" style="9" customWidth="1"/>
    <col min="17" max="17" width="5.42578125" style="11" customWidth="1"/>
    <col min="18" max="18" width="4.85546875" style="9" customWidth="1"/>
    <col min="19" max="19" width="6.85546875" style="9" customWidth="1"/>
    <col min="20" max="20" width="6.42578125" style="9" customWidth="1"/>
    <col min="21" max="21" width="6.140625" style="9" customWidth="1"/>
    <col min="22" max="22" width="6.42578125" style="9" customWidth="1"/>
    <col min="23" max="23" width="7" style="9" customWidth="1"/>
    <col min="24" max="24" width="6.5703125" style="9" customWidth="1"/>
    <col min="25" max="25" width="6.7109375" style="9" customWidth="1"/>
    <col min="26" max="26" width="5.7109375" style="9" customWidth="1"/>
    <col min="27" max="29" width="6.42578125" style="9" customWidth="1"/>
    <col min="30" max="30" width="7" style="9" customWidth="1"/>
    <col min="31" max="31" width="7.42578125" style="9" customWidth="1"/>
    <col min="32" max="32" width="7" style="9" customWidth="1"/>
    <col min="33" max="33" width="6.42578125" style="9" customWidth="1"/>
    <col min="34" max="34" width="6.28515625" style="9" customWidth="1"/>
    <col min="35" max="35" width="4.140625" style="9" customWidth="1"/>
    <col min="36" max="36" width="7.28515625" style="9" customWidth="1"/>
    <col min="37" max="37" width="3.85546875" style="9" customWidth="1"/>
    <col min="38" max="38" width="8" style="9" customWidth="1"/>
    <col min="39" max="39" width="4" style="9" customWidth="1"/>
    <col min="40" max="40" width="9.28515625" style="9" customWidth="1"/>
    <col min="41" max="41" width="4.42578125" style="9" customWidth="1"/>
    <col min="42" max="42" width="8.7109375" style="9" customWidth="1"/>
    <col min="43" max="43" width="4.140625" style="9" customWidth="1"/>
    <col min="44" max="44" width="8.140625" style="9" customWidth="1"/>
    <col min="45" max="45" width="3.7109375" style="9" customWidth="1"/>
    <col min="46" max="46" width="8.7109375" style="9" customWidth="1"/>
    <col min="47" max="47" width="3.85546875" style="9" customWidth="1"/>
    <col min="48" max="48" width="9.140625" style="9"/>
    <col min="49" max="49" width="4" style="9" customWidth="1"/>
    <col min="50" max="50" width="9.140625" style="9"/>
    <col min="51" max="51" width="9.140625" style="53"/>
    <col min="52" max="16384" width="9.140625" style="9"/>
  </cols>
  <sheetData>
    <row r="4" spans="4:62" x14ac:dyDescent="0.25">
      <c r="K4" s="9" t="s">
        <v>20</v>
      </c>
    </row>
    <row r="5" spans="4:62" ht="15.75" thickBot="1" x14ac:dyDescent="0.3"/>
    <row r="6" spans="4:62" ht="16.5" thickTop="1" thickBot="1" x14ac:dyDescent="0.3">
      <c r="D6" s="157" t="s">
        <v>5</v>
      </c>
      <c r="E6" s="149" t="s">
        <v>4</v>
      </c>
      <c r="F6" s="160"/>
      <c r="G6" s="160"/>
      <c r="H6" s="160"/>
      <c r="I6" s="160"/>
      <c r="J6" s="160"/>
      <c r="K6" s="160"/>
      <c r="L6" s="148"/>
      <c r="P6" s="96"/>
      <c r="Q6" s="140" t="s">
        <v>5</v>
      </c>
      <c r="R6" s="140" t="s">
        <v>21</v>
      </c>
      <c r="S6" s="133" t="s">
        <v>4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34"/>
      <c r="AI6" s="62" t="s">
        <v>36</v>
      </c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4"/>
    </row>
    <row r="7" spans="4:62" ht="16.5" thickTop="1" thickBot="1" x14ac:dyDescent="0.3">
      <c r="D7" s="158"/>
      <c r="E7" s="131" t="s">
        <v>7</v>
      </c>
      <c r="F7" s="131" t="s">
        <v>8</v>
      </c>
      <c r="G7" s="149" t="s">
        <v>9</v>
      </c>
      <c r="H7" s="160"/>
      <c r="I7" s="160"/>
      <c r="J7" s="148"/>
      <c r="K7" s="154" t="s">
        <v>12</v>
      </c>
      <c r="L7" s="130"/>
      <c r="P7" s="97"/>
      <c r="Q7" s="141"/>
      <c r="R7" s="141"/>
      <c r="S7" s="135" t="s">
        <v>7</v>
      </c>
      <c r="T7" s="153"/>
      <c r="U7" s="135" t="s">
        <v>8</v>
      </c>
      <c r="V7" s="129"/>
      <c r="W7" s="143" t="s">
        <v>9</v>
      </c>
      <c r="X7" s="143"/>
      <c r="Y7" s="143"/>
      <c r="Z7" s="143"/>
      <c r="AA7" s="143"/>
      <c r="AB7" s="143"/>
      <c r="AC7" s="143"/>
      <c r="AD7" s="143"/>
      <c r="AE7" s="127" t="s">
        <v>12</v>
      </c>
      <c r="AF7" s="128"/>
      <c r="AG7" s="128"/>
      <c r="AH7" s="129"/>
      <c r="AI7" s="65" t="s">
        <v>37</v>
      </c>
      <c r="AJ7" s="65"/>
      <c r="AK7" s="65"/>
      <c r="AL7" s="65"/>
      <c r="AM7" s="65"/>
      <c r="AN7" s="65"/>
      <c r="AO7" s="65"/>
      <c r="AP7" s="65"/>
      <c r="AQ7" s="65" t="s">
        <v>38</v>
      </c>
      <c r="AR7" s="65"/>
      <c r="AS7" s="65"/>
      <c r="AT7" s="65"/>
      <c r="AU7" s="65"/>
      <c r="AV7" s="65"/>
      <c r="AW7" s="65"/>
      <c r="AX7" s="65"/>
    </row>
    <row r="8" spans="4:62" ht="16.5" thickTop="1" thickBot="1" x14ac:dyDescent="0.3">
      <c r="D8" s="158"/>
      <c r="E8" s="156"/>
      <c r="F8" s="156"/>
      <c r="G8" s="149" t="s">
        <v>10</v>
      </c>
      <c r="H8" s="148"/>
      <c r="I8" s="149" t="s">
        <v>11</v>
      </c>
      <c r="J8" s="148"/>
      <c r="K8" s="147"/>
      <c r="L8" s="146"/>
      <c r="P8" s="97"/>
      <c r="Q8" s="141"/>
      <c r="R8" s="141"/>
      <c r="S8" s="152"/>
      <c r="T8" s="154"/>
      <c r="U8" s="152"/>
      <c r="V8" s="132"/>
      <c r="W8" s="143" t="s">
        <v>10</v>
      </c>
      <c r="X8" s="143"/>
      <c r="Y8" s="143"/>
      <c r="Z8" s="143"/>
      <c r="AA8" s="143" t="s">
        <v>24</v>
      </c>
      <c r="AB8" s="143"/>
      <c r="AC8" s="143"/>
      <c r="AD8" s="143"/>
      <c r="AE8" s="130"/>
      <c r="AF8" s="131"/>
      <c r="AG8" s="131"/>
      <c r="AH8" s="132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</row>
    <row r="9" spans="4:62" ht="15" customHeight="1" thickTop="1" x14ac:dyDescent="0.25">
      <c r="D9" s="158"/>
      <c r="E9" s="131"/>
      <c r="F9" s="131"/>
      <c r="G9" s="131"/>
      <c r="H9" s="131"/>
      <c r="I9" s="131"/>
      <c r="J9" s="131"/>
      <c r="K9" s="131"/>
      <c r="L9" s="131"/>
      <c r="P9" s="97"/>
      <c r="Q9" s="141"/>
      <c r="R9" s="141"/>
      <c r="S9" s="135"/>
      <c r="T9" s="153"/>
      <c r="U9" s="135"/>
      <c r="V9" s="129"/>
      <c r="W9" s="146"/>
      <c r="X9" s="147"/>
      <c r="Y9" s="144"/>
      <c r="Z9" s="145"/>
      <c r="AA9" s="146"/>
      <c r="AB9" s="147"/>
      <c r="AC9" s="144"/>
      <c r="AD9" s="145"/>
      <c r="AE9" s="135"/>
      <c r="AF9" s="129"/>
      <c r="AG9" s="135"/>
      <c r="AH9" s="129"/>
      <c r="AI9" s="67" t="s">
        <v>39</v>
      </c>
      <c r="AJ9" s="70" t="s">
        <v>42</v>
      </c>
      <c r="AK9" s="73" t="s">
        <v>39</v>
      </c>
      <c r="AL9" s="70" t="s">
        <v>41</v>
      </c>
      <c r="AM9" s="73" t="s">
        <v>39</v>
      </c>
      <c r="AN9" s="70" t="s">
        <v>40</v>
      </c>
      <c r="AO9" s="73" t="s">
        <v>39</v>
      </c>
      <c r="AP9" s="70" t="s">
        <v>43</v>
      </c>
      <c r="AQ9" s="79" t="s">
        <v>39</v>
      </c>
      <c r="AR9" s="76" t="s">
        <v>42</v>
      </c>
      <c r="AS9" s="73" t="s">
        <v>39</v>
      </c>
      <c r="AT9" s="70" t="s">
        <v>41</v>
      </c>
      <c r="AU9" s="82" t="s">
        <v>39</v>
      </c>
      <c r="AV9" s="76" t="s">
        <v>40</v>
      </c>
      <c r="AW9" s="73" t="s">
        <v>39</v>
      </c>
      <c r="AX9" s="70" t="s">
        <v>43</v>
      </c>
    </row>
    <row r="10" spans="4:62" x14ac:dyDescent="0.25">
      <c r="D10" s="158"/>
      <c r="E10" s="155"/>
      <c r="F10" s="155"/>
      <c r="G10" s="155"/>
      <c r="H10" s="155"/>
      <c r="I10" s="155"/>
      <c r="J10" s="155"/>
      <c r="K10" s="155"/>
      <c r="L10" s="155"/>
      <c r="P10" s="97"/>
      <c r="Q10" s="141"/>
      <c r="R10" s="141"/>
      <c r="S10" s="136"/>
      <c r="T10" s="149"/>
      <c r="U10" s="136"/>
      <c r="V10" s="137"/>
      <c r="W10" s="148"/>
      <c r="X10" s="149"/>
      <c r="Y10" s="136"/>
      <c r="Z10" s="137"/>
      <c r="AA10" s="148"/>
      <c r="AB10" s="149"/>
      <c r="AC10" s="136"/>
      <c r="AD10" s="137"/>
      <c r="AE10" s="136"/>
      <c r="AF10" s="137"/>
      <c r="AG10" s="136"/>
      <c r="AH10" s="137"/>
      <c r="AI10" s="68"/>
      <c r="AJ10" s="71"/>
      <c r="AK10" s="74"/>
      <c r="AL10" s="71"/>
      <c r="AM10" s="74"/>
      <c r="AN10" s="71"/>
      <c r="AO10" s="74"/>
      <c r="AP10" s="71"/>
      <c r="AQ10" s="80"/>
      <c r="AR10" s="77"/>
      <c r="AS10" s="74"/>
      <c r="AT10" s="71"/>
      <c r="AU10" s="83"/>
      <c r="AV10" s="77"/>
      <c r="AW10" s="74"/>
      <c r="AX10" s="71"/>
    </row>
    <row r="11" spans="4:62" x14ac:dyDescent="0.25">
      <c r="D11" s="158"/>
      <c r="E11" s="155"/>
      <c r="F11" s="155"/>
      <c r="G11" s="155"/>
      <c r="H11" s="155"/>
      <c r="I11" s="155"/>
      <c r="J11" s="155"/>
      <c r="K11" s="155"/>
      <c r="L11" s="155"/>
      <c r="P11" s="97"/>
      <c r="Q11" s="141"/>
      <c r="R11" s="141"/>
      <c r="S11" s="136"/>
      <c r="T11" s="149"/>
      <c r="U11" s="136"/>
      <c r="V11" s="137"/>
      <c r="W11" s="148"/>
      <c r="X11" s="149"/>
      <c r="Y11" s="136"/>
      <c r="Z11" s="137"/>
      <c r="AA11" s="148"/>
      <c r="AB11" s="149"/>
      <c r="AC11" s="136"/>
      <c r="AD11" s="137"/>
      <c r="AE11" s="136"/>
      <c r="AF11" s="137"/>
      <c r="AG11" s="136"/>
      <c r="AH11" s="137"/>
      <c r="AI11" s="68"/>
      <c r="AJ11" s="71"/>
      <c r="AK11" s="74"/>
      <c r="AL11" s="71"/>
      <c r="AM11" s="74"/>
      <c r="AN11" s="71"/>
      <c r="AO11" s="74"/>
      <c r="AP11" s="71"/>
      <c r="AQ11" s="80"/>
      <c r="AR11" s="77"/>
      <c r="AS11" s="74"/>
      <c r="AT11" s="71"/>
      <c r="AU11" s="83"/>
      <c r="AV11" s="77"/>
      <c r="AW11" s="74"/>
      <c r="AX11" s="71"/>
    </row>
    <row r="12" spans="4:62" ht="15.75" thickBot="1" x14ac:dyDescent="0.3">
      <c r="D12" s="158"/>
      <c r="E12" s="156"/>
      <c r="F12" s="156"/>
      <c r="G12" s="156"/>
      <c r="H12" s="156"/>
      <c r="I12" s="156"/>
      <c r="J12" s="156"/>
      <c r="K12" s="156"/>
      <c r="L12" s="156"/>
      <c r="P12" s="98"/>
      <c r="Q12" s="142"/>
      <c r="R12" s="142"/>
      <c r="S12" s="138"/>
      <c r="T12" s="151"/>
      <c r="U12" s="138"/>
      <c r="V12" s="139"/>
      <c r="W12" s="150"/>
      <c r="X12" s="151"/>
      <c r="Y12" s="138"/>
      <c r="Z12" s="139"/>
      <c r="AA12" s="150"/>
      <c r="AB12" s="151"/>
      <c r="AC12" s="138"/>
      <c r="AD12" s="139"/>
      <c r="AE12" s="138"/>
      <c r="AF12" s="139"/>
      <c r="AG12" s="138"/>
      <c r="AH12" s="139"/>
      <c r="AI12" s="68"/>
      <c r="AJ12" s="71"/>
      <c r="AK12" s="74"/>
      <c r="AL12" s="71"/>
      <c r="AM12" s="74"/>
      <c r="AN12" s="71"/>
      <c r="AO12" s="74"/>
      <c r="AP12" s="71"/>
      <c r="AQ12" s="80"/>
      <c r="AR12" s="77"/>
      <c r="AS12" s="74"/>
      <c r="AT12" s="71"/>
      <c r="AU12" s="83"/>
      <c r="AV12" s="77"/>
      <c r="AW12" s="74"/>
      <c r="AX12" s="71"/>
    </row>
    <row r="13" spans="4:62" ht="15.75" thickTop="1" x14ac:dyDescent="0.25">
      <c r="D13" s="158"/>
      <c r="E13" s="7"/>
      <c r="F13" s="10"/>
      <c r="G13" s="10"/>
      <c r="H13" s="10"/>
      <c r="I13" s="10"/>
      <c r="J13" s="10"/>
      <c r="K13" s="10"/>
      <c r="L13" s="8"/>
      <c r="P13" s="37" t="s">
        <v>22</v>
      </c>
      <c r="Q13" s="39"/>
      <c r="R13" s="39"/>
      <c r="S13" s="26">
        <v>1</v>
      </c>
      <c r="T13" s="24" t="s">
        <v>25</v>
      </c>
      <c r="U13" s="14">
        <v>2</v>
      </c>
      <c r="V13" s="15" t="s">
        <v>26</v>
      </c>
      <c r="W13" s="26">
        <v>3</v>
      </c>
      <c r="X13" s="24" t="s">
        <v>27</v>
      </c>
      <c r="Y13" s="14">
        <v>4</v>
      </c>
      <c r="Z13" s="15" t="s">
        <v>32</v>
      </c>
      <c r="AA13" s="26">
        <v>5</v>
      </c>
      <c r="AB13" s="24" t="s">
        <v>31</v>
      </c>
      <c r="AC13" s="14">
        <v>6</v>
      </c>
      <c r="AD13" s="15" t="s">
        <v>30</v>
      </c>
      <c r="AE13" s="14">
        <v>7</v>
      </c>
      <c r="AF13" s="15" t="s">
        <v>29</v>
      </c>
      <c r="AG13" s="26">
        <v>8</v>
      </c>
      <c r="AH13" s="24" t="s">
        <v>28</v>
      </c>
      <c r="AI13" s="68"/>
      <c r="AJ13" s="71"/>
      <c r="AK13" s="74"/>
      <c r="AL13" s="71"/>
      <c r="AM13" s="74"/>
      <c r="AN13" s="71"/>
      <c r="AO13" s="74"/>
      <c r="AP13" s="71"/>
      <c r="AQ13" s="80"/>
      <c r="AR13" s="77"/>
      <c r="AS13" s="74"/>
      <c r="AT13" s="71"/>
      <c r="AU13" s="83"/>
      <c r="AV13" s="77"/>
      <c r="AW13" s="74"/>
      <c r="AX13" s="71"/>
    </row>
    <row r="14" spans="4:62" ht="15.75" thickBot="1" x14ac:dyDescent="0.3">
      <c r="D14" s="159"/>
      <c r="E14" s="149" t="s">
        <v>6</v>
      </c>
      <c r="F14" s="160"/>
      <c r="G14" s="160"/>
      <c r="H14" s="160"/>
      <c r="I14" s="160"/>
      <c r="J14" s="160"/>
      <c r="K14" s="160"/>
      <c r="L14" s="148"/>
      <c r="P14" s="38" t="s">
        <v>23</v>
      </c>
      <c r="Q14" s="40"/>
      <c r="R14" s="40"/>
      <c r="S14" s="29">
        <v>1</v>
      </c>
      <c r="T14" s="25">
        <v>0.82</v>
      </c>
      <c r="U14" s="16">
        <v>1</v>
      </c>
      <c r="V14" s="17">
        <v>0.9</v>
      </c>
      <c r="W14" s="29">
        <v>1</v>
      </c>
      <c r="X14" s="25">
        <v>0.9</v>
      </c>
      <c r="Y14" s="16">
        <v>1</v>
      </c>
      <c r="Z14" s="17">
        <v>0.9</v>
      </c>
      <c r="AA14" s="29">
        <v>1</v>
      </c>
      <c r="AB14" s="25">
        <v>0.9</v>
      </c>
      <c r="AC14" s="16">
        <v>1</v>
      </c>
      <c r="AD14" s="17">
        <v>0.9</v>
      </c>
      <c r="AE14" s="16">
        <v>1</v>
      </c>
      <c r="AF14" s="17">
        <v>0.9</v>
      </c>
      <c r="AG14" s="29">
        <v>1</v>
      </c>
      <c r="AH14" s="25">
        <v>0.9</v>
      </c>
      <c r="AI14" s="69"/>
      <c r="AJ14" s="72"/>
      <c r="AK14" s="75"/>
      <c r="AL14" s="72"/>
      <c r="AM14" s="75"/>
      <c r="AN14" s="72"/>
      <c r="AO14" s="75"/>
      <c r="AP14" s="72"/>
      <c r="AQ14" s="81"/>
      <c r="AR14" s="78"/>
      <c r="AS14" s="75"/>
      <c r="AT14" s="72"/>
      <c r="AU14" s="84"/>
      <c r="AV14" s="78"/>
      <c r="AW14" s="75"/>
      <c r="AX14" s="72"/>
      <c r="AZ14" s="9" t="s">
        <v>45</v>
      </c>
      <c r="BA14" s="9" t="s">
        <v>46</v>
      </c>
      <c r="BB14" s="9" t="s">
        <v>47</v>
      </c>
      <c r="BC14" s="9" t="s">
        <v>48</v>
      </c>
      <c r="BD14" s="9" t="s">
        <v>49</v>
      </c>
      <c r="BE14" s="9" t="s">
        <v>50</v>
      </c>
      <c r="BF14" s="9">
        <v>2</v>
      </c>
      <c r="BG14" s="9">
        <v>7</v>
      </c>
      <c r="BH14" s="9">
        <v>8</v>
      </c>
      <c r="BI14" s="9" t="s">
        <v>52</v>
      </c>
      <c r="BJ14" s="9" t="s">
        <v>51</v>
      </c>
    </row>
    <row r="15" spans="4:62" ht="16.5" thickTop="1" thickBot="1" x14ac:dyDescent="0.3">
      <c r="D15" s="1" t="s">
        <v>3</v>
      </c>
      <c r="E15" s="2">
        <v>-189</v>
      </c>
      <c r="F15" s="2">
        <v>-87.7</v>
      </c>
      <c r="G15" s="2">
        <v>-8.9</v>
      </c>
      <c r="H15" s="2">
        <v>-103</v>
      </c>
      <c r="I15" s="2">
        <v>5</v>
      </c>
      <c r="J15" s="2">
        <v>63.8</v>
      </c>
      <c r="K15" s="2">
        <v>297.5</v>
      </c>
      <c r="L15" s="2">
        <v>-326.3</v>
      </c>
      <c r="P15" s="96"/>
      <c r="Q15" s="86" t="s">
        <v>3</v>
      </c>
      <c r="R15" s="126" t="s">
        <v>34</v>
      </c>
      <c r="S15" s="123">
        <f>$E$15</f>
        <v>-189</v>
      </c>
      <c r="T15" s="122"/>
      <c r="U15" s="123">
        <f>$F$15</f>
        <v>-87.7</v>
      </c>
      <c r="V15" s="124"/>
      <c r="W15" s="125">
        <f>$G$15</f>
        <v>-8.9</v>
      </c>
      <c r="X15" s="122"/>
      <c r="Y15" s="123">
        <f>$H$15</f>
        <v>-103</v>
      </c>
      <c r="Z15" s="124"/>
      <c r="AA15" s="125">
        <f>$I$15</f>
        <v>5</v>
      </c>
      <c r="AB15" s="122"/>
      <c r="AC15" s="123">
        <f>$J$15</f>
        <v>63.8</v>
      </c>
      <c r="AD15" s="124"/>
      <c r="AE15" s="123">
        <f>$K$15</f>
        <v>297.5</v>
      </c>
      <c r="AF15" s="124"/>
      <c r="AG15" s="125">
        <f>$L$15</f>
        <v>-326.3</v>
      </c>
      <c r="AH15" s="122"/>
      <c r="AI15" s="14"/>
      <c r="AJ15" s="23"/>
      <c r="AK15" s="14"/>
      <c r="AL15" s="23"/>
      <c r="AM15" s="14"/>
      <c r="AN15" s="15"/>
      <c r="AO15" s="14"/>
      <c r="AP15" s="23"/>
      <c r="AQ15" s="26"/>
      <c r="AR15" s="44"/>
      <c r="AS15" s="14"/>
      <c r="AT15" s="23"/>
      <c r="AU15" s="26"/>
      <c r="AV15" s="24"/>
      <c r="AW15" s="14"/>
      <c r="AX15" s="23"/>
      <c r="AZ15" s="52">
        <f>IF(W15="","",W15+AA15)</f>
        <v>-3.9000000000000004</v>
      </c>
      <c r="BA15" s="52">
        <f>IF(W15="","",Y15+AC15)</f>
        <v>-39.200000000000003</v>
      </c>
      <c r="BB15" s="52">
        <f>IF(W15="","",W15+AC15)</f>
        <v>54.9</v>
      </c>
      <c r="BC15" s="52">
        <f>IF(W15="","",Y15+AA15)</f>
        <v>-98</v>
      </c>
      <c r="BD15" s="52">
        <f>IF(W15="","",MAX(AZ15:BC15))</f>
        <v>54.9</v>
      </c>
      <c r="BE15" s="52">
        <f>IF(W15="","",MIN(AZ15:BC15))</f>
        <v>-98</v>
      </c>
      <c r="BF15" s="9">
        <f>IF(U15="","",U15)</f>
        <v>-87.7</v>
      </c>
      <c r="BG15" s="9">
        <f>IF(AE15="","",AE15)</f>
        <v>297.5</v>
      </c>
      <c r="BH15" s="9">
        <f>IF(AG15="","",AG15)</f>
        <v>-326.3</v>
      </c>
      <c r="BI15" s="52">
        <f>IF(U15="","",MAX(AZ15:BH15))</f>
        <v>297.5</v>
      </c>
      <c r="BJ15" s="52">
        <f>IF(U15="","",MIN(AZ15:BH15))</f>
        <v>-326.3</v>
      </c>
    </row>
    <row r="16" spans="4:62" ht="16.5" thickTop="1" thickBot="1" x14ac:dyDescent="0.3">
      <c r="D16" s="1" t="s">
        <v>2</v>
      </c>
      <c r="E16" s="2">
        <v>-107.1</v>
      </c>
      <c r="F16" s="2">
        <v>-49.7</v>
      </c>
      <c r="G16" s="2">
        <v>155.30000000000001</v>
      </c>
      <c r="H16" s="2">
        <v>61.2</v>
      </c>
      <c r="I16" s="2">
        <v>-72.7</v>
      </c>
      <c r="J16" s="2">
        <v>-13.9</v>
      </c>
      <c r="K16" s="2">
        <v>8.9</v>
      </c>
      <c r="L16" s="2">
        <v>14.4</v>
      </c>
      <c r="P16" s="97"/>
      <c r="Q16" s="87"/>
      <c r="R16" s="114"/>
      <c r="S16" s="58"/>
      <c r="T16" s="55"/>
      <c r="U16" s="58"/>
      <c r="V16" s="57"/>
      <c r="W16" s="59"/>
      <c r="X16" s="55"/>
      <c r="Y16" s="58"/>
      <c r="Z16" s="57"/>
      <c r="AA16" s="59"/>
      <c r="AB16" s="55"/>
      <c r="AC16" s="58"/>
      <c r="AD16" s="57"/>
      <c r="AE16" s="58"/>
      <c r="AF16" s="57"/>
      <c r="AG16" s="59"/>
      <c r="AH16" s="55"/>
      <c r="AI16" s="30"/>
      <c r="AJ16" s="19"/>
      <c r="AK16" s="30"/>
      <c r="AL16" s="19"/>
      <c r="AM16" s="30"/>
      <c r="AN16" s="20"/>
      <c r="AO16" s="30"/>
      <c r="AP16" s="19"/>
      <c r="AQ16" s="4"/>
      <c r="AR16" s="45"/>
      <c r="AS16" s="30"/>
      <c r="AT16" s="19"/>
      <c r="AU16" s="4"/>
      <c r="AV16" s="3"/>
      <c r="AW16" s="30"/>
      <c r="AX16" s="19"/>
      <c r="AZ16" s="52" t="str">
        <f t="shared" ref="AZ16:AZ68" si="0">IF(W16="","",W16+AA16)</f>
        <v/>
      </c>
      <c r="BA16" s="52" t="str">
        <f t="shared" ref="BA16:BA68" si="1">IF(W16="","",Y16+AC16)</f>
        <v/>
      </c>
      <c r="BB16" s="52" t="str">
        <f t="shared" ref="BB16:BB68" si="2">IF(W16="","",W16+AC16)</f>
        <v/>
      </c>
      <c r="BC16" s="52" t="str">
        <f t="shared" ref="BC16:BC68" si="3">IF(W16="","",Y16+AA16)</f>
        <v/>
      </c>
      <c r="BD16" s="52" t="str">
        <f t="shared" ref="BD16:BD68" si="4">IF(W16="","",MAX(AZ16:BC16))</f>
        <v/>
      </c>
      <c r="BE16" s="52" t="str">
        <f t="shared" ref="BE16:BE68" si="5">IF(W16="","",MIN(AZ16:BC16))</f>
        <v/>
      </c>
      <c r="BF16" s="9" t="str">
        <f t="shared" ref="BF16:BF68" si="6">IF(U16="","",U16)</f>
        <v/>
      </c>
      <c r="BG16" s="9" t="str">
        <f t="shared" ref="BG16:BG68" si="7">IF(AE16="","",AE16)</f>
        <v/>
      </c>
      <c r="BH16" s="9" t="str">
        <f t="shared" ref="BH16:BH68" si="8">IF(AG16="","",AG16)</f>
        <v/>
      </c>
      <c r="BI16" s="52" t="str">
        <f t="shared" ref="BI16:BI68" si="9">IF(U16="","",MAX(AZ16:BH16))</f>
        <v/>
      </c>
      <c r="BJ16" s="52" t="str">
        <f t="shared" ref="BJ16:BJ68" si="10">IF(U16="","",MIN(AZ16:BH16))</f>
        <v/>
      </c>
    </row>
    <row r="17" spans="4:62" ht="16.5" thickTop="1" thickBot="1" x14ac:dyDescent="0.3">
      <c r="D17" s="1" t="s">
        <v>1</v>
      </c>
      <c r="E17" s="2">
        <v>11.7</v>
      </c>
      <c r="F17" s="2">
        <v>5.4</v>
      </c>
      <c r="G17" s="2">
        <v>-396.7</v>
      </c>
      <c r="H17" s="2">
        <v>-80.7</v>
      </c>
      <c r="I17" s="2">
        <v>-72.7</v>
      </c>
      <c r="J17" s="2">
        <v>-13.9</v>
      </c>
      <c r="K17" s="2">
        <v>8.9</v>
      </c>
      <c r="L17" s="2">
        <v>14.4</v>
      </c>
      <c r="P17" s="97"/>
      <c r="Q17" s="87"/>
      <c r="R17" s="114"/>
      <c r="S17" s="58"/>
      <c r="T17" s="55"/>
      <c r="U17" s="58"/>
      <c r="V17" s="57"/>
      <c r="W17" s="59"/>
      <c r="X17" s="55"/>
      <c r="Y17" s="58"/>
      <c r="Z17" s="57"/>
      <c r="AA17" s="59"/>
      <c r="AB17" s="55"/>
      <c r="AC17" s="58"/>
      <c r="AD17" s="57"/>
      <c r="AE17" s="58"/>
      <c r="AF17" s="57"/>
      <c r="AG17" s="59"/>
      <c r="AH17" s="55"/>
      <c r="AI17" s="30"/>
      <c r="AJ17" s="19"/>
      <c r="AK17" s="30"/>
      <c r="AL17" s="19"/>
      <c r="AM17" s="30"/>
      <c r="AN17" s="20"/>
      <c r="AO17" s="30"/>
      <c r="AP17" s="20"/>
      <c r="AQ17" s="4"/>
      <c r="AR17" s="45"/>
      <c r="AS17" s="30"/>
      <c r="AT17" s="19"/>
      <c r="AU17" s="4"/>
      <c r="AV17" s="3"/>
      <c r="AW17" s="30"/>
      <c r="AX17" s="19"/>
      <c r="AZ17" s="52" t="str">
        <f t="shared" si="0"/>
        <v/>
      </c>
      <c r="BA17" s="52" t="str">
        <f t="shared" si="1"/>
        <v/>
      </c>
      <c r="BB17" s="52" t="str">
        <f t="shared" si="2"/>
        <v/>
      </c>
      <c r="BC17" s="52" t="str">
        <f t="shared" si="3"/>
        <v/>
      </c>
      <c r="BD17" s="52" t="str">
        <f t="shared" si="4"/>
        <v/>
      </c>
      <c r="BE17" s="52" t="str">
        <f t="shared" si="5"/>
        <v/>
      </c>
      <c r="BF17" s="9" t="str">
        <f t="shared" si="6"/>
        <v/>
      </c>
      <c r="BG17" s="9" t="str">
        <f t="shared" si="7"/>
        <v/>
      </c>
      <c r="BH17" s="9" t="str">
        <f t="shared" si="8"/>
        <v/>
      </c>
      <c r="BI17" s="52" t="str">
        <f t="shared" si="9"/>
        <v/>
      </c>
      <c r="BJ17" s="52" t="str">
        <f t="shared" si="10"/>
        <v/>
      </c>
    </row>
    <row r="18" spans="4:62" ht="16.5" thickTop="1" thickBot="1" x14ac:dyDescent="0.3">
      <c r="D18" s="1" t="s">
        <v>0</v>
      </c>
      <c r="E18" s="2">
        <v>178.4</v>
      </c>
      <c r="F18" s="2">
        <v>82.8</v>
      </c>
      <c r="G18" s="2">
        <v>-62.4</v>
      </c>
      <c r="H18" s="2">
        <v>253.6</v>
      </c>
      <c r="I18" s="2">
        <v>282.10000000000002</v>
      </c>
      <c r="J18" s="2">
        <v>-172.1</v>
      </c>
      <c r="K18" s="2">
        <v>-1377.2</v>
      </c>
      <c r="L18" s="2">
        <v>1306.7</v>
      </c>
      <c r="P18" s="97"/>
      <c r="Q18" s="87"/>
      <c r="R18" s="114"/>
      <c r="S18" s="58"/>
      <c r="T18" s="55">
        <f>T14*S15</f>
        <v>-154.97999999999999</v>
      </c>
      <c r="U18" s="58"/>
      <c r="V18" s="57">
        <f>V14*U15</f>
        <v>-78.930000000000007</v>
      </c>
      <c r="W18" s="59"/>
      <c r="X18" s="55">
        <f>X14*W15</f>
        <v>-8.01</v>
      </c>
      <c r="Y18" s="58"/>
      <c r="Z18" s="57">
        <f>Z14*Y15</f>
        <v>-92.7</v>
      </c>
      <c r="AA18" s="59"/>
      <c r="AB18" s="55">
        <f>AB14*AA15</f>
        <v>4.5</v>
      </c>
      <c r="AC18" s="58"/>
      <c r="AD18" s="57">
        <f>AD14*AC15</f>
        <v>57.42</v>
      </c>
      <c r="AE18" s="58"/>
      <c r="AF18" s="57">
        <f>AF14*AE15</f>
        <v>267.75</v>
      </c>
      <c r="AG18" s="59"/>
      <c r="AH18" s="55">
        <f>AH14*AG15</f>
        <v>-293.67</v>
      </c>
      <c r="AI18" s="30"/>
      <c r="AJ18" s="20"/>
      <c r="AK18" s="30"/>
      <c r="AL18" s="20"/>
      <c r="AM18" s="30"/>
      <c r="AN18" s="20"/>
      <c r="AO18" s="30"/>
      <c r="AP18" s="20"/>
      <c r="AQ18" s="4"/>
      <c r="AR18" s="45"/>
      <c r="AS18" s="30"/>
      <c r="AT18" s="19"/>
      <c r="AU18" s="4"/>
      <c r="AV18" s="3"/>
      <c r="AW18" s="30"/>
      <c r="AX18" s="19"/>
      <c r="AZ18" s="52" t="str">
        <f t="shared" si="0"/>
        <v/>
      </c>
      <c r="BA18" s="52" t="str">
        <f t="shared" si="1"/>
        <v/>
      </c>
      <c r="BB18" s="52" t="str">
        <f t="shared" si="2"/>
        <v/>
      </c>
      <c r="BC18" s="52" t="str">
        <f t="shared" si="3"/>
        <v/>
      </c>
      <c r="BD18" s="52" t="str">
        <f t="shared" si="4"/>
        <v/>
      </c>
      <c r="BE18" s="52" t="str">
        <f t="shared" si="5"/>
        <v/>
      </c>
      <c r="BF18" s="9" t="str">
        <f t="shared" si="6"/>
        <v/>
      </c>
      <c r="BG18" s="9" t="str">
        <f t="shared" si="7"/>
        <v/>
      </c>
      <c r="BH18" s="9" t="str">
        <f t="shared" si="8"/>
        <v/>
      </c>
      <c r="BI18" s="52" t="str">
        <f t="shared" si="9"/>
        <v/>
      </c>
      <c r="BJ18" s="52" t="str">
        <f t="shared" si="10"/>
        <v/>
      </c>
    </row>
    <row r="19" spans="4:62" ht="16.5" thickTop="1" thickBot="1" x14ac:dyDescent="0.3">
      <c r="D19" s="2" t="s">
        <v>13</v>
      </c>
      <c r="E19" s="149" t="s">
        <v>14</v>
      </c>
      <c r="F19" s="160"/>
      <c r="G19" s="160"/>
      <c r="H19" s="160"/>
      <c r="I19" s="160"/>
      <c r="J19" s="160"/>
      <c r="K19" s="160"/>
      <c r="L19" s="148"/>
      <c r="P19" s="97"/>
      <c r="Q19" s="87"/>
      <c r="R19" s="114"/>
      <c r="S19" s="58"/>
      <c r="T19" s="55"/>
      <c r="U19" s="58"/>
      <c r="V19" s="57"/>
      <c r="W19" s="59"/>
      <c r="X19" s="55"/>
      <c r="Y19" s="58"/>
      <c r="Z19" s="57"/>
      <c r="AA19" s="59"/>
      <c r="AB19" s="55"/>
      <c r="AC19" s="58"/>
      <c r="AD19" s="57"/>
      <c r="AE19" s="58"/>
      <c r="AF19" s="57"/>
      <c r="AG19" s="59"/>
      <c r="AH19" s="55"/>
      <c r="AI19" s="30"/>
      <c r="AJ19" s="20"/>
      <c r="AK19" s="30"/>
      <c r="AL19" s="20"/>
      <c r="AM19" s="30"/>
      <c r="AN19" s="20"/>
      <c r="AO19" s="30"/>
      <c r="AP19" s="20"/>
      <c r="AQ19" s="4"/>
      <c r="AR19" s="3"/>
      <c r="AS19" s="30"/>
      <c r="AT19" s="19"/>
      <c r="AU19" s="4"/>
      <c r="AV19" s="3"/>
      <c r="AW19" s="30"/>
      <c r="AX19" s="19"/>
      <c r="AZ19" s="52" t="str">
        <f t="shared" si="0"/>
        <v/>
      </c>
      <c r="BA19" s="52" t="str">
        <f t="shared" si="1"/>
        <v/>
      </c>
      <c r="BB19" s="52" t="str">
        <f t="shared" si="2"/>
        <v/>
      </c>
      <c r="BC19" s="52" t="str">
        <f t="shared" si="3"/>
        <v/>
      </c>
      <c r="BD19" s="52" t="str">
        <f t="shared" si="4"/>
        <v/>
      </c>
      <c r="BE19" s="52" t="str">
        <f t="shared" si="5"/>
        <v/>
      </c>
      <c r="BF19" s="9" t="str">
        <f t="shared" si="6"/>
        <v/>
      </c>
      <c r="BG19" s="9" t="str">
        <f t="shared" si="7"/>
        <v/>
      </c>
      <c r="BH19" s="9" t="str">
        <f t="shared" si="8"/>
        <v/>
      </c>
      <c r="BI19" s="52" t="str">
        <f t="shared" si="9"/>
        <v/>
      </c>
      <c r="BJ19" s="52" t="str">
        <f t="shared" si="10"/>
        <v/>
      </c>
    </row>
    <row r="20" spans="4:62" ht="16.5" thickTop="1" thickBot="1" x14ac:dyDescent="0.3">
      <c r="D20" s="2" t="s">
        <v>15</v>
      </c>
      <c r="E20" s="2">
        <v>432</v>
      </c>
      <c r="F20" s="2">
        <v>200.4</v>
      </c>
      <c r="G20" s="2">
        <v>-3.9</v>
      </c>
      <c r="H20" s="2">
        <v>3.9</v>
      </c>
      <c r="I20" s="2">
        <v>2.5</v>
      </c>
      <c r="J20" s="2">
        <v>-2.5</v>
      </c>
      <c r="K20" s="2">
        <v>-26</v>
      </c>
      <c r="L20" s="2">
        <v>26</v>
      </c>
      <c r="P20" s="97"/>
      <c r="Q20" s="87"/>
      <c r="R20" s="119"/>
      <c r="S20" s="58"/>
      <c r="T20" s="55"/>
      <c r="U20" s="58"/>
      <c r="V20" s="57"/>
      <c r="W20" s="59"/>
      <c r="X20" s="55"/>
      <c r="Y20" s="58"/>
      <c r="Z20" s="57"/>
      <c r="AA20" s="59"/>
      <c r="AB20" s="55"/>
      <c r="AC20" s="58"/>
      <c r="AD20" s="57"/>
      <c r="AE20" s="58"/>
      <c r="AF20" s="57"/>
      <c r="AG20" s="59"/>
      <c r="AH20" s="55"/>
      <c r="AI20" s="30" t="s">
        <v>44</v>
      </c>
      <c r="AJ20" s="19"/>
      <c r="AK20" s="30" t="s">
        <v>44</v>
      </c>
      <c r="AL20" s="19"/>
      <c r="AM20" s="30" t="s">
        <v>44</v>
      </c>
      <c r="AN20" s="20"/>
      <c r="AO20" s="30" t="s">
        <v>44</v>
      </c>
      <c r="AP20" s="19"/>
      <c r="AQ20" s="4" t="s">
        <v>44</v>
      </c>
      <c r="AR20" s="45"/>
      <c r="AS20" s="30" t="s">
        <v>44</v>
      </c>
      <c r="AT20" s="19"/>
      <c r="AU20" s="4" t="s">
        <v>44</v>
      </c>
      <c r="AV20" s="3"/>
      <c r="AW20" s="30" t="s">
        <v>44</v>
      </c>
      <c r="AX20" s="19"/>
      <c r="AZ20" s="52" t="str">
        <f t="shared" si="0"/>
        <v/>
      </c>
      <c r="BA20" s="52" t="str">
        <f t="shared" si="1"/>
        <v/>
      </c>
      <c r="BB20" s="52" t="str">
        <f t="shared" si="2"/>
        <v/>
      </c>
      <c r="BC20" s="52" t="str">
        <f t="shared" si="3"/>
        <v/>
      </c>
      <c r="BD20" s="52" t="str">
        <f t="shared" si="4"/>
        <v/>
      </c>
      <c r="BE20" s="52" t="str">
        <f t="shared" si="5"/>
        <v/>
      </c>
      <c r="BF20" s="9" t="str">
        <f t="shared" si="6"/>
        <v/>
      </c>
      <c r="BG20" s="9" t="str">
        <f t="shared" si="7"/>
        <v/>
      </c>
      <c r="BH20" s="9" t="str">
        <f t="shared" si="8"/>
        <v/>
      </c>
      <c r="BI20" s="52" t="str">
        <f t="shared" si="9"/>
        <v/>
      </c>
      <c r="BJ20" s="52" t="str">
        <f t="shared" si="10"/>
        <v/>
      </c>
    </row>
    <row r="21" spans="4:62" ht="16.5" thickTop="1" thickBot="1" x14ac:dyDescent="0.3">
      <c r="D21" s="2" t="s">
        <v>16</v>
      </c>
      <c r="E21" s="2">
        <v>432</v>
      </c>
      <c r="F21" s="2">
        <v>200.4</v>
      </c>
      <c r="G21" s="2">
        <v>3.9</v>
      </c>
      <c r="H21" s="2">
        <v>-3.9</v>
      </c>
      <c r="I21" s="2">
        <v>-2.5</v>
      </c>
      <c r="J21" s="2">
        <v>2.5</v>
      </c>
      <c r="K21" s="2">
        <v>26</v>
      </c>
      <c r="L21" s="2">
        <v>-26</v>
      </c>
      <c r="P21" s="97"/>
      <c r="Q21" s="87"/>
      <c r="R21" s="120" t="s">
        <v>35</v>
      </c>
      <c r="S21" s="58">
        <v>432</v>
      </c>
      <c r="T21" s="55"/>
      <c r="U21" s="58">
        <v>200.4</v>
      </c>
      <c r="V21" s="57"/>
      <c r="W21" s="59">
        <v>-3.9</v>
      </c>
      <c r="X21" s="55"/>
      <c r="Y21" s="58">
        <v>3.9</v>
      </c>
      <c r="Z21" s="57"/>
      <c r="AA21" s="59">
        <v>2.5</v>
      </c>
      <c r="AB21" s="55"/>
      <c r="AC21" s="58">
        <v>-2.5</v>
      </c>
      <c r="AD21" s="57"/>
      <c r="AE21" s="58">
        <v>-26</v>
      </c>
      <c r="AF21" s="57"/>
      <c r="AG21" s="59">
        <v>26</v>
      </c>
      <c r="AH21" s="55"/>
      <c r="AI21" s="30"/>
      <c r="AJ21" s="19"/>
      <c r="AK21" s="30"/>
      <c r="AL21" s="19"/>
      <c r="AM21" s="30"/>
      <c r="AN21" s="20"/>
      <c r="AO21" s="30"/>
      <c r="AP21" s="19"/>
      <c r="AQ21" s="4"/>
      <c r="AR21" s="45"/>
      <c r="AS21" s="30"/>
      <c r="AT21" s="19"/>
      <c r="AU21" s="4"/>
      <c r="AV21" s="3"/>
      <c r="AW21" s="30"/>
      <c r="AX21" s="19"/>
      <c r="AZ21" s="52">
        <f t="shared" si="0"/>
        <v>-1.4</v>
      </c>
      <c r="BA21" s="52">
        <f t="shared" si="1"/>
        <v>1.4</v>
      </c>
      <c r="BB21" s="52">
        <f t="shared" si="2"/>
        <v>-6.4</v>
      </c>
      <c r="BC21" s="52">
        <f t="shared" si="3"/>
        <v>6.4</v>
      </c>
      <c r="BD21" s="52">
        <f t="shared" si="4"/>
        <v>6.4</v>
      </c>
      <c r="BE21" s="52">
        <f t="shared" si="5"/>
        <v>-6.4</v>
      </c>
      <c r="BF21" s="9">
        <f t="shared" si="6"/>
        <v>200.4</v>
      </c>
      <c r="BG21" s="9">
        <f t="shared" si="7"/>
        <v>-26</v>
      </c>
      <c r="BH21" s="9">
        <f t="shared" si="8"/>
        <v>26</v>
      </c>
      <c r="BI21" s="52">
        <f t="shared" si="9"/>
        <v>200.4</v>
      </c>
      <c r="BJ21" s="52">
        <f t="shared" si="10"/>
        <v>-26</v>
      </c>
    </row>
    <row r="22" spans="4:62" ht="16.5" thickTop="1" thickBot="1" x14ac:dyDescent="0.3">
      <c r="D22" s="2" t="s">
        <v>17</v>
      </c>
      <c r="E22" s="2">
        <v>-14.6</v>
      </c>
      <c r="F22" s="2">
        <v>-6.8</v>
      </c>
      <c r="G22" s="2">
        <v>-29.3</v>
      </c>
      <c r="H22" s="2">
        <v>-29.3</v>
      </c>
      <c r="I22" s="2">
        <v>-31.1</v>
      </c>
      <c r="J22" s="2">
        <v>13.9</v>
      </c>
      <c r="K22" s="2">
        <v>168.6</v>
      </c>
      <c r="L22" s="2">
        <v>-148.6</v>
      </c>
      <c r="P22" s="97"/>
      <c r="Q22" s="87"/>
      <c r="R22" s="100"/>
      <c r="S22" s="58"/>
      <c r="T22" s="55"/>
      <c r="U22" s="58"/>
      <c r="V22" s="57"/>
      <c r="W22" s="59"/>
      <c r="X22" s="55"/>
      <c r="Y22" s="58"/>
      <c r="Z22" s="57"/>
      <c r="AA22" s="59"/>
      <c r="AB22" s="55"/>
      <c r="AC22" s="58"/>
      <c r="AD22" s="57"/>
      <c r="AE22" s="58"/>
      <c r="AF22" s="57"/>
      <c r="AG22" s="59"/>
      <c r="AH22" s="55"/>
      <c r="AI22" s="30"/>
      <c r="AJ22" s="19"/>
      <c r="AK22" s="30"/>
      <c r="AL22" s="19"/>
      <c r="AM22" s="30"/>
      <c r="AN22" s="20"/>
      <c r="AO22" s="30"/>
      <c r="AP22" s="19"/>
      <c r="AQ22" s="4"/>
      <c r="AR22" s="45"/>
      <c r="AS22" s="30"/>
      <c r="AT22" s="19"/>
      <c r="AU22" s="4"/>
      <c r="AV22" s="3"/>
      <c r="AW22" s="30"/>
      <c r="AX22" s="19"/>
      <c r="AZ22" s="52" t="str">
        <f t="shared" si="0"/>
        <v/>
      </c>
      <c r="BA22" s="52" t="str">
        <f t="shared" si="1"/>
        <v/>
      </c>
      <c r="BB22" s="52" t="str">
        <f t="shared" si="2"/>
        <v/>
      </c>
      <c r="BC22" s="52" t="str">
        <f t="shared" si="3"/>
        <v/>
      </c>
      <c r="BD22" s="52" t="str">
        <f t="shared" si="4"/>
        <v/>
      </c>
      <c r="BE22" s="52" t="str">
        <f t="shared" si="5"/>
        <v/>
      </c>
      <c r="BF22" s="9" t="str">
        <f t="shared" si="6"/>
        <v/>
      </c>
      <c r="BG22" s="9" t="str">
        <f t="shared" si="7"/>
        <v/>
      </c>
      <c r="BH22" s="9" t="str">
        <f t="shared" si="8"/>
        <v/>
      </c>
      <c r="BI22" s="52" t="str">
        <f t="shared" si="9"/>
        <v/>
      </c>
      <c r="BJ22" s="52" t="str">
        <f t="shared" si="10"/>
        <v/>
      </c>
    </row>
    <row r="23" spans="4:62" ht="16.5" thickTop="1" thickBot="1" x14ac:dyDescent="0.3">
      <c r="D23" s="2" t="s">
        <v>18</v>
      </c>
      <c r="E23" s="2">
        <v>14.6</v>
      </c>
      <c r="F23" s="2">
        <v>6.8</v>
      </c>
      <c r="G23" s="2">
        <v>29.3</v>
      </c>
      <c r="H23" s="2">
        <v>29.3</v>
      </c>
      <c r="I23" s="2">
        <v>-13.9</v>
      </c>
      <c r="J23" s="2">
        <v>31.1</v>
      </c>
      <c r="K23" s="2">
        <v>148.6</v>
      </c>
      <c r="L23" s="2">
        <v>-168.6</v>
      </c>
      <c r="P23" s="97"/>
      <c r="Q23" s="87"/>
      <c r="R23" s="100"/>
      <c r="S23" s="58"/>
      <c r="T23" s="55"/>
      <c r="U23" s="58"/>
      <c r="V23" s="57"/>
      <c r="W23" s="59"/>
      <c r="X23" s="55"/>
      <c r="Y23" s="58"/>
      <c r="Z23" s="57"/>
      <c r="AA23" s="59"/>
      <c r="AB23" s="55"/>
      <c r="AC23" s="58"/>
      <c r="AD23" s="57"/>
      <c r="AE23" s="58"/>
      <c r="AF23" s="57"/>
      <c r="AG23" s="59"/>
      <c r="AH23" s="55"/>
      <c r="AI23" s="30"/>
      <c r="AJ23" s="20"/>
      <c r="AK23" s="30"/>
      <c r="AL23" s="19"/>
      <c r="AM23" s="30"/>
      <c r="AN23" s="20"/>
      <c r="AO23" s="30"/>
      <c r="AP23" s="20"/>
      <c r="AQ23" s="4"/>
      <c r="AR23" s="45"/>
      <c r="AS23" s="30"/>
      <c r="AT23" s="19"/>
      <c r="AU23" s="4"/>
      <c r="AV23" s="3"/>
      <c r="AW23" s="30"/>
      <c r="AX23" s="19"/>
      <c r="AZ23" s="52" t="str">
        <f t="shared" si="0"/>
        <v/>
      </c>
      <c r="BA23" s="52" t="str">
        <f t="shared" si="1"/>
        <v/>
      </c>
      <c r="BB23" s="52" t="str">
        <f t="shared" si="2"/>
        <v/>
      </c>
      <c r="BC23" s="52" t="str">
        <f t="shared" si="3"/>
        <v/>
      </c>
      <c r="BD23" s="52" t="str">
        <f t="shared" si="4"/>
        <v/>
      </c>
      <c r="BE23" s="52" t="str">
        <f t="shared" si="5"/>
        <v/>
      </c>
      <c r="BF23" s="9" t="str">
        <f t="shared" si="6"/>
        <v/>
      </c>
      <c r="BG23" s="9" t="str">
        <f t="shared" si="7"/>
        <v/>
      </c>
      <c r="BH23" s="9" t="str">
        <f t="shared" si="8"/>
        <v/>
      </c>
      <c r="BI23" s="52" t="str">
        <f t="shared" si="9"/>
        <v/>
      </c>
      <c r="BJ23" s="52" t="str">
        <f t="shared" si="10"/>
        <v/>
      </c>
    </row>
    <row r="24" spans="4:62" ht="16.5" thickTop="1" thickBot="1" x14ac:dyDescent="0.3">
      <c r="D24" s="149" t="s">
        <v>19</v>
      </c>
      <c r="E24" s="160"/>
      <c r="F24" s="160"/>
      <c r="G24" s="160"/>
      <c r="H24" s="160"/>
      <c r="I24" s="160"/>
      <c r="J24" s="160"/>
      <c r="K24" s="148"/>
      <c r="L24" s="2">
        <v>-18.8</v>
      </c>
      <c r="P24" s="97"/>
      <c r="Q24" s="87"/>
      <c r="R24" s="100"/>
      <c r="S24" s="58"/>
      <c r="T24" s="55">
        <f>S21*T14</f>
        <v>354.23999999999995</v>
      </c>
      <c r="U24" s="58"/>
      <c r="V24" s="57">
        <f>U21*V14</f>
        <v>180.36</v>
      </c>
      <c r="W24" s="59"/>
      <c r="X24" s="55">
        <f>W21*X14</f>
        <v>-3.51</v>
      </c>
      <c r="Y24" s="58"/>
      <c r="Z24" s="57">
        <f>Y21*Z14</f>
        <v>3.51</v>
      </c>
      <c r="AA24" s="59"/>
      <c r="AB24" s="55">
        <f>AA21*AB14</f>
        <v>2.25</v>
      </c>
      <c r="AC24" s="58"/>
      <c r="AD24" s="57">
        <f>AC21*AD14</f>
        <v>-2.25</v>
      </c>
      <c r="AE24" s="58"/>
      <c r="AF24" s="57">
        <f>AE21*AF14</f>
        <v>-23.400000000000002</v>
      </c>
      <c r="AG24" s="59"/>
      <c r="AH24" s="55">
        <f>AG21*AH14</f>
        <v>23.400000000000002</v>
      </c>
      <c r="AI24" s="30"/>
      <c r="AJ24" s="20"/>
      <c r="AK24" s="30"/>
      <c r="AL24" s="20"/>
      <c r="AM24" s="30"/>
      <c r="AN24" s="20"/>
      <c r="AO24" s="30"/>
      <c r="AP24" s="20"/>
      <c r="AQ24" s="4"/>
      <c r="AR24" s="45"/>
      <c r="AS24" s="30"/>
      <c r="AT24" s="19"/>
      <c r="AU24" s="4"/>
      <c r="AV24" s="3"/>
      <c r="AW24" s="30"/>
      <c r="AX24" s="19"/>
      <c r="AZ24" s="52" t="str">
        <f t="shared" si="0"/>
        <v/>
      </c>
      <c r="BA24" s="52" t="str">
        <f t="shared" si="1"/>
        <v/>
      </c>
      <c r="BB24" s="52" t="str">
        <f t="shared" si="2"/>
        <v/>
      </c>
      <c r="BC24" s="52" t="str">
        <f t="shared" si="3"/>
        <v/>
      </c>
      <c r="BD24" s="52" t="str">
        <f t="shared" si="4"/>
        <v/>
      </c>
      <c r="BE24" s="52" t="str">
        <f t="shared" si="5"/>
        <v/>
      </c>
      <c r="BF24" s="9" t="str">
        <f t="shared" si="6"/>
        <v/>
      </c>
      <c r="BG24" s="9" t="str">
        <f t="shared" si="7"/>
        <v/>
      </c>
      <c r="BH24" s="9" t="str">
        <f t="shared" si="8"/>
        <v/>
      </c>
      <c r="BI24" s="52" t="str">
        <f t="shared" si="9"/>
        <v/>
      </c>
      <c r="BJ24" s="52" t="str">
        <f t="shared" si="10"/>
        <v/>
      </c>
    </row>
    <row r="25" spans="4:62" ht="16.5" thickTop="1" thickBot="1" x14ac:dyDescent="0.3">
      <c r="P25" s="97"/>
      <c r="Q25" s="87"/>
      <c r="R25" s="100"/>
      <c r="S25" s="58"/>
      <c r="T25" s="55"/>
      <c r="U25" s="58"/>
      <c r="V25" s="57"/>
      <c r="W25" s="59"/>
      <c r="X25" s="55"/>
      <c r="Y25" s="58"/>
      <c r="Z25" s="57"/>
      <c r="AA25" s="59"/>
      <c r="AB25" s="55"/>
      <c r="AC25" s="58"/>
      <c r="AD25" s="57"/>
      <c r="AE25" s="58"/>
      <c r="AF25" s="57"/>
      <c r="AG25" s="59"/>
      <c r="AH25" s="55"/>
      <c r="AI25" s="30"/>
      <c r="AJ25" s="20"/>
      <c r="AK25" s="30"/>
      <c r="AL25" s="20"/>
      <c r="AM25" s="30"/>
      <c r="AN25" s="20"/>
      <c r="AO25" s="30"/>
      <c r="AP25" s="20"/>
      <c r="AQ25" s="4"/>
      <c r="AR25" s="3"/>
      <c r="AS25" s="30"/>
      <c r="AT25" s="19"/>
      <c r="AU25" s="4"/>
      <c r="AV25" s="3"/>
      <c r="AW25" s="30"/>
      <c r="AX25" s="19"/>
      <c r="AZ25" s="52" t="str">
        <f t="shared" si="0"/>
        <v/>
      </c>
      <c r="BA25" s="52" t="str">
        <f t="shared" si="1"/>
        <v/>
      </c>
      <c r="BB25" s="52" t="str">
        <f t="shared" si="2"/>
        <v/>
      </c>
      <c r="BC25" s="52" t="str">
        <f t="shared" si="3"/>
        <v/>
      </c>
      <c r="BD25" s="52" t="str">
        <f t="shared" si="4"/>
        <v/>
      </c>
      <c r="BE25" s="52" t="str">
        <f t="shared" si="5"/>
        <v/>
      </c>
      <c r="BF25" s="9" t="str">
        <f t="shared" si="6"/>
        <v/>
      </c>
      <c r="BG25" s="9" t="str">
        <f t="shared" si="7"/>
        <v/>
      </c>
      <c r="BH25" s="9" t="str">
        <f t="shared" si="8"/>
        <v/>
      </c>
      <c r="BI25" s="52" t="str">
        <f t="shared" si="9"/>
        <v/>
      </c>
      <c r="BJ25" s="52" t="str">
        <f t="shared" si="10"/>
        <v/>
      </c>
    </row>
    <row r="26" spans="4:62" ht="16.5" thickTop="1" thickBot="1" x14ac:dyDescent="0.3">
      <c r="P26" s="97"/>
      <c r="Q26" s="87"/>
      <c r="R26" s="121"/>
      <c r="S26" s="94"/>
      <c r="T26" s="56"/>
      <c r="U26" s="94"/>
      <c r="V26" s="93"/>
      <c r="W26" s="95"/>
      <c r="X26" s="56"/>
      <c r="Y26" s="94"/>
      <c r="Z26" s="93"/>
      <c r="AA26" s="95"/>
      <c r="AB26" s="56"/>
      <c r="AC26" s="94"/>
      <c r="AD26" s="93"/>
      <c r="AE26" s="94"/>
      <c r="AF26" s="93"/>
      <c r="AG26" s="95"/>
      <c r="AH26" s="56"/>
      <c r="AI26" s="31" t="s">
        <v>44</v>
      </c>
      <c r="AJ26" s="22"/>
      <c r="AK26" s="31" t="s">
        <v>44</v>
      </c>
      <c r="AL26" s="22"/>
      <c r="AM26" s="31" t="s">
        <v>44</v>
      </c>
      <c r="AN26" s="41"/>
      <c r="AO26" s="31" t="s">
        <v>44</v>
      </c>
      <c r="AP26" s="22"/>
      <c r="AQ26" s="27" t="s">
        <v>44</v>
      </c>
      <c r="AR26" s="46"/>
      <c r="AS26" s="31" t="s">
        <v>44</v>
      </c>
      <c r="AT26" s="22"/>
      <c r="AU26" s="27" t="s">
        <v>44</v>
      </c>
      <c r="AV26" s="51"/>
      <c r="AW26" s="31" t="s">
        <v>44</v>
      </c>
      <c r="AX26" s="22"/>
      <c r="AZ26" s="52" t="str">
        <f t="shared" si="0"/>
        <v/>
      </c>
      <c r="BA26" s="52" t="str">
        <f t="shared" si="1"/>
        <v/>
      </c>
      <c r="BB26" s="52" t="str">
        <f t="shared" si="2"/>
        <v/>
      </c>
      <c r="BC26" s="52" t="str">
        <f t="shared" si="3"/>
        <v/>
      </c>
      <c r="BD26" s="52" t="str">
        <f t="shared" si="4"/>
        <v/>
      </c>
      <c r="BE26" s="52" t="str">
        <f t="shared" si="5"/>
        <v/>
      </c>
      <c r="BF26" s="9" t="str">
        <f t="shared" si="6"/>
        <v/>
      </c>
      <c r="BG26" s="9" t="str">
        <f t="shared" si="7"/>
        <v/>
      </c>
      <c r="BH26" s="9" t="str">
        <f t="shared" si="8"/>
        <v/>
      </c>
      <c r="BI26" s="52" t="str">
        <f t="shared" si="9"/>
        <v/>
      </c>
      <c r="BJ26" s="52" t="str">
        <f t="shared" si="10"/>
        <v/>
      </c>
    </row>
    <row r="27" spans="4:62" ht="16.5" thickTop="1" thickBot="1" x14ac:dyDescent="0.3">
      <c r="P27" s="97"/>
      <c r="Q27" s="87" t="s">
        <v>2</v>
      </c>
      <c r="R27" s="114" t="s">
        <v>34</v>
      </c>
      <c r="S27" s="112">
        <f>$E$16</f>
        <v>-107.1</v>
      </c>
      <c r="T27" s="118"/>
      <c r="U27" s="109">
        <f>$F$16</f>
        <v>-49.7</v>
      </c>
      <c r="V27" s="116"/>
      <c r="W27" s="111">
        <f>$G$16</f>
        <v>155.30000000000001</v>
      </c>
      <c r="X27" s="118"/>
      <c r="Y27" s="110">
        <f>$H$16</f>
        <v>61.2</v>
      </c>
      <c r="Z27" s="116"/>
      <c r="AA27" s="111">
        <f>$I$16</f>
        <v>-72.7</v>
      </c>
      <c r="AB27" s="117"/>
      <c r="AC27" s="110">
        <f>$J$16</f>
        <v>-13.9</v>
      </c>
      <c r="AD27" s="115"/>
      <c r="AE27" s="109">
        <f>$K$16</f>
        <v>8.9</v>
      </c>
      <c r="AF27" s="116"/>
      <c r="AG27" s="111">
        <f>$L$16</f>
        <v>14.4</v>
      </c>
      <c r="AH27" s="117"/>
      <c r="AI27" s="32"/>
      <c r="AJ27" s="33"/>
      <c r="AK27" s="32"/>
      <c r="AL27" s="33"/>
      <c r="AM27" s="32"/>
      <c r="AN27" s="42"/>
      <c r="AO27" s="32"/>
      <c r="AP27" s="33"/>
      <c r="AQ27" s="8"/>
      <c r="AR27" s="47"/>
      <c r="AS27" s="32"/>
      <c r="AT27" s="33"/>
      <c r="AU27" s="8"/>
      <c r="AV27" s="47"/>
      <c r="AW27" s="32"/>
      <c r="AX27" s="33"/>
      <c r="AZ27" s="52">
        <f t="shared" si="0"/>
        <v>82.600000000000009</v>
      </c>
      <c r="BA27" s="52">
        <f t="shared" si="1"/>
        <v>47.300000000000004</v>
      </c>
      <c r="BB27" s="52">
        <f t="shared" si="2"/>
        <v>141.4</v>
      </c>
      <c r="BC27" s="52">
        <f t="shared" si="3"/>
        <v>-11.5</v>
      </c>
      <c r="BD27" s="52">
        <f t="shared" si="4"/>
        <v>141.4</v>
      </c>
      <c r="BE27" s="52">
        <f t="shared" si="5"/>
        <v>-11.5</v>
      </c>
      <c r="BF27" s="9">
        <f t="shared" si="6"/>
        <v>-49.7</v>
      </c>
      <c r="BG27" s="9">
        <f t="shared" si="7"/>
        <v>8.9</v>
      </c>
      <c r="BH27" s="9">
        <f t="shared" si="8"/>
        <v>14.4</v>
      </c>
      <c r="BI27" s="52">
        <f t="shared" si="9"/>
        <v>141.4</v>
      </c>
      <c r="BJ27" s="52">
        <f t="shared" si="10"/>
        <v>-49.7</v>
      </c>
    </row>
    <row r="28" spans="4:62" ht="16.5" thickTop="1" thickBot="1" x14ac:dyDescent="0.3">
      <c r="P28" s="97"/>
      <c r="Q28" s="87"/>
      <c r="R28" s="114"/>
      <c r="S28" s="59"/>
      <c r="T28" s="55"/>
      <c r="U28" s="109"/>
      <c r="V28" s="116"/>
      <c r="W28" s="111"/>
      <c r="X28" s="55"/>
      <c r="Y28" s="58"/>
      <c r="Z28" s="116"/>
      <c r="AA28" s="111"/>
      <c r="AB28" s="117"/>
      <c r="AC28" s="58"/>
      <c r="AD28" s="57"/>
      <c r="AE28" s="109"/>
      <c r="AF28" s="116"/>
      <c r="AG28" s="111"/>
      <c r="AH28" s="117"/>
      <c r="AI28" s="30"/>
      <c r="AJ28" s="19"/>
      <c r="AK28" s="30"/>
      <c r="AL28" s="19"/>
      <c r="AM28" s="30"/>
      <c r="AN28" s="20"/>
      <c r="AO28" s="30"/>
      <c r="AP28" s="19"/>
      <c r="AQ28" s="4"/>
      <c r="AR28" s="45"/>
      <c r="AS28" s="30"/>
      <c r="AT28" s="19"/>
      <c r="AU28" s="4"/>
      <c r="AV28" s="45"/>
      <c r="AW28" s="30"/>
      <c r="AX28" s="19"/>
      <c r="AZ28" s="52" t="str">
        <f t="shared" si="0"/>
        <v/>
      </c>
      <c r="BA28" s="52" t="str">
        <f t="shared" si="1"/>
        <v/>
      </c>
      <c r="BB28" s="52" t="str">
        <f>IF(W28="","",W28+AC28)</f>
        <v/>
      </c>
      <c r="BC28" s="52" t="str">
        <f t="shared" si="3"/>
        <v/>
      </c>
      <c r="BD28" s="52" t="str">
        <f t="shared" si="4"/>
        <v/>
      </c>
      <c r="BE28" s="52" t="str">
        <f t="shared" si="5"/>
        <v/>
      </c>
      <c r="BF28" s="9" t="str">
        <f t="shared" si="6"/>
        <v/>
      </c>
      <c r="BG28" s="9" t="str">
        <f t="shared" si="7"/>
        <v/>
      </c>
      <c r="BH28" s="9" t="str">
        <f t="shared" si="8"/>
        <v/>
      </c>
      <c r="BI28" s="52" t="str">
        <f t="shared" si="9"/>
        <v/>
      </c>
      <c r="BJ28" s="52" t="str">
        <f t="shared" si="10"/>
        <v/>
      </c>
    </row>
    <row r="29" spans="4:62" ht="16.5" thickTop="1" thickBot="1" x14ac:dyDescent="0.3">
      <c r="P29" s="97"/>
      <c r="Q29" s="87"/>
      <c r="R29" s="114"/>
      <c r="S29" s="59"/>
      <c r="T29" s="55"/>
      <c r="U29" s="110"/>
      <c r="V29" s="115"/>
      <c r="W29" s="112"/>
      <c r="X29" s="55"/>
      <c r="Y29" s="58"/>
      <c r="Z29" s="115"/>
      <c r="AA29" s="112"/>
      <c r="AB29" s="118"/>
      <c r="AC29" s="58"/>
      <c r="AD29" s="57"/>
      <c r="AE29" s="110"/>
      <c r="AF29" s="115"/>
      <c r="AG29" s="112"/>
      <c r="AH29" s="118"/>
      <c r="AI29" s="30"/>
      <c r="AJ29" s="19"/>
      <c r="AK29" s="30"/>
      <c r="AL29" s="20"/>
      <c r="AM29" s="30"/>
      <c r="AN29" s="20"/>
      <c r="AO29" s="30"/>
      <c r="AP29" s="20"/>
      <c r="AQ29" s="4"/>
      <c r="AR29" s="45"/>
      <c r="AS29" s="30"/>
      <c r="AT29" s="19"/>
      <c r="AU29" s="4"/>
      <c r="AV29" s="45"/>
      <c r="AW29" s="30"/>
      <c r="AX29" s="19"/>
      <c r="AZ29" s="52" t="str">
        <f t="shared" si="0"/>
        <v/>
      </c>
      <c r="BA29" s="52" t="str">
        <f t="shared" si="1"/>
        <v/>
      </c>
      <c r="BB29" s="52" t="str">
        <f t="shared" si="2"/>
        <v/>
      </c>
      <c r="BC29" s="52" t="str">
        <f t="shared" si="3"/>
        <v/>
      </c>
      <c r="BD29" s="52" t="str">
        <f t="shared" si="4"/>
        <v/>
      </c>
      <c r="BE29" s="52" t="str">
        <f t="shared" si="5"/>
        <v/>
      </c>
      <c r="BF29" s="9" t="str">
        <f t="shared" si="6"/>
        <v/>
      </c>
      <c r="BG29" s="9" t="str">
        <f t="shared" si="7"/>
        <v/>
      </c>
      <c r="BH29" s="9" t="str">
        <f t="shared" si="8"/>
        <v/>
      </c>
      <c r="BI29" s="52" t="str">
        <f t="shared" si="9"/>
        <v/>
      </c>
      <c r="BJ29" s="52" t="str">
        <f t="shared" si="10"/>
        <v/>
      </c>
    </row>
    <row r="30" spans="4:62" ht="16.5" thickTop="1" thickBot="1" x14ac:dyDescent="0.3">
      <c r="P30" s="97"/>
      <c r="Q30" s="87"/>
      <c r="R30" s="114"/>
      <c r="S30" s="59"/>
      <c r="T30" s="55">
        <f>T14*S27</f>
        <v>-87.821999999999989</v>
      </c>
      <c r="U30" s="106"/>
      <c r="V30" s="57">
        <f>V14*U27</f>
        <v>-44.730000000000004</v>
      </c>
      <c r="W30" s="108"/>
      <c r="X30" s="55">
        <f>X14*W27</f>
        <v>139.77000000000001</v>
      </c>
      <c r="Y30" s="58"/>
      <c r="Z30" s="57">
        <f>Z14*Y27</f>
        <v>55.080000000000005</v>
      </c>
      <c r="AA30" s="108"/>
      <c r="AB30" s="55">
        <f>AB14*AA27</f>
        <v>-65.430000000000007</v>
      </c>
      <c r="AC30" s="58"/>
      <c r="AD30" s="57">
        <f>AD14*AC27</f>
        <v>-12.51</v>
      </c>
      <c r="AE30" s="106"/>
      <c r="AF30" s="57">
        <f>AF14*AE27</f>
        <v>8.01</v>
      </c>
      <c r="AG30" s="108"/>
      <c r="AH30" s="55">
        <f>AH14*AG27</f>
        <v>12.96</v>
      </c>
      <c r="AI30" s="30"/>
      <c r="AJ30" s="20"/>
      <c r="AK30" s="30"/>
      <c r="AL30" s="20"/>
      <c r="AM30" s="30"/>
      <c r="AN30" s="20"/>
      <c r="AO30" s="30"/>
      <c r="AP30" s="20"/>
      <c r="AQ30" s="4"/>
      <c r="AR30" s="45"/>
      <c r="AS30" s="30"/>
      <c r="AT30" s="19"/>
      <c r="AU30" s="4"/>
      <c r="AV30" s="3"/>
      <c r="AW30" s="30"/>
      <c r="AX30" s="20"/>
      <c r="AZ30" s="52" t="str">
        <f t="shared" si="0"/>
        <v/>
      </c>
      <c r="BA30" s="52" t="str">
        <f t="shared" si="1"/>
        <v/>
      </c>
      <c r="BB30" s="52" t="str">
        <f t="shared" si="2"/>
        <v/>
      </c>
      <c r="BC30" s="52" t="str">
        <f t="shared" si="3"/>
        <v/>
      </c>
      <c r="BD30" s="52" t="str">
        <f t="shared" si="4"/>
        <v/>
      </c>
      <c r="BE30" s="52" t="str">
        <f t="shared" si="5"/>
        <v/>
      </c>
      <c r="BF30" s="9" t="str">
        <f t="shared" si="6"/>
        <v/>
      </c>
      <c r="BG30" s="9" t="str">
        <f t="shared" si="7"/>
        <v/>
      </c>
      <c r="BH30" s="9" t="str">
        <f t="shared" si="8"/>
        <v/>
      </c>
      <c r="BI30" s="52" t="str">
        <f t="shared" si="9"/>
        <v/>
      </c>
      <c r="BJ30" s="52" t="str">
        <f t="shared" si="10"/>
        <v/>
      </c>
    </row>
    <row r="31" spans="4:62" ht="16.5" thickTop="1" thickBot="1" x14ac:dyDescent="0.3">
      <c r="P31" s="97"/>
      <c r="Q31" s="87"/>
      <c r="R31" s="114"/>
      <c r="S31" s="59"/>
      <c r="T31" s="55"/>
      <c r="U31" s="109"/>
      <c r="V31" s="57"/>
      <c r="W31" s="111"/>
      <c r="X31" s="55"/>
      <c r="Y31" s="58"/>
      <c r="Z31" s="57"/>
      <c r="AA31" s="111"/>
      <c r="AB31" s="55"/>
      <c r="AC31" s="58"/>
      <c r="AD31" s="57"/>
      <c r="AE31" s="109"/>
      <c r="AF31" s="57"/>
      <c r="AG31" s="111"/>
      <c r="AH31" s="55"/>
      <c r="AI31" s="30"/>
      <c r="AJ31" s="20"/>
      <c r="AK31" s="30"/>
      <c r="AL31" s="20"/>
      <c r="AM31" s="30"/>
      <c r="AN31" s="20"/>
      <c r="AO31" s="30"/>
      <c r="AP31" s="20"/>
      <c r="AQ31" s="4"/>
      <c r="AR31" s="3"/>
      <c r="AS31" s="30"/>
      <c r="AT31" s="20"/>
      <c r="AU31" s="4"/>
      <c r="AV31" s="3"/>
      <c r="AW31" s="30"/>
      <c r="AX31" s="20"/>
      <c r="AZ31" s="52" t="str">
        <f t="shared" si="0"/>
        <v/>
      </c>
      <c r="BA31" s="52" t="str">
        <f t="shared" si="1"/>
        <v/>
      </c>
      <c r="BB31" s="52" t="str">
        <f t="shared" si="2"/>
        <v/>
      </c>
      <c r="BC31" s="52" t="str">
        <f t="shared" si="3"/>
        <v/>
      </c>
      <c r="BD31" s="52" t="str">
        <f t="shared" si="4"/>
        <v/>
      </c>
      <c r="BE31" s="52" t="str">
        <f t="shared" si="5"/>
        <v/>
      </c>
      <c r="BF31" s="9" t="str">
        <f t="shared" si="6"/>
        <v/>
      </c>
      <c r="BG31" s="9" t="str">
        <f t="shared" si="7"/>
        <v/>
      </c>
      <c r="BH31" s="9" t="str">
        <f t="shared" si="8"/>
        <v/>
      </c>
      <c r="BI31" s="52" t="str">
        <f t="shared" si="9"/>
        <v/>
      </c>
      <c r="BJ31" s="52" t="str">
        <f t="shared" si="10"/>
        <v/>
      </c>
    </row>
    <row r="32" spans="4:62" ht="16.5" thickTop="1" thickBot="1" x14ac:dyDescent="0.3">
      <c r="P32" s="97"/>
      <c r="Q32" s="87"/>
      <c r="R32" s="119"/>
      <c r="S32" s="59"/>
      <c r="T32" s="55"/>
      <c r="U32" s="110"/>
      <c r="V32" s="57"/>
      <c r="W32" s="112"/>
      <c r="X32" s="55"/>
      <c r="Y32" s="58"/>
      <c r="Z32" s="57"/>
      <c r="AA32" s="112"/>
      <c r="AB32" s="55"/>
      <c r="AC32" s="58"/>
      <c r="AD32" s="57"/>
      <c r="AE32" s="110"/>
      <c r="AF32" s="57"/>
      <c r="AG32" s="112"/>
      <c r="AH32" s="55"/>
      <c r="AI32" s="30" t="s">
        <v>44</v>
      </c>
      <c r="AJ32" s="19"/>
      <c r="AK32" s="30" t="s">
        <v>44</v>
      </c>
      <c r="AL32" s="19"/>
      <c r="AM32" s="30" t="s">
        <v>44</v>
      </c>
      <c r="AN32" s="20"/>
      <c r="AO32" s="30" t="s">
        <v>44</v>
      </c>
      <c r="AP32" s="19"/>
      <c r="AQ32" s="4" t="s">
        <v>44</v>
      </c>
      <c r="AR32" s="45"/>
      <c r="AS32" s="30" t="s">
        <v>44</v>
      </c>
      <c r="AT32" s="19"/>
      <c r="AU32" s="4" t="s">
        <v>44</v>
      </c>
      <c r="AV32" s="45"/>
      <c r="AW32" s="30" t="s">
        <v>44</v>
      </c>
      <c r="AX32" s="19"/>
      <c r="AZ32" s="52" t="str">
        <f t="shared" si="0"/>
        <v/>
      </c>
      <c r="BA32" s="52" t="str">
        <f t="shared" si="1"/>
        <v/>
      </c>
      <c r="BB32" s="52" t="str">
        <f t="shared" si="2"/>
        <v/>
      </c>
      <c r="BC32" s="52" t="str">
        <f t="shared" si="3"/>
        <v/>
      </c>
      <c r="BD32" s="52" t="str">
        <f t="shared" si="4"/>
        <v/>
      </c>
      <c r="BE32" s="52" t="str">
        <f t="shared" si="5"/>
        <v/>
      </c>
      <c r="BF32" s="9" t="str">
        <f t="shared" si="6"/>
        <v/>
      </c>
      <c r="BG32" s="9" t="str">
        <f t="shared" si="7"/>
        <v/>
      </c>
      <c r="BH32" s="9" t="str">
        <f t="shared" si="8"/>
        <v/>
      </c>
      <c r="BI32" s="52" t="str">
        <f t="shared" si="9"/>
        <v/>
      </c>
      <c r="BJ32" s="52" t="str">
        <f t="shared" si="10"/>
        <v/>
      </c>
    </row>
    <row r="33" spans="16:62" ht="16.5" thickTop="1" thickBot="1" x14ac:dyDescent="0.3">
      <c r="P33" s="97"/>
      <c r="Q33" s="87"/>
      <c r="R33" s="120" t="s">
        <v>35</v>
      </c>
      <c r="S33" s="59">
        <f>S21+10.94</f>
        <v>442.94</v>
      </c>
      <c r="T33" s="55"/>
      <c r="U33" s="58">
        <f>U21+10.94</f>
        <v>211.34</v>
      </c>
      <c r="V33" s="57"/>
      <c r="W33" s="59">
        <f>W21+10.94</f>
        <v>7.0399999999999991</v>
      </c>
      <c r="X33" s="55"/>
      <c r="Y33" s="58">
        <f>Y21+10.94</f>
        <v>14.84</v>
      </c>
      <c r="Z33" s="57"/>
      <c r="AA33" s="59">
        <f>AA21+10.94</f>
        <v>13.44</v>
      </c>
      <c r="AB33" s="55"/>
      <c r="AC33" s="58">
        <f>AC21+10.94</f>
        <v>8.44</v>
      </c>
      <c r="AD33" s="57"/>
      <c r="AE33" s="58">
        <f>AE21+10.94</f>
        <v>-15.06</v>
      </c>
      <c r="AF33" s="57"/>
      <c r="AG33" s="59">
        <f>AG21+10.94</f>
        <v>36.94</v>
      </c>
      <c r="AH33" s="55"/>
      <c r="AI33" s="30"/>
      <c r="AJ33" s="19"/>
      <c r="AK33" s="30"/>
      <c r="AL33" s="19"/>
      <c r="AM33" s="30"/>
      <c r="AN33" s="20"/>
      <c r="AO33" s="30"/>
      <c r="AP33" s="19"/>
      <c r="AQ33" s="4"/>
      <c r="AR33" s="45"/>
      <c r="AS33" s="30"/>
      <c r="AT33" s="19"/>
      <c r="AU33" s="4"/>
      <c r="AV33" s="3"/>
      <c r="AW33" s="30"/>
      <c r="AX33" s="19"/>
      <c r="AZ33" s="52">
        <f t="shared" si="0"/>
        <v>20.479999999999997</v>
      </c>
      <c r="BA33" s="52">
        <f t="shared" si="1"/>
        <v>23.28</v>
      </c>
      <c r="BB33" s="52">
        <f t="shared" si="2"/>
        <v>15.479999999999999</v>
      </c>
      <c r="BC33" s="52">
        <f t="shared" si="3"/>
        <v>28.28</v>
      </c>
      <c r="BD33" s="52">
        <f t="shared" si="4"/>
        <v>28.28</v>
      </c>
      <c r="BE33" s="52">
        <f t="shared" si="5"/>
        <v>15.479999999999999</v>
      </c>
      <c r="BF33" s="9">
        <f t="shared" si="6"/>
        <v>211.34</v>
      </c>
      <c r="BG33" s="9">
        <f t="shared" si="7"/>
        <v>-15.06</v>
      </c>
      <c r="BH33" s="9">
        <f t="shared" si="8"/>
        <v>36.94</v>
      </c>
      <c r="BI33" s="52">
        <f t="shared" si="9"/>
        <v>211.34</v>
      </c>
      <c r="BJ33" s="52">
        <f t="shared" si="10"/>
        <v>-15.06</v>
      </c>
    </row>
    <row r="34" spans="16:62" ht="16.5" thickTop="1" thickBot="1" x14ac:dyDescent="0.3">
      <c r="P34" s="97"/>
      <c r="Q34" s="87"/>
      <c r="R34" s="100"/>
      <c r="S34" s="59"/>
      <c r="T34" s="55"/>
      <c r="U34" s="58"/>
      <c r="V34" s="57"/>
      <c r="W34" s="59"/>
      <c r="X34" s="55"/>
      <c r="Y34" s="58"/>
      <c r="Z34" s="57"/>
      <c r="AA34" s="59"/>
      <c r="AB34" s="55"/>
      <c r="AC34" s="58"/>
      <c r="AD34" s="57"/>
      <c r="AE34" s="58"/>
      <c r="AF34" s="57"/>
      <c r="AG34" s="59"/>
      <c r="AH34" s="55"/>
      <c r="AI34" s="30"/>
      <c r="AJ34" s="19"/>
      <c r="AK34" s="30"/>
      <c r="AL34" s="19"/>
      <c r="AM34" s="30"/>
      <c r="AN34" s="20"/>
      <c r="AO34" s="30"/>
      <c r="AP34" s="19"/>
      <c r="AQ34" s="4"/>
      <c r="AR34" s="45"/>
      <c r="AS34" s="30"/>
      <c r="AT34" s="19"/>
      <c r="AU34" s="4"/>
      <c r="AV34" s="3"/>
      <c r="AW34" s="30"/>
      <c r="AX34" s="19"/>
      <c r="AZ34" s="52" t="str">
        <f t="shared" si="0"/>
        <v/>
      </c>
      <c r="BA34" s="52" t="str">
        <f t="shared" si="1"/>
        <v/>
      </c>
      <c r="BB34" s="52" t="str">
        <f t="shared" si="2"/>
        <v/>
      </c>
      <c r="BC34" s="52" t="str">
        <f t="shared" si="3"/>
        <v/>
      </c>
      <c r="BD34" s="52" t="str">
        <f t="shared" si="4"/>
        <v/>
      </c>
      <c r="BE34" s="52" t="str">
        <f t="shared" si="5"/>
        <v/>
      </c>
      <c r="BF34" s="9" t="str">
        <f t="shared" si="6"/>
        <v/>
      </c>
      <c r="BG34" s="9" t="str">
        <f t="shared" si="7"/>
        <v/>
      </c>
      <c r="BH34" s="9" t="str">
        <f t="shared" si="8"/>
        <v/>
      </c>
      <c r="BI34" s="52" t="str">
        <f t="shared" si="9"/>
        <v/>
      </c>
      <c r="BJ34" s="52" t="str">
        <f t="shared" si="10"/>
        <v/>
      </c>
    </row>
    <row r="35" spans="16:62" ht="16.5" thickTop="1" thickBot="1" x14ac:dyDescent="0.3">
      <c r="P35" s="97"/>
      <c r="Q35" s="87"/>
      <c r="R35" s="100"/>
      <c r="S35" s="59"/>
      <c r="T35" s="55"/>
      <c r="U35" s="58"/>
      <c r="V35" s="57"/>
      <c r="W35" s="59"/>
      <c r="X35" s="55"/>
      <c r="Y35" s="58"/>
      <c r="Z35" s="57"/>
      <c r="AA35" s="59"/>
      <c r="AB35" s="55"/>
      <c r="AC35" s="58"/>
      <c r="AD35" s="57"/>
      <c r="AE35" s="58"/>
      <c r="AF35" s="57"/>
      <c r="AG35" s="59"/>
      <c r="AH35" s="55"/>
      <c r="AI35" s="30"/>
      <c r="AJ35" s="19"/>
      <c r="AK35" s="30"/>
      <c r="AL35" s="20"/>
      <c r="AM35" s="30"/>
      <c r="AN35" s="20"/>
      <c r="AO35" s="30"/>
      <c r="AP35" s="20"/>
      <c r="AQ35" s="4"/>
      <c r="AR35" s="45"/>
      <c r="AS35" s="30"/>
      <c r="AT35" s="19"/>
      <c r="AU35" s="4"/>
      <c r="AV35" s="3"/>
      <c r="AW35" s="30"/>
      <c r="AX35" s="19"/>
      <c r="AZ35" s="52" t="str">
        <f t="shared" si="0"/>
        <v/>
      </c>
      <c r="BA35" s="52" t="str">
        <f t="shared" si="1"/>
        <v/>
      </c>
      <c r="BB35" s="52" t="str">
        <f t="shared" si="2"/>
        <v/>
      </c>
      <c r="BC35" s="52" t="str">
        <f t="shared" si="3"/>
        <v/>
      </c>
      <c r="BD35" s="52" t="str">
        <f t="shared" si="4"/>
        <v/>
      </c>
      <c r="BE35" s="52" t="str">
        <f t="shared" si="5"/>
        <v/>
      </c>
      <c r="BF35" s="9" t="str">
        <f t="shared" si="6"/>
        <v/>
      </c>
      <c r="BG35" s="9" t="str">
        <f t="shared" si="7"/>
        <v/>
      </c>
      <c r="BH35" s="9" t="str">
        <f t="shared" si="8"/>
        <v/>
      </c>
      <c r="BI35" s="52" t="str">
        <f t="shared" si="9"/>
        <v/>
      </c>
      <c r="BJ35" s="52" t="str">
        <f t="shared" si="10"/>
        <v/>
      </c>
    </row>
    <row r="36" spans="16:62" ht="16.5" thickTop="1" thickBot="1" x14ac:dyDescent="0.3">
      <c r="P36" s="97"/>
      <c r="Q36" s="87"/>
      <c r="R36" s="100"/>
      <c r="S36" s="58"/>
      <c r="T36" s="55">
        <f>S33*T14</f>
        <v>363.21079999999995</v>
      </c>
      <c r="U36" s="58"/>
      <c r="V36" s="57">
        <f>U33*V14</f>
        <v>190.20600000000002</v>
      </c>
      <c r="W36" s="59"/>
      <c r="X36" s="55">
        <f>W33*X14</f>
        <v>6.3359999999999994</v>
      </c>
      <c r="Y36" s="58"/>
      <c r="Z36" s="57">
        <f>Y33*Z14</f>
        <v>13.356</v>
      </c>
      <c r="AA36" s="59"/>
      <c r="AB36" s="55">
        <f>AA33*AB14</f>
        <v>12.096</v>
      </c>
      <c r="AC36" s="58"/>
      <c r="AD36" s="57">
        <f>AC33*AD14</f>
        <v>7.5960000000000001</v>
      </c>
      <c r="AE36" s="58"/>
      <c r="AF36" s="57">
        <f>AE33*AF14</f>
        <v>-13.554</v>
      </c>
      <c r="AG36" s="59"/>
      <c r="AH36" s="55">
        <f>AG33*AH14</f>
        <v>33.246000000000002</v>
      </c>
      <c r="AI36" s="30"/>
      <c r="AJ36" s="20"/>
      <c r="AK36" s="30"/>
      <c r="AL36" s="20"/>
      <c r="AM36" s="30"/>
      <c r="AN36" s="20"/>
      <c r="AO36" s="30"/>
      <c r="AP36" s="20"/>
      <c r="AQ36" s="4"/>
      <c r="AR36" s="45"/>
      <c r="AS36" s="30"/>
      <c r="AT36" s="20"/>
      <c r="AU36" s="4"/>
      <c r="AV36" s="3"/>
      <c r="AW36" s="30"/>
      <c r="AX36" s="20"/>
      <c r="AZ36" s="52" t="str">
        <f t="shared" si="0"/>
        <v/>
      </c>
      <c r="BA36" s="52" t="str">
        <f t="shared" si="1"/>
        <v/>
      </c>
      <c r="BB36" s="52" t="str">
        <f t="shared" si="2"/>
        <v/>
      </c>
      <c r="BC36" s="52" t="str">
        <f t="shared" si="3"/>
        <v/>
      </c>
      <c r="BD36" s="52" t="str">
        <f t="shared" si="4"/>
        <v/>
      </c>
      <c r="BE36" s="52" t="str">
        <f t="shared" si="5"/>
        <v/>
      </c>
      <c r="BF36" s="9" t="str">
        <f t="shared" si="6"/>
        <v/>
      </c>
      <c r="BG36" s="9" t="str">
        <f t="shared" si="7"/>
        <v/>
      </c>
      <c r="BH36" s="9" t="str">
        <f t="shared" si="8"/>
        <v/>
      </c>
      <c r="BI36" s="52" t="str">
        <f t="shared" si="9"/>
        <v/>
      </c>
      <c r="BJ36" s="52" t="str">
        <f t="shared" si="10"/>
        <v/>
      </c>
    </row>
    <row r="37" spans="16:62" ht="16.5" thickTop="1" thickBot="1" x14ac:dyDescent="0.3">
      <c r="P37" s="97"/>
      <c r="Q37" s="87"/>
      <c r="R37" s="100"/>
      <c r="S37" s="58"/>
      <c r="T37" s="55"/>
      <c r="U37" s="58"/>
      <c r="V37" s="57"/>
      <c r="W37" s="59"/>
      <c r="X37" s="55"/>
      <c r="Y37" s="58"/>
      <c r="Z37" s="57"/>
      <c r="AA37" s="59"/>
      <c r="AB37" s="55"/>
      <c r="AC37" s="58"/>
      <c r="AD37" s="57"/>
      <c r="AE37" s="58"/>
      <c r="AF37" s="57"/>
      <c r="AG37" s="59"/>
      <c r="AH37" s="55"/>
      <c r="AI37" s="30"/>
      <c r="AJ37" s="20"/>
      <c r="AK37" s="30"/>
      <c r="AL37" s="20"/>
      <c r="AM37" s="30"/>
      <c r="AN37" s="20"/>
      <c r="AO37" s="30"/>
      <c r="AP37" s="20"/>
      <c r="AQ37" s="4"/>
      <c r="AR37" s="3"/>
      <c r="AS37" s="30"/>
      <c r="AT37" s="20"/>
      <c r="AU37" s="4"/>
      <c r="AV37" s="3"/>
      <c r="AW37" s="30"/>
      <c r="AX37" s="20"/>
      <c r="AZ37" s="52" t="str">
        <f t="shared" si="0"/>
        <v/>
      </c>
      <c r="BA37" s="52" t="str">
        <f t="shared" si="1"/>
        <v/>
      </c>
      <c r="BB37" s="52" t="str">
        <f t="shared" si="2"/>
        <v/>
      </c>
      <c r="BC37" s="52" t="str">
        <f t="shared" si="3"/>
        <v/>
      </c>
      <c r="BD37" s="52" t="str">
        <f t="shared" si="4"/>
        <v/>
      </c>
      <c r="BE37" s="52" t="str">
        <f t="shared" si="5"/>
        <v/>
      </c>
      <c r="BF37" s="9" t="str">
        <f t="shared" si="6"/>
        <v/>
      </c>
      <c r="BG37" s="9" t="str">
        <f t="shared" si="7"/>
        <v/>
      </c>
      <c r="BH37" s="9" t="str">
        <f t="shared" si="8"/>
        <v/>
      </c>
      <c r="BI37" s="52" t="str">
        <f t="shared" si="9"/>
        <v/>
      </c>
      <c r="BJ37" s="52" t="str">
        <f t="shared" si="10"/>
        <v/>
      </c>
    </row>
    <row r="38" spans="16:62" ht="16.5" thickTop="1" thickBot="1" x14ac:dyDescent="0.3">
      <c r="P38" s="97"/>
      <c r="Q38" s="87"/>
      <c r="R38" s="121"/>
      <c r="S38" s="94"/>
      <c r="T38" s="56"/>
      <c r="U38" s="94"/>
      <c r="V38" s="93"/>
      <c r="W38" s="95"/>
      <c r="X38" s="56"/>
      <c r="Y38" s="94"/>
      <c r="Z38" s="93"/>
      <c r="AA38" s="95"/>
      <c r="AB38" s="56"/>
      <c r="AC38" s="94"/>
      <c r="AD38" s="93"/>
      <c r="AE38" s="94"/>
      <c r="AF38" s="93"/>
      <c r="AG38" s="95"/>
      <c r="AH38" s="56"/>
      <c r="AI38" s="31" t="s">
        <v>44</v>
      </c>
      <c r="AJ38" s="22"/>
      <c r="AK38" s="31" t="s">
        <v>44</v>
      </c>
      <c r="AL38" s="22"/>
      <c r="AM38" s="31" t="s">
        <v>44</v>
      </c>
      <c r="AN38" s="41"/>
      <c r="AO38" s="31" t="s">
        <v>44</v>
      </c>
      <c r="AP38" s="22"/>
      <c r="AQ38" s="27" t="s">
        <v>44</v>
      </c>
      <c r="AR38" s="46"/>
      <c r="AS38" s="31" t="s">
        <v>44</v>
      </c>
      <c r="AT38" s="22"/>
      <c r="AU38" s="27" t="s">
        <v>44</v>
      </c>
      <c r="AV38" s="51"/>
      <c r="AW38" s="31" t="s">
        <v>44</v>
      </c>
      <c r="AX38" s="22"/>
      <c r="AZ38" s="52" t="str">
        <f t="shared" si="0"/>
        <v/>
      </c>
      <c r="BA38" s="52" t="str">
        <f t="shared" si="1"/>
        <v/>
      </c>
      <c r="BB38" s="52" t="str">
        <f t="shared" si="2"/>
        <v/>
      </c>
      <c r="BC38" s="52" t="str">
        <f t="shared" si="3"/>
        <v/>
      </c>
      <c r="BD38" s="52" t="str">
        <f t="shared" si="4"/>
        <v/>
      </c>
      <c r="BE38" s="52" t="str">
        <f t="shared" si="5"/>
        <v/>
      </c>
      <c r="BF38" s="9" t="str">
        <f t="shared" si="6"/>
        <v/>
      </c>
      <c r="BG38" s="9" t="str">
        <f t="shared" si="7"/>
        <v/>
      </c>
      <c r="BH38" s="9" t="str">
        <f t="shared" si="8"/>
        <v/>
      </c>
      <c r="BI38" s="52" t="str">
        <f t="shared" si="9"/>
        <v/>
      </c>
      <c r="BJ38" s="52" t="str">
        <f t="shared" si="10"/>
        <v/>
      </c>
    </row>
    <row r="39" spans="16:62" ht="16.5" thickTop="1" thickBot="1" x14ac:dyDescent="0.3">
      <c r="P39" s="97"/>
      <c r="Q39" s="87" t="s">
        <v>1</v>
      </c>
      <c r="R39" s="114" t="s">
        <v>34</v>
      </c>
      <c r="S39" s="112">
        <f>$E$17</f>
        <v>11.7</v>
      </c>
      <c r="T39" s="118"/>
      <c r="U39" s="109">
        <f>$F$17</f>
        <v>5.4</v>
      </c>
      <c r="V39" s="116"/>
      <c r="W39" s="111">
        <f>$G$17</f>
        <v>-396.7</v>
      </c>
      <c r="X39" s="118"/>
      <c r="Y39" s="110">
        <f>$H$17</f>
        <v>-80.7</v>
      </c>
      <c r="Z39" s="116"/>
      <c r="AA39" s="111">
        <f>$I$17</f>
        <v>-72.7</v>
      </c>
      <c r="AB39" s="117"/>
      <c r="AC39" s="110">
        <f>$J$17</f>
        <v>-13.9</v>
      </c>
      <c r="AD39" s="115"/>
      <c r="AE39" s="109">
        <f>$K$17</f>
        <v>8.9</v>
      </c>
      <c r="AF39" s="116"/>
      <c r="AG39" s="111">
        <f>$L$17</f>
        <v>14.4</v>
      </c>
      <c r="AH39" s="117"/>
      <c r="AI39" s="32"/>
      <c r="AJ39" s="33"/>
      <c r="AK39" s="32"/>
      <c r="AL39" s="33"/>
      <c r="AM39" s="32"/>
      <c r="AN39" s="42"/>
      <c r="AO39" s="32"/>
      <c r="AP39" s="33"/>
      <c r="AQ39" s="8"/>
      <c r="AR39" s="47"/>
      <c r="AS39" s="32"/>
      <c r="AT39" s="33"/>
      <c r="AU39" s="8"/>
      <c r="AV39" s="7"/>
      <c r="AW39" s="32"/>
      <c r="AX39" s="33"/>
      <c r="AZ39" s="52">
        <f t="shared" si="0"/>
        <v>-469.4</v>
      </c>
      <c r="BA39" s="52">
        <f t="shared" si="1"/>
        <v>-94.600000000000009</v>
      </c>
      <c r="BB39" s="52">
        <f t="shared" si="2"/>
        <v>-410.59999999999997</v>
      </c>
      <c r="BC39" s="52">
        <f t="shared" si="3"/>
        <v>-153.4</v>
      </c>
      <c r="BD39" s="52">
        <f t="shared" si="4"/>
        <v>-94.600000000000009</v>
      </c>
      <c r="BE39" s="52">
        <f t="shared" si="5"/>
        <v>-469.4</v>
      </c>
      <c r="BF39" s="9">
        <f t="shared" si="6"/>
        <v>5.4</v>
      </c>
      <c r="BG39" s="9">
        <f t="shared" si="7"/>
        <v>8.9</v>
      </c>
      <c r="BH39" s="9">
        <f t="shared" si="8"/>
        <v>14.4</v>
      </c>
      <c r="BI39" s="52">
        <f t="shared" si="9"/>
        <v>14.4</v>
      </c>
      <c r="BJ39" s="52">
        <f t="shared" si="10"/>
        <v>-469.4</v>
      </c>
    </row>
    <row r="40" spans="16:62" ht="16.5" thickTop="1" thickBot="1" x14ac:dyDescent="0.3">
      <c r="P40" s="97"/>
      <c r="Q40" s="87"/>
      <c r="R40" s="114"/>
      <c r="S40" s="59"/>
      <c r="T40" s="55"/>
      <c r="U40" s="109"/>
      <c r="V40" s="116"/>
      <c r="W40" s="111"/>
      <c r="X40" s="55"/>
      <c r="Y40" s="58"/>
      <c r="Z40" s="116"/>
      <c r="AA40" s="111"/>
      <c r="AB40" s="117"/>
      <c r="AC40" s="58"/>
      <c r="AD40" s="57"/>
      <c r="AE40" s="109"/>
      <c r="AF40" s="116"/>
      <c r="AG40" s="111"/>
      <c r="AH40" s="117"/>
      <c r="AI40" s="30"/>
      <c r="AJ40" s="19"/>
      <c r="AK40" s="30"/>
      <c r="AL40" s="19"/>
      <c r="AM40" s="30"/>
      <c r="AN40" s="20"/>
      <c r="AO40" s="30"/>
      <c r="AP40" s="19"/>
      <c r="AQ40" s="4"/>
      <c r="AR40" s="45"/>
      <c r="AS40" s="30"/>
      <c r="AT40" s="19"/>
      <c r="AU40" s="4"/>
      <c r="AV40" s="3"/>
      <c r="AW40" s="30"/>
      <c r="AX40" s="19"/>
      <c r="AZ40" s="52" t="str">
        <f t="shared" si="0"/>
        <v/>
      </c>
      <c r="BA40" s="52" t="str">
        <f t="shared" si="1"/>
        <v/>
      </c>
      <c r="BB40" s="52" t="str">
        <f t="shared" si="2"/>
        <v/>
      </c>
      <c r="BC40" s="52" t="str">
        <f t="shared" si="3"/>
        <v/>
      </c>
      <c r="BD40" s="52" t="str">
        <f t="shared" si="4"/>
        <v/>
      </c>
      <c r="BE40" s="52" t="str">
        <f t="shared" si="5"/>
        <v/>
      </c>
      <c r="BF40" s="9" t="str">
        <f t="shared" si="6"/>
        <v/>
      </c>
      <c r="BG40" s="9" t="str">
        <f t="shared" si="7"/>
        <v/>
      </c>
      <c r="BH40" s="9" t="str">
        <f t="shared" si="8"/>
        <v/>
      </c>
      <c r="BI40" s="52" t="str">
        <f t="shared" si="9"/>
        <v/>
      </c>
      <c r="BJ40" s="52" t="str">
        <f t="shared" si="10"/>
        <v/>
      </c>
    </row>
    <row r="41" spans="16:62" ht="16.5" thickTop="1" thickBot="1" x14ac:dyDescent="0.3">
      <c r="P41" s="97"/>
      <c r="Q41" s="87"/>
      <c r="R41" s="114"/>
      <c r="S41" s="59"/>
      <c r="T41" s="55"/>
      <c r="U41" s="110"/>
      <c r="V41" s="115"/>
      <c r="W41" s="112"/>
      <c r="X41" s="55"/>
      <c r="Y41" s="58"/>
      <c r="Z41" s="115"/>
      <c r="AA41" s="112"/>
      <c r="AB41" s="118"/>
      <c r="AC41" s="58"/>
      <c r="AD41" s="57"/>
      <c r="AE41" s="110"/>
      <c r="AF41" s="115"/>
      <c r="AG41" s="112"/>
      <c r="AH41" s="118"/>
      <c r="AI41" s="30"/>
      <c r="AJ41" s="20"/>
      <c r="AK41" s="30"/>
      <c r="AL41" s="19"/>
      <c r="AM41" s="30"/>
      <c r="AN41" s="20"/>
      <c r="AO41" s="30"/>
      <c r="AP41" s="19"/>
      <c r="AQ41" s="4"/>
      <c r="AR41" s="3"/>
      <c r="AS41" s="30"/>
      <c r="AT41" s="19"/>
      <c r="AU41" s="4"/>
      <c r="AV41" s="3"/>
      <c r="AW41" s="30"/>
      <c r="AX41" s="19"/>
      <c r="AZ41" s="52" t="str">
        <f t="shared" si="0"/>
        <v/>
      </c>
      <c r="BA41" s="52" t="str">
        <f t="shared" si="1"/>
        <v/>
      </c>
      <c r="BB41" s="52" t="str">
        <f t="shared" si="2"/>
        <v/>
      </c>
      <c r="BC41" s="52" t="str">
        <f t="shared" si="3"/>
        <v/>
      </c>
      <c r="BD41" s="52" t="str">
        <f t="shared" si="4"/>
        <v/>
      </c>
      <c r="BE41" s="52" t="str">
        <f t="shared" si="5"/>
        <v/>
      </c>
      <c r="BF41" s="9" t="str">
        <f t="shared" si="6"/>
        <v/>
      </c>
      <c r="BG41" s="9" t="str">
        <f t="shared" si="7"/>
        <v/>
      </c>
      <c r="BH41" s="9" t="str">
        <f t="shared" si="8"/>
        <v/>
      </c>
      <c r="BI41" s="52" t="str">
        <f t="shared" si="9"/>
        <v/>
      </c>
      <c r="BJ41" s="52" t="str">
        <f t="shared" si="10"/>
        <v/>
      </c>
    </row>
    <row r="42" spans="16:62" ht="16.5" thickTop="1" thickBot="1" x14ac:dyDescent="0.3">
      <c r="P42" s="97"/>
      <c r="Q42" s="87"/>
      <c r="R42" s="114"/>
      <c r="S42" s="59"/>
      <c r="T42" s="55">
        <f>T14*S39</f>
        <v>9.5939999999999994</v>
      </c>
      <c r="U42" s="106"/>
      <c r="V42" s="57">
        <f>V14*U39</f>
        <v>4.8600000000000003</v>
      </c>
      <c r="W42" s="108"/>
      <c r="X42" s="55">
        <f>X14*W39</f>
        <v>-357.03</v>
      </c>
      <c r="Y42" s="58"/>
      <c r="Z42" s="57">
        <f>Z14*Y39</f>
        <v>-72.63000000000001</v>
      </c>
      <c r="AA42" s="108"/>
      <c r="AB42" s="55">
        <f>AB14*AA39</f>
        <v>-65.430000000000007</v>
      </c>
      <c r="AC42" s="58"/>
      <c r="AD42" s="57">
        <f>AD14*AC39</f>
        <v>-12.51</v>
      </c>
      <c r="AE42" s="106"/>
      <c r="AF42" s="57">
        <f>AF14*AE39</f>
        <v>8.01</v>
      </c>
      <c r="AG42" s="108"/>
      <c r="AH42" s="55">
        <f>AH14*AG39</f>
        <v>12.96</v>
      </c>
      <c r="AI42" s="30"/>
      <c r="AJ42" s="20"/>
      <c r="AK42" s="30"/>
      <c r="AL42" s="20"/>
      <c r="AM42" s="30"/>
      <c r="AN42" s="20"/>
      <c r="AO42" s="30"/>
      <c r="AP42" s="20"/>
      <c r="AQ42" s="4"/>
      <c r="AR42" s="3"/>
      <c r="AS42" s="30"/>
      <c r="AT42" s="19"/>
      <c r="AU42" s="4"/>
      <c r="AV42" s="3"/>
      <c r="AW42" s="30"/>
      <c r="AX42" s="19"/>
      <c r="AZ42" s="52" t="str">
        <f t="shared" si="0"/>
        <v/>
      </c>
      <c r="BA42" s="52" t="str">
        <f t="shared" si="1"/>
        <v/>
      </c>
      <c r="BB42" s="52" t="str">
        <f t="shared" si="2"/>
        <v/>
      </c>
      <c r="BC42" s="52" t="str">
        <f t="shared" si="3"/>
        <v/>
      </c>
      <c r="BD42" s="52" t="str">
        <f t="shared" si="4"/>
        <v/>
      </c>
      <c r="BE42" s="52" t="str">
        <f t="shared" si="5"/>
        <v/>
      </c>
      <c r="BF42" s="9" t="str">
        <f t="shared" si="6"/>
        <v/>
      </c>
      <c r="BG42" s="9" t="str">
        <f t="shared" si="7"/>
        <v/>
      </c>
      <c r="BH42" s="9" t="str">
        <f t="shared" si="8"/>
        <v/>
      </c>
      <c r="BI42" s="52" t="str">
        <f t="shared" si="9"/>
        <v/>
      </c>
      <c r="BJ42" s="52" t="str">
        <f t="shared" si="10"/>
        <v/>
      </c>
    </row>
    <row r="43" spans="16:62" ht="16.5" thickTop="1" thickBot="1" x14ac:dyDescent="0.3">
      <c r="P43" s="97"/>
      <c r="Q43" s="87"/>
      <c r="R43" s="114"/>
      <c r="S43" s="59"/>
      <c r="T43" s="55"/>
      <c r="U43" s="109"/>
      <c r="V43" s="57"/>
      <c r="W43" s="111"/>
      <c r="X43" s="55"/>
      <c r="Y43" s="58"/>
      <c r="Z43" s="57"/>
      <c r="AA43" s="111"/>
      <c r="AB43" s="55"/>
      <c r="AC43" s="58"/>
      <c r="AD43" s="57"/>
      <c r="AE43" s="109"/>
      <c r="AF43" s="57"/>
      <c r="AG43" s="111"/>
      <c r="AH43" s="55"/>
      <c r="AI43" s="30"/>
      <c r="AJ43" s="20"/>
      <c r="AK43" s="30"/>
      <c r="AL43" s="20"/>
      <c r="AM43" s="30"/>
      <c r="AN43" s="20"/>
      <c r="AO43" s="30"/>
      <c r="AP43" s="20"/>
      <c r="AQ43" s="4"/>
      <c r="AR43" s="3"/>
      <c r="AS43" s="30"/>
      <c r="AT43" s="19"/>
      <c r="AU43" s="4"/>
      <c r="AV43" s="3"/>
      <c r="AW43" s="30"/>
      <c r="AX43" s="19"/>
      <c r="AZ43" s="52" t="str">
        <f t="shared" si="0"/>
        <v/>
      </c>
      <c r="BA43" s="52" t="str">
        <f t="shared" si="1"/>
        <v/>
      </c>
      <c r="BB43" s="52" t="str">
        <f t="shared" si="2"/>
        <v/>
      </c>
      <c r="BC43" s="52" t="str">
        <f t="shared" si="3"/>
        <v/>
      </c>
      <c r="BD43" s="52" t="str">
        <f t="shared" si="4"/>
        <v/>
      </c>
      <c r="BE43" s="52" t="str">
        <f t="shared" si="5"/>
        <v/>
      </c>
      <c r="BF43" s="9" t="str">
        <f t="shared" si="6"/>
        <v/>
      </c>
      <c r="BG43" s="9" t="str">
        <f t="shared" si="7"/>
        <v/>
      </c>
      <c r="BH43" s="9" t="str">
        <f t="shared" si="8"/>
        <v/>
      </c>
      <c r="BI43" s="52" t="str">
        <f t="shared" si="9"/>
        <v/>
      </c>
      <c r="BJ43" s="52" t="str">
        <f t="shared" si="10"/>
        <v/>
      </c>
    </row>
    <row r="44" spans="16:62" ht="16.5" thickTop="1" thickBot="1" x14ac:dyDescent="0.3">
      <c r="P44" s="97"/>
      <c r="Q44" s="87"/>
      <c r="R44" s="119"/>
      <c r="S44" s="59"/>
      <c r="T44" s="55"/>
      <c r="U44" s="110"/>
      <c r="V44" s="57"/>
      <c r="W44" s="112"/>
      <c r="X44" s="55"/>
      <c r="Y44" s="58"/>
      <c r="Z44" s="57"/>
      <c r="AA44" s="112"/>
      <c r="AB44" s="55"/>
      <c r="AC44" s="58"/>
      <c r="AD44" s="57"/>
      <c r="AE44" s="110"/>
      <c r="AF44" s="57"/>
      <c r="AG44" s="112"/>
      <c r="AH44" s="55"/>
      <c r="AI44" s="30" t="s">
        <v>44</v>
      </c>
      <c r="AJ44" s="19"/>
      <c r="AK44" s="30" t="s">
        <v>44</v>
      </c>
      <c r="AL44" s="19"/>
      <c r="AM44" s="30" t="s">
        <v>44</v>
      </c>
      <c r="AN44" s="20"/>
      <c r="AO44" s="30" t="s">
        <v>44</v>
      </c>
      <c r="AP44" s="19"/>
      <c r="AQ44" s="4" t="s">
        <v>44</v>
      </c>
      <c r="AR44" s="45"/>
      <c r="AS44" s="30" t="s">
        <v>44</v>
      </c>
      <c r="AT44" s="19"/>
      <c r="AU44" s="4" t="s">
        <v>44</v>
      </c>
      <c r="AV44" s="3"/>
      <c r="AW44" s="30" t="s">
        <v>44</v>
      </c>
      <c r="AX44" s="19"/>
      <c r="AZ44" s="52" t="str">
        <f t="shared" si="0"/>
        <v/>
      </c>
      <c r="BA44" s="52" t="str">
        <f t="shared" si="1"/>
        <v/>
      </c>
      <c r="BB44" s="52" t="str">
        <f t="shared" si="2"/>
        <v/>
      </c>
      <c r="BC44" s="52" t="str">
        <f t="shared" si="3"/>
        <v/>
      </c>
      <c r="BD44" s="52" t="str">
        <f t="shared" si="4"/>
        <v/>
      </c>
      <c r="BE44" s="52" t="str">
        <f t="shared" si="5"/>
        <v/>
      </c>
      <c r="BF44" s="9" t="str">
        <f t="shared" si="6"/>
        <v/>
      </c>
      <c r="BG44" s="9" t="str">
        <f t="shared" si="7"/>
        <v/>
      </c>
      <c r="BH44" s="9" t="str">
        <f t="shared" si="8"/>
        <v/>
      </c>
      <c r="BI44" s="52" t="str">
        <f t="shared" si="9"/>
        <v/>
      </c>
      <c r="BJ44" s="52" t="str">
        <f t="shared" si="10"/>
        <v/>
      </c>
    </row>
    <row r="45" spans="16:62" ht="16.5" thickTop="1" thickBot="1" x14ac:dyDescent="0.3">
      <c r="P45" s="97"/>
      <c r="Q45" s="87"/>
      <c r="R45" s="113" t="s">
        <v>35</v>
      </c>
      <c r="S45" s="59">
        <f>S33+54</f>
        <v>496.94</v>
      </c>
      <c r="T45" s="55"/>
      <c r="U45" s="58">
        <f>U33+54</f>
        <v>265.34000000000003</v>
      </c>
      <c r="V45" s="57"/>
      <c r="W45" s="59">
        <f>W33+54</f>
        <v>61.04</v>
      </c>
      <c r="X45" s="55"/>
      <c r="Y45" s="58">
        <f>Y33+54</f>
        <v>68.84</v>
      </c>
      <c r="Z45" s="57"/>
      <c r="AA45" s="59">
        <f>AA33+54</f>
        <v>67.44</v>
      </c>
      <c r="AB45" s="55"/>
      <c r="AC45" s="58">
        <f>AC33+54</f>
        <v>62.44</v>
      </c>
      <c r="AD45" s="57"/>
      <c r="AE45" s="58">
        <f>AE33+54</f>
        <v>38.94</v>
      </c>
      <c r="AF45" s="57"/>
      <c r="AG45" s="59">
        <f>AG33+54</f>
        <v>90.94</v>
      </c>
      <c r="AH45" s="55"/>
      <c r="AI45" s="30"/>
      <c r="AJ45" s="19"/>
      <c r="AK45" s="30"/>
      <c r="AL45" s="19"/>
      <c r="AM45" s="30"/>
      <c r="AN45" s="20"/>
      <c r="AO45" s="30"/>
      <c r="AP45" s="19"/>
      <c r="AQ45" s="4"/>
      <c r="AR45" s="45"/>
      <c r="AS45" s="30"/>
      <c r="AT45" s="19"/>
      <c r="AU45" s="4"/>
      <c r="AV45" s="3"/>
      <c r="AW45" s="30"/>
      <c r="AX45" s="19"/>
      <c r="AZ45" s="52">
        <f t="shared" si="0"/>
        <v>128.47999999999999</v>
      </c>
      <c r="BA45" s="52">
        <f t="shared" si="1"/>
        <v>131.28</v>
      </c>
      <c r="BB45" s="52">
        <f t="shared" si="2"/>
        <v>123.47999999999999</v>
      </c>
      <c r="BC45" s="52">
        <f t="shared" si="3"/>
        <v>136.28</v>
      </c>
      <c r="BD45" s="52">
        <f t="shared" si="4"/>
        <v>136.28</v>
      </c>
      <c r="BE45" s="52">
        <f t="shared" si="5"/>
        <v>123.47999999999999</v>
      </c>
      <c r="BF45" s="9">
        <f t="shared" si="6"/>
        <v>265.34000000000003</v>
      </c>
      <c r="BG45" s="9">
        <f t="shared" si="7"/>
        <v>38.94</v>
      </c>
      <c r="BH45" s="9">
        <f t="shared" si="8"/>
        <v>90.94</v>
      </c>
      <c r="BI45" s="52">
        <f t="shared" si="9"/>
        <v>265.34000000000003</v>
      </c>
      <c r="BJ45" s="52">
        <f t="shared" si="10"/>
        <v>38.94</v>
      </c>
    </row>
    <row r="46" spans="16:62" ht="16.5" thickTop="1" thickBot="1" x14ac:dyDescent="0.3">
      <c r="P46" s="97"/>
      <c r="Q46" s="87"/>
      <c r="R46" s="114"/>
      <c r="S46" s="59"/>
      <c r="T46" s="55"/>
      <c r="U46" s="58"/>
      <c r="V46" s="57"/>
      <c r="W46" s="59"/>
      <c r="X46" s="55"/>
      <c r="Y46" s="58"/>
      <c r="Z46" s="57"/>
      <c r="AA46" s="59"/>
      <c r="AB46" s="55"/>
      <c r="AC46" s="58"/>
      <c r="AD46" s="57"/>
      <c r="AE46" s="58"/>
      <c r="AF46" s="57"/>
      <c r="AG46" s="59"/>
      <c r="AH46" s="55"/>
      <c r="AI46" s="30"/>
      <c r="AJ46" s="19"/>
      <c r="AK46" s="30"/>
      <c r="AL46" s="19"/>
      <c r="AM46" s="30"/>
      <c r="AN46" s="20"/>
      <c r="AO46" s="30"/>
      <c r="AP46" s="19"/>
      <c r="AQ46" s="4"/>
      <c r="AR46" s="45"/>
      <c r="AS46" s="30"/>
      <c r="AT46" s="19"/>
      <c r="AU46" s="4"/>
      <c r="AV46" s="3"/>
      <c r="AW46" s="30"/>
      <c r="AX46" s="19"/>
      <c r="AZ46" s="52" t="str">
        <f t="shared" si="0"/>
        <v/>
      </c>
      <c r="BA46" s="52" t="str">
        <f t="shared" si="1"/>
        <v/>
      </c>
      <c r="BB46" s="52" t="str">
        <f t="shared" si="2"/>
        <v/>
      </c>
      <c r="BC46" s="52" t="str">
        <f t="shared" si="3"/>
        <v/>
      </c>
      <c r="BD46" s="52" t="str">
        <f t="shared" si="4"/>
        <v/>
      </c>
      <c r="BE46" s="52" t="str">
        <f t="shared" si="5"/>
        <v/>
      </c>
      <c r="BF46" s="9" t="str">
        <f t="shared" si="6"/>
        <v/>
      </c>
      <c r="BG46" s="9" t="str">
        <f t="shared" si="7"/>
        <v/>
      </c>
      <c r="BH46" s="9" t="str">
        <f t="shared" si="8"/>
        <v/>
      </c>
      <c r="BI46" s="52" t="str">
        <f t="shared" si="9"/>
        <v/>
      </c>
      <c r="BJ46" s="52" t="str">
        <f t="shared" si="10"/>
        <v/>
      </c>
    </row>
    <row r="47" spans="16:62" ht="16.5" thickTop="1" thickBot="1" x14ac:dyDescent="0.3">
      <c r="P47" s="97"/>
      <c r="Q47" s="87"/>
      <c r="R47" s="114"/>
      <c r="S47" s="59"/>
      <c r="T47" s="55"/>
      <c r="U47" s="58"/>
      <c r="V47" s="57"/>
      <c r="W47" s="59"/>
      <c r="X47" s="55"/>
      <c r="Y47" s="58"/>
      <c r="Z47" s="57"/>
      <c r="AA47" s="59"/>
      <c r="AB47" s="55"/>
      <c r="AC47" s="58"/>
      <c r="AD47" s="57"/>
      <c r="AE47" s="58"/>
      <c r="AF47" s="57"/>
      <c r="AG47" s="59"/>
      <c r="AH47" s="55"/>
      <c r="AI47" s="30"/>
      <c r="AJ47" s="20"/>
      <c r="AK47" s="30"/>
      <c r="AL47" s="19"/>
      <c r="AM47" s="30"/>
      <c r="AN47" s="20"/>
      <c r="AO47" s="30"/>
      <c r="AP47" s="19"/>
      <c r="AQ47" s="4"/>
      <c r="AR47" s="3"/>
      <c r="AS47" s="30"/>
      <c r="AT47" s="19"/>
      <c r="AU47" s="4"/>
      <c r="AV47" s="3"/>
      <c r="AW47" s="30"/>
      <c r="AX47" s="19"/>
      <c r="AZ47" s="52" t="str">
        <f t="shared" si="0"/>
        <v/>
      </c>
      <c r="BA47" s="52" t="str">
        <f t="shared" si="1"/>
        <v/>
      </c>
      <c r="BB47" s="52" t="str">
        <f t="shared" si="2"/>
        <v/>
      </c>
      <c r="BC47" s="52" t="str">
        <f t="shared" si="3"/>
        <v/>
      </c>
      <c r="BD47" s="52" t="str">
        <f t="shared" si="4"/>
        <v/>
      </c>
      <c r="BE47" s="52" t="str">
        <f t="shared" si="5"/>
        <v/>
      </c>
      <c r="BF47" s="9" t="str">
        <f t="shared" si="6"/>
        <v/>
      </c>
      <c r="BG47" s="9" t="str">
        <f t="shared" si="7"/>
        <v/>
      </c>
      <c r="BH47" s="9" t="str">
        <f t="shared" si="8"/>
        <v/>
      </c>
      <c r="BI47" s="52" t="str">
        <f t="shared" si="9"/>
        <v/>
      </c>
      <c r="BJ47" s="52" t="str">
        <f t="shared" si="10"/>
        <v/>
      </c>
    </row>
    <row r="48" spans="16:62" ht="16.5" thickTop="1" thickBot="1" x14ac:dyDescent="0.3">
      <c r="P48" s="97"/>
      <c r="Q48" s="87"/>
      <c r="R48" s="114"/>
      <c r="S48" s="59"/>
      <c r="T48" s="55">
        <f>S45*T14</f>
        <v>407.49079999999998</v>
      </c>
      <c r="U48" s="58"/>
      <c r="V48" s="57">
        <f>U45*V14</f>
        <v>238.80600000000004</v>
      </c>
      <c r="W48" s="59"/>
      <c r="X48" s="55">
        <f>W45*X14</f>
        <v>54.936</v>
      </c>
      <c r="Y48" s="58"/>
      <c r="Z48" s="57">
        <f>Y45*Z14</f>
        <v>61.956000000000003</v>
      </c>
      <c r="AA48" s="59"/>
      <c r="AB48" s="55">
        <f>AA45*AB14</f>
        <v>60.695999999999998</v>
      </c>
      <c r="AC48" s="58"/>
      <c r="AD48" s="57">
        <f>AC45*AD14</f>
        <v>56.195999999999998</v>
      </c>
      <c r="AE48" s="58"/>
      <c r="AF48" s="57">
        <f>AE45*AF14</f>
        <v>35.045999999999999</v>
      </c>
      <c r="AG48" s="59"/>
      <c r="AH48" s="55">
        <f>AG45*AH14</f>
        <v>81.846000000000004</v>
      </c>
      <c r="AI48" s="30"/>
      <c r="AJ48" s="20"/>
      <c r="AK48" s="30"/>
      <c r="AL48" s="20"/>
      <c r="AM48" s="30"/>
      <c r="AN48" s="20"/>
      <c r="AO48" s="30"/>
      <c r="AP48" s="20"/>
      <c r="AQ48" s="4"/>
      <c r="AR48" s="3"/>
      <c r="AS48" s="30"/>
      <c r="AT48" s="19"/>
      <c r="AU48" s="4"/>
      <c r="AV48" s="3"/>
      <c r="AW48" s="30"/>
      <c r="AX48" s="19"/>
      <c r="AZ48" s="52" t="str">
        <f t="shared" si="0"/>
        <v/>
      </c>
      <c r="BA48" s="52" t="str">
        <f t="shared" si="1"/>
        <v/>
      </c>
      <c r="BB48" s="52" t="str">
        <f t="shared" si="2"/>
        <v/>
      </c>
      <c r="BC48" s="52" t="str">
        <f t="shared" si="3"/>
        <v/>
      </c>
      <c r="BD48" s="52" t="str">
        <f t="shared" si="4"/>
        <v/>
      </c>
      <c r="BE48" s="52" t="str">
        <f t="shared" si="5"/>
        <v/>
      </c>
      <c r="BF48" s="9" t="str">
        <f t="shared" si="6"/>
        <v/>
      </c>
      <c r="BG48" s="9" t="str">
        <f t="shared" si="7"/>
        <v/>
      </c>
      <c r="BH48" s="9" t="str">
        <f t="shared" si="8"/>
        <v/>
      </c>
      <c r="BI48" s="52" t="str">
        <f t="shared" si="9"/>
        <v/>
      </c>
      <c r="BJ48" s="52" t="str">
        <f t="shared" si="10"/>
        <v/>
      </c>
    </row>
    <row r="49" spans="16:62" ht="16.5" thickTop="1" thickBot="1" x14ac:dyDescent="0.3">
      <c r="P49" s="97"/>
      <c r="Q49" s="87"/>
      <c r="R49" s="114"/>
      <c r="S49" s="59"/>
      <c r="T49" s="55"/>
      <c r="U49" s="58"/>
      <c r="V49" s="57"/>
      <c r="W49" s="59"/>
      <c r="X49" s="55"/>
      <c r="Y49" s="58"/>
      <c r="Z49" s="57"/>
      <c r="AA49" s="59"/>
      <c r="AB49" s="55"/>
      <c r="AC49" s="58"/>
      <c r="AD49" s="57"/>
      <c r="AE49" s="58"/>
      <c r="AF49" s="57"/>
      <c r="AG49" s="59"/>
      <c r="AH49" s="55"/>
      <c r="AI49" s="30"/>
      <c r="AJ49" s="20"/>
      <c r="AK49" s="30"/>
      <c r="AL49" s="20"/>
      <c r="AM49" s="30"/>
      <c r="AN49" s="20"/>
      <c r="AO49" s="30"/>
      <c r="AP49" s="20"/>
      <c r="AQ49" s="4"/>
      <c r="AR49" s="3"/>
      <c r="AS49" s="30"/>
      <c r="AT49" s="19"/>
      <c r="AU49" s="4"/>
      <c r="AV49" s="3"/>
      <c r="AW49" s="30"/>
      <c r="AX49" s="19"/>
      <c r="AZ49" s="52" t="str">
        <f t="shared" si="0"/>
        <v/>
      </c>
      <c r="BA49" s="52" t="str">
        <f t="shared" si="1"/>
        <v/>
      </c>
      <c r="BB49" s="52" t="str">
        <f t="shared" si="2"/>
        <v/>
      </c>
      <c r="BC49" s="52" t="str">
        <f t="shared" si="3"/>
        <v/>
      </c>
      <c r="BD49" s="52" t="str">
        <f t="shared" si="4"/>
        <v/>
      </c>
      <c r="BE49" s="52" t="str">
        <f t="shared" si="5"/>
        <v/>
      </c>
      <c r="BF49" s="9" t="str">
        <f t="shared" si="6"/>
        <v/>
      </c>
      <c r="BG49" s="9" t="str">
        <f t="shared" si="7"/>
        <v/>
      </c>
      <c r="BH49" s="9" t="str">
        <f t="shared" si="8"/>
        <v/>
      </c>
      <c r="BI49" s="52" t="str">
        <f t="shared" si="9"/>
        <v/>
      </c>
      <c r="BJ49" s="52" t="str">
        <f t="shared" si="10"/>
        <v/>
      </c>
    </row>
    <row r="50" spans="16:62" ht="16.5" thickTop="1" thickBot="1" x14ac:dyDescent="0.3">
      <c r="P50" s="97"/>
      <c r="Q50" s="87"/>
      <c r="R50" s="114"/>
      <c r="S50" s="108"/>
      <c r="T50" s="105"/>
      <c r="U50" s="106"/>
      <c r="V50" s="107"/>
      <c r="W50" s="108"/>
      <c r="X50" s="105"/>
      <c r="Y50" s="106"/>
      <c r="Z50" s="107"/>
      <c r="AA50" s="108"/>
      <c r="AB50" s="105"/>
      <c r="AC50" s="106"/>
      <c r="AD50" s="107"/>
      <c r="AE50" s="106"/>
      <c r="AF50" s="107"/>
      <c r="AG50" s="108"/>
      <c r="AH50" s="105"/>
      <c r="AI50" s="34" t="s">
        <v>44</v>
      </c>
      <c r="AJ50" s="35"/>
      <c r="AK50" s="34" t="s">
        <v>44</v>
      </c>
      <c r="AL50" s="35"/>
      <c r="AM50" s="34" t="s">
        <v>44</v>
      </c>
      <c r="AN50" s="43"/>
      <c r="AO50" s="34" t="s">
        <v>44</v>
      </c>
      <c r="AP50" s="35"/>
      <c r="AQ50" s="6" t="s">
        <v>44</v>
      </c>
      <c r="AR50" s="48"/>
      <c r="AS50" s="34" t="s">
        <v>44</v>
      </c>
      <c r="AT50" s="35"/>
      <c r="AU50" s="6" t="s">
        <v>44</v>
      </c>
      <c r="AV50" s="5"/>
      <c r="AW50" s="34" t="s">
        <v>44</v>
      </c>
      <c r="AX50" s="35"/>
      <c r="AZ50" s="52" t="str">
        <f t="shared" si="0"/>
        <v/>
      </c>
      <c r="BA50" s="52" t="str">
        <f t="shared" si="1"/>
        <v/>
      </c>
      <c r="BB50" s="52" t="str">
        <f t="shared" si="2"/>
        <v/>
      </c>
      <c r="BC50" s="52" t="str">
        <f t="shared" si="3"/>
        <v/>
      </c>
      <c r="BD50" s="52" t="str">
        <f t="shared" si="4"/>
        <v/>
      </c>
      <c r="BE50" s="52" t="str">
        <f t="shared" si="5"/>
        <v/>
      </c>
      <c r="BF50" s="9" t="str">
        <f t="shared" si="6"/>
        <v/>
      </c>
      <c r="BG50" s="9" t="str">
        <f t="shared" si="7"/>
        <v/>
      </c>
      <c r="BH50" s="9" t="str">
        <f t="shared" si="8"/>
        <v/>
      </c>
      <c r="BI50" s="52" t="str">
        <f t="shared" si="9"/>
        <v/>
      </c>
      <c r="BJ50" s="52" t="str">
        <f t="shared" si="10"/>
        <v/>
      </c>
    </row>
    <row r="51" spans="16:62" ht="16.5" thickTop="1" thickBot="1" x14ac:dyDescent="0.3">
      <c r="P51" s="97"/>
      <c r="Q51" s="87" t="s">
        <v>0</v>
      </c>
      <c r="R51" s="104" t="s">
        <v>34</v>
      </c>
      <c r="S51" s="61">
        <f>E18</f>
        <v>178.4</v>
      </c>
      <c r="T51" s="54"/>
      <c r="U51" s="92">
        <f>$F$18</f>
        <v>82.8</v>
      </c>
      <c r="V51" s="60"/>
      <c r="W51" s="61">
        <f>$G$18</f>
        <v>-62.4</v>
      </c>
      <c r="X51" s="54"/>
      <c r="Y51" s="92">
        <f>$H$18</f>
        <v>253.6</v>
      </c>
      <c r="Z51" s="60"/>
      <c r="AA51" s="61">
        <f>$I$18</f>
        <v>282.10000000000002</v>
      </c>
      <c r="AB51" s="54"/>
      <c r="AC51" s="92">
        <f>$J$18</f>
        <v>-172.1</v>
      </c>
      <c r="AD51" s="60"/>
      <c r="AE51" s="92">
        <f>$K$18</f>
        <v>-1377.2</v>
      </c>
      <c r="AF51" s="60"/>
      <c r="AG51" s="61">
        <f>$L$18</f>
        <v>1306.7</v>
      </c>
      <c r="AH51" s="54"/>
      <c r="AI51" s="36"/>
      <c r="AJ51" s="18"/>
      <c r="AK51" s="36"/>
      <c r="AL51" s="18"/>
      <c r="AM51" s="36"/>
      <c r="AN51" s="18"/>
      <c r="AO51" s="36"/>
      <c r="AP51" s="18"/>
      <c r="AQ51" s="28"/>
      <c r="AR51" s="49"/>
      <c r="AS51" s="36"/>
      <c r="AT51" s="18"/>
      <c r="AU51" s="28"/>
      <c r="AV51" s="49"/>
      <c r="AW51" s="36"/>
      <c r="AX51" s="18"/>
      <c r="AZ51" s="52">
        <f t="shared" si="0"/>
        <v>219.70000000000002</v>
      </c>
      <c r="BA51" s="52">
        <f t="shared" si="1"/>
        <v>81.5</v>
      </c>
      <c r="BB51" s="52">
        <f t="shared" si="2"/>
        <v>-234.5</v>
      </c>
      <c r="BC51" s="52">
        <f t="shared" si="3"/>
        <v>535.70000000000005</v>
      </c>
      <c r="BD51" s="52">
        <f t="shared" si="4"/>
        <v>535.70000000000005</v>
      </c>
      <c r="BE51" s="52">
        <f t="shared" si="5"/>
        <v>-234.5</v>
      </c>
      <c r="BF51" s="9">
        <f t="shared" si="6"/>
        <v>82.8</v>
      </c>
      <c r="BG51" s="9">
        <f t="shared" si="7"/>
        <v>-1377.2</v>
      </c>
      <c r="BH51" s="9">
        <f t="shared" si="8"/>
        <v>1306.7</v>
      </c>
      <c r="BI51" s="52">
        <f t="shared" si="9"/>
        <v>1306.7</v>
      </c>
      <c r="BJ51" s="52">
        <f t="shared" si="10"/>
        <v>-1377.2</v>
      </c>
    </row>
    <row r="52" spans="16:62" ht="16.5" thickTop="1" thickBot="1" x14ac:dyDescent="0.3">
      <c r="P52" s="97"/>
      <c r="Q52" s="87"/>
      <c r="R52" s="102"/>
      <c r="S52" s="59"/>
      <c r="T52" s="55"/>
      <c r="U52" s="58"/>
      <c r="V52" s="57"/>
      <c r="W52" s="59"/>
      <c r="X52" s="55"/>
      <c r="Y52" s="58"/>
      <c r="Z52" s="57"/>
      <c r="AA52" s="59"/>
      <c r="AB52" s="55"/>
      <c r="AC52" s="58"/>
      <c r="AD52" s="57"/>
      <c r="AE52" s="58"/>
      <c r="AF52" s="57"/>
      <c r="AG52" s="59"/>
      <c r="AH52" s="55"/>
      <c r="AI52" s="30"/>
      <c r="AJ52" s="19"/>
      <c r="AK52" s="30"/>
      <c r="AL52" s="19"/>
      <c r="AM52" s="30"/>
      <c r="AN52" s="19"/>
      <c r="AO52" s="30"/>
      <c r="AP52" s="19"/>
      <c r="AQ52" s="4"/>
      <c r="AR52" s="45"/>
      <c r="AS52" s="30"/>
      <c r="AT52" s="19"/>
      <c r="AU52" s="4"/>
      <c r="AV52" s="45"/>
      <c r="AW52" s="30"/>
      <c r="AX52" s="19"/>
      <c r="AZ52" s="52" t="str">
        <f t="shared" si="0"/>
        <v/>
      </c>
      <c r="BA52" s="52" t="str">
        <f t="shared" si="1"/>
        <v/>
      </c>
      <c r="BB52" s="52" t="str">
        <f t="shared" si="2"/>
        <v/>
      </c>
      <c r="BC52" s="52" t="str">
        <f t="shared" si="3"/>
        <v/>
      </c>
      <c r="BD52" s="52" t="str">
        <f t="shared" si="4"/>
        <v/>
      </c>
      <c r="BE52" s="52" t="str">
        <f t="shared" si="5"/>
        <v/>
      </c>
      <c r="BF52" s="9" t="str">
        <f t="shared" si="6"/>
        <v/>
      </c>
      <c r="BG52" s="9" t="str">
        <f t="shared" si="7"/>
        <v/>
      </c>
      <c r="BH52" s="9" t="str">
        <f t="shared" si="8"/>
        <v/>
      </c>
      <c r="BI52" s="52" t="str">
        <f t="shared" si="9"/>
        <v/>
      </c>
      <c r="BJ52" s="52" t="str">
        <f t="shared" si="10"/>
        <v/>
      </c>
    </row>
    <row r="53" spans="16:62" ht="16.5" thickTop="1" thickBot="1" x14ac:dyDescent="0.3">
      <c r="P53" s="97"/>
      <c r="Q53" s="87"/>
      <c r="R53" s="102"/>
      <c r="S53" s="59"/>
      <c r="T53" s="55"/>
      <c r="U53" s="58"/>
      <c r="V53" s="57"/>
      <c r="W53" s="59"/>
      <c r="X53" s="55"/>
      <c r="Y53" s="58"/>
      <c r="Z53" s="57"/>
      <c r="AA53" s="59"/>
      <c r="AB53" s="55"/>
      <c r="AC53" s="58"/>
      <c r="AD53" s="57"/>
      <c r="AE53" s="58"/>
      <c r="AF53" s="57"/>
      <c r="AG53" s="59"/>
      <c r="AH53" s="55"/>
      <c r="AI53" s="30"/>
      <c r="AJ53" s="19"/>
      <c r="AK53" s="30"/>
      <c r="AL53" s="20"/>
      <c r="AM53" s="30"/>
      <c r="AN53" s="19"/>
      <c r="AO53" s="30"/>
      <c r="AP53" s="19"/>
      <c r="AQ53" s="4"/>
      <c r="AR53" s="45"/>
      <c r="AS53" s="30"/>
      <c r="AT53" s="19"/>
      <c r="AU53" s="4"/>
      <c r="AV53" s="45"/>
      <c r="AW53" s="30"/>
      <c r="AX53" s="19"/>
      <c r="AZ53" s="52" t="str">
        <f t="shared" si="0"/>
        <v/>
      </c>
      <c r="BA53" s="52" t="str">
        <f t="shared" si="1"/>
        <v/>
      </c>
      <c r="BB53" s="52" t="str">
        <f t="shared" si="2"/>
        <v/>
      </c>
      <c r="BC53" s="52" t="str">
        <f t="shared" si="3"/>
        <v/>
      </c>
      <c r="BD53" s="52" t="str">
        <f t="shared" si="4"/>
        <v/>
      </c>
      <c r="BE53" s="52" t="str">
        <f t="shared" si="5"/>
        <v/>
      </c>
      <c r="BF53" s="9" t="str">
        <f t="shared" si="6"/>
        <v/>
      </c>
      <c r="BG53" s="9" t="str">
        <f t="shared" si="7"/>
        <v/>
      </c>
      <c r="BH53" s="9" t="str">
        <f t="shared" si="8"/>
        <v/>
      </c>
      <c r="BI53" s="52" t="str">
        <f t="shared" si="9"/>
        <v/>
      </c>
      <c r="BJ53" s="52" t="str">
        <f t="shared" si="10"/>
        <v/>
      </c>
    </row>
    <row r="54" spans="16:62" ht="16.5" thickTop="1" thickBot="1" x14ac:dyDescent="0.3">
      <c r="P54" s="97"/>
      <c r="Q54" s="87"/>
      <c r="R54" s="102"/>
      <c r="S54" s="59"/>
      <c r="T54" s="55">
        <f>T14*S51</f>
        <v>146.28799999999998</v>
      </c>
      <c r="U54" s="58"/>
      <c r="V54" s="57">
        <f>V14*U51</f>
        <v>74.52</v>
      </c>
      <c r="W54" s="59"/>
      <c r="X54" s="55">
        <f>X14*W51</f>
        <v>-56.16</v>
      </c>
      <c r="Y54" s="58"/>
      <c r="Z54" s="57">
        <f>Z14*Y51</f>
        <v>228.24</v>
      </c>
      <c r="AA54" s="59"/>
      <c r="AB54" s="55">
        <f>AB14*AA51</f>
        <v>253.89000000000001</v>
      </c>
      <c r="AC54" s="58"/>
      <c r="AD54" s="57">
        <f>AD14*AC51</f>
        <v>-154.88999999999999</v>
      </c>
      <c r="AE54" s="58"/>
      <c r="AF54" s="57">
        <f>AF14*AE51</f>
        <v>-1239.48</v>
      </c>
      <c r="AG54" s="59"/>
      <c r="AH54" s="55">
        <f>AH14*AG51</f>
        <v>1176.03</v>
      </c>
      <c r="AI54" s="30"/>
      <c r="AJ54" s="20"/>
      <c r="AK54" s="30"/>
      <c r="AL54" s="20"/>
      <c r="AM54" s="30"/>
      <c r="AN54" s="20"/>
      <c r="AO54" s="30"/>
      <c r="AP54" s="20"/>
      <c r="AQ54" s="4"/>
      <c r="AR54" s="45"/>
      <c r="AS54" s="30"/>
      <c r="AT54" s="19"/>
      <c r="AU54" s="4"/>
      <c r="AV54" s="45"/>
      <c r="AW54" s="30"/>
      <c r="AX54" s="19"/>
      <c r="AZ54" s="52" t="str">
        <f t="shared" si="0"/>
        <v/>
      </c>
      <c r="BA54" s="52" t="str">
        <f t="shared" si="1"/>
        <v/>
      </c>
      <c r="BB54" s="52" t="str">
        <f t="shared" si="2"/>
        <v/>
      </c>
      <c r="BC54" s="52" t="str">
        <f t="shared" si="3"/>
        <v/>
      </c>
      <c r="BD54" s="52" t="str">
        <f t="shared" si="4"/>
        <v/>
      </c>
      <c r="BE54" s="52" t="str">
        <f t="shared" si="5"/>
        <v/>
      </c>
      <c r="BF54" s="9" t="str">
        <f t="shared" si="6"/>
        <v/>
      </c>
      <c r="BG54" s="9" t="str">
        <f t="shared" si="7"/>
        <v/>
      </c>
      <c r="BH54" s="9" t="str">
        <f t="shared" si="8"/>
        <v/>
      </c>
      <c r="BI54" s="52" t="str">
        <f t="shared" si="9"/>
        <v/>
      </c>
      <c r="BJ54" s="52" t="str">
        <f t="shared" si="10"/>
        <v/>
      </c>
    </row>
    <row r="55" spans="16:62" ht="16.5" thickTop="1" thickBot="1" x14ac:dyDescent="0.3">
      <c r="P55" s="97"/>
      <c r="Q55" s="87"/>
      <c r="R55" s="102"/>
      <c r="S55" s="59"/>
      <c r="T55" s="55"/>
      <c r="U55" s="58"/>
      <c r="V55" s="57"/>
      <c r="W55" s="59"/>
      <c r="X55" s="55"/>
      <c r="Y55" s="58"/>
      <c r="Z55" s="57"/>
      <c r="AA55" s="59"/>
      <c r="AB55" s="55"/>
      <c r="AC55" s="58"/>
      <c r="AD55" s="57"/>
      <c r="AE55" s="58"/>
      <c r="AF55" s="57"/>
      <c r="AG55" s="59"/>
      <c r="AH55" s="55"/>
      <c r="AI55" s="30"/>
      <c r="AJ55" s="20"/>
      <c r="AK55" s="30"/>
      <c r="AL55" s="20"/>
      <c r="AM55" s="30"/>
      <c r="AN55" s="20"/>
      <c r="AO55" s="30"/>
      <c r="AP55" s="20"/>
      <c r="AQ55" s="4"/>
      <c r="AR55" s="45"/>
      <c r="AS55" s="30"/>
      <c r="AT55" s="20"/>
      <c r="AU55" s="4"/>
      <c r="AV55" s="45"/>
      <c r="AW55" s="30"/>
      <c r="AX55" s="20"/>
      <c r="AZ55" s="52" t="str">
        <f t="shared" si="0"/>
        <v/>
      </c>
      <c r="BA55" s="52" t="str">
        <f t="shared" si="1"/>
        <v/>
      </c>
      <c r="BB55" s="52" t="str">
        <f t="shared" si="2"/>
        <v/>
      </c>
      <c r="BC55" s="52" t="str">
        <f t="shared" si="3"/>
        <v/>
      </c>
      <c r="BD55" s="52" t="str">
        <f t="shared" si="4"/>
        <v/>
      </c>
      <c r="BE55" s="52" t="str">
        <f t="shared" si="5"/>
        <v/>
      </c>
      <c r="BF55" s="9" t="str">
        <f t="shared" si="6"/>
        <v/>
      </c>
      <c r="BG55" s="9" t="str">
        <f t="shared" si="7"/>
        <v/>
      </c>
      <c r="BH55" s="9" t="str">
        <f t="shared" si="8"/>
        <v/>
      </c>
      <c r="BI55" s="52" t="str">
        <f t="shared" si="9"/>
        <v/>
      </c>
      <c r="BJ55" s="52" t="str">
        <f t="shared" si="10"/>
        <v/>
      </c>
    </row>
    <row r="56" spans="16:62" ht="16.5" thickTop="1" thickBot="1" x14ac:dyDescent="0.3">
      <c r="P56" s="97"/>
      <c r="Q56" s="87"/>
      <c r="R56" s="102"/>
      <c r="S56" s="59"/>
      <c r="T56" s="55"/>
      <c r="U56" s="58"/>
      <c r="V56" s="57"/>
      <c r="W56" s="59"/>
      <c r="X56" s="55"/>
      <c r="Y56" s="58"/>
      <c r="Z56" s="57"/>
      <c r="AA56" s="59"/>
      <c r="AB56" s="55"/>
      <c r="AC56" s="58"/>
      <c r="AD56" s="57"/>
      <c r="AE56" s="58"/>
      <c r="AF56" s="57"/>
      <c r="AG56" s="59"/>
      <c r="AH56" s="55"/>
      <c r="AI56" s="30" t="s">
        <v>44</v>
      </c>
      <c r="AJ56" s="19"/>
      <c r="AK56" s="30" t="s">
        <v>44</v>
      </c>
      <c r="AL56" s="19"/>
      <c r="AM56" s="30" t="s">
        <v>44</v>
      </c>
      <c r="AN56" s="19"/>
      <c r="AO56" s="30" t="s">
        <v>44</v>
      </c>
      <c r="AP56" s="19"/>
      <c r="AQ56" s="4" t="s">
        <v>44</v>
      </c>
      <c r="AR56" s="45"/>
      <c r="AS56" s="30" t="s">
        <v>44</v>
      </c>
      <c r="AT56" s="19"/>
      <c r="AU56" s="4" t="s">
        <v>44</v>
      </c>
      <c r="AV56" s="45"/>
      <c r="AW56" s="30" t="s">
        <v>44</v>
      </c>
      <c r="AX56" s="19"/>
      <c r="AZ56" s="52" t="str">
        <f t="shared" si="0"/>
        <v/>
      </c>
      <c r="BA56" s="52" t="str">
        <f t="shared" si="1"/>
        <v/>
      </c>
      <c r="BB56" s="52" t="str">
        <f t="shared" si="2"/>
        <v/>
      </c>
      <c r="BC56" s="52" t="str">
        <f t="shared" si="3"/>
        <v/>
      </c>
      <c r="BD56" s="52" t="str">
        <f t="shared" si="4"/>
        <v/>
      </c>
      <c r="BE56" s="52" t="str">
        <f t="shared" si="5"/>
        <v/>
      </c>
      <c r="BF56" s="9" t="str">
        <f t="shared" si="6"/>
        <v/>
      </c>
      <c r="BG56" s="9" t="str">
        <f t="shared" si="7"/>
        <v/>
      </c>
      <c r="BH56" s="9" t="str">
        <f t="shared" si="8"/>
        <v/>
      </c>
      <c r="BI56" s="52" t="str">
        <f t="shared" si="9"/>
        <v/>
      </c>
      <c r="BJ56" s="52" t="str">
        <f t="shared" si="10"/>
        <v/>
      </c>
    </row>
    <row r="57" spans="16:62" ht="16.5" thickTop="1" thickBot="1" x14ac:dyDescent="0.3">
      <c r="P57" s="97"/>
      <c r="Q57" s="87"/>
      <c r="R57" s="102" t="s">
        <v>35</v>
      </c>
      <c r="S57" s="59">
        <f>S45+28.5</f>
        <v>525.44000000000005</v>
      </c>
      <c r="T57" s="55"/>
      <c r="U57" s="58">
        <f>U45+28.5</f>
        <v>293.84000000000003</v>
      </c>
      <c r="V57" s="57"/>
      <c r="W57" s="59">
        <f>W45+28.5</f>
        <v>89.539999999999992</v>
      </c>
      <c r="X57" s="55"/>
      <c r="Y57" s="58">
        <f>Y45+28.5</f>
        <v>97.34</v>
      </c>
      <c r="Z57" s="57"/>
      <c r="AA57" s="59">
        <f>AA45+28.5</f>
        <v>95.94</v>
      </c>
      <c r="AB57" s="55"/>
      <c r="AC57" s="58">
        <f>AC45+28.5</f>
        <v>90.94</v>
      </c>
      <c r="AD57" s="57"/>
      <c r="AE57" s="58">
        <f>AE45+28.5</f>
        <v>67.44</v>
      </c>
      <c r="AF57" s="57"/>
      <c r="AG57" s="59">
        <f>AG45+28.5</f>
        <v>119.44</v>
      </c>
      <c r="AH57" s="55"/>
      <c r="AI57" s="30"/>
      <c r="AJ57" s="19"/>
      <c r="AK57" s="30"/>
      <c r="AL57" s="19"/>
      <c r="AM57" s="30"/>
      <c r="AN57" s="19"/>
      <c r="AO57" s="30"/>
      <c r="AP57" s="19"/>
      <c r="AQ57" s="4"/>
      <c r="AR57" s="45"/>
      <c r="AS57" s="30"/>
      <c r="AT57" s="19"/>
      <c r="AU57" s="4"/>
      <c r="AV57" s="45"/>
      <c r="AW57" s="30"/>
      <c r="AX57" s="19"/>
      <c r="AZ57" s="52">
        <f t="shared" si="0"/>
        <v>185.48</v>
      </c>
      <c r="BA57" s="52">
        <f t="shared" si="1"/>
        <v>188.28</v>
      </c>
      <c r="BB57" s="52">
        <f t="shared" si="2"/>
        <v>180.48</v>
      </c>
      <c r="BC57" s="52">
        <f t="shared" si="3"/>
        <v>193.28</v>
      </c>
      <c r="BD57" s="52">
        <f t="shared" si="4"/>
        <v>193.28</v>
      </c>
      <c r="BE57" s="52">
        <f t="shared" si="5"/>
        <v>180.48</v>
      </c>
      <c r="BF57" s="9">
        <f t="shared" si="6"/>
        <v>293.84000000000003</v>
      </c>
      <c r="BG57" s="9">
        <f t="shared" si="7"/>
        <v>67.44</v>
      </c>
      <c r="BH57" s="9">
        <f t="shared" si="8"/>
        <v>119.44</v>
      </c>
      <c r="BI57" s="52">
        <f t="shared" si="9"/>
        <v>293.84000000000003</v>
      </c>
      <c r="BJ57" s="52">
        <f t="shared" si="10"/>
        <v>67.44</v>
      </c>
    </row>
    <row r="58" spans="16:62" ht="16.5" thickTop="1" thickBot="1" x14ac:dyDescent="0.3">
      <c r="P58" s="97"/>
      <c r="Q58" s="87"/>
      <c r="R58" s="102"/>
      <c r="S58" s="59"/>
      <c r="T58" s="55"/>
      <c r="U58" s="58"/>
      <c r="V58" s="57"/>
      <c r="W58" s="59"/>
      <c r="X58" s="55"/>
      <c r="Y58" s="58"/>
      <c r="Z58" s="57"/>
      <c r="AA58" s="59"/>
      <c r="AB58" s="55"/>
      <c r="AC58" s="58"/>
      <c r="AD58" s="57"/>
      <c r="AE58" s="58"/>
      <c r="AF58" s="57"/>
      <c r="AG58" s="59"/>
      <c r="AH58" s="55"/>
      <c r="AI58" s="30"/>
      <c r="AJ58" s="19"/>
      <c r="AK58" s="30"/>
      <c r="AL58" s="19"/>
      <c r="AM58" s="30"/>
      <c r="AN58" s="19"/>
      <c r="AO58" s="30"/>
      <c r="AP58" s="19"/>
      <c r="AQ58" s="4"/>
      <c r="AR58" s="45"/>
      <c r="AS58" s="30"/>
      <c r="AT58" s="19"/>
      <c r="AU58" s="4"/>
      <c r="AV58" s="45"/>
      <c r="AW58" s="30"/>
      <c r="AX58" s="19"/>
      <c r="AZ58" s="52" t="str">
        <f t="shared" si="0"/>
        <v/>
      </c>
      <c r="BA58" s="52" t="str">
        <f t="shared" si="1"/>
        <v/>
      </c>
      <c r="BB58" s="52" t="str">
        <f t="shared" si="2"/>
        <v/>
      </c>
      <c r="BC58" s="52" t="str">
        <f t="shared" si="3"/>
        <v/>
      </c>
      <c r="BD58" s="52" t="str">
        <f t="shared" si="4"/>
        <v/>
      </c>
      <c r="BE58" s="52" t="str">
        <f t="shared" si="5"/>
        <v/>
      </c>
      <c r="BF58" s="9" t="str">
        <f t="shared" si="6"/>
        <v/>
      </c>
      <c r="BG58" s="9" t="str">
        <f t="shared" si="7"/>
        <v/>
      </c>
      <c r="BH58" s="9" t="str">
        <f t="shared" si="8"/>
        <v/>
      </c>
      <c r="BI58" s="52" t="str">
        <f t="shared" si="9"/>
        <v/>
      </c>
      <c r="BJ58" s="52" t="str">
        <f t="shared" si="10"/>
        <v/>
      </c>
    </row>
    <row r="59" spans="16:62" ht="16.5" thickTop="1" thickBot="1" x14ac:dyDescent="0.3">
      <c r="P59" s="97"/>
      <c r="Q59" s="87"/>
      <c r="R59" s="102"/>
      <c r="S59" s="59"/>
      <c r="T59" s="55"/>
      <c r="U59" s="58"/>
      <c r="V59" s="57"/>
      <c r="W59" s="59"/>
      <c r="X59" s="55"/>
      <c r="Y59" s="58"/>
      <c r="Z59" s="57"/>
      <c r="AA59" s="59"/>
      <c r="AB59" s="55"/>
      <c r="AC59" s="58"/>
      <c r="AD59" s="57"/>
      <c r="AE59" s="58"/>
      <c r="AF59" s="57"/>
      <c r="AG59" s="59"/>
      <c r="AH59" s="55"/>
      <c r="AI59" s="30"/>
      <c r="AJ59" s="19"/>
      <c r="AK59" s="30"/>
      <c r="AL59" s="20"/>
      <c r="AM59" s="30"/>
      <c r="AN59" s="19"/>
      <c r="AO59" s="30"/>
      <c r="AP59" s="19"/>
      <c r="AQ59" s="4"/>
      <c r="AR59" s="45"/>
      <c r="AS59" s="30"/>
      <c r="AT59" s="19"/>
      <c r="AU59" s="4"/>
      <c r="AV59" s="45"/>
      <c r="AW59" s="30"/>
      <c r="AX59" s="19"/>
      <c r="AZ59" s="52" t="str">
        <f t="shared" si="0"/>
        <v/>
      </c>
      <c r="BA59" s="52" t="str">
        <f t="shared" si="1"/>
        <v/>
      </c>
      <c r="BB59" s="52" t="str">
        <f t="shared" si="2"/>
        <v/>
      </c>
      <c r="BC59" s="52" t="str">
        <f t="shared" si="3"/>
        <v/>
      </c>
      <c r="BD59" s="52" t="str">
        <f t="shared" si="4"/>
        <v/>
      </c>
      <c r="BE59" s="52" t="str">
        <f t="shared" si="5"/>
        <v/>
      </c>
      <c r="BF59" s="9" t="str">
        <f t="shared" si="6"/>
        <v/>
      </c>
      <c r="BG59" s="9" t="str">
        <f t="shared" si="7"/>
        <v/>
      </c>
      <c r="BH59" s="9" t="str">
        <f t="shared" si="8"/>
        <v/>
      </c>
      <c r="BI59" s="52" t="str">
        <f t="shared" si="9"/>
        <v/>
      </c>
      <c r="BJ59" s="52" t="str">
        <f t="shared" si="10"/>
        <v/>
      </c>
    </row>
    <row r="60" spans="16:62" ht="16.5" thickTop="1" thickBot="1" x14ac:dyDescent="0.3">
      <c r="P60" s="97"/>
      <c r="Q60" s="87"/>
      <c r="R60" s="102"/>
      <c r="S60" s="59"/>
      <c r="T60" s="55">
        <f>S57*T14</f>
        <v>430.86080000000004</v>
      </c>
      <c r="U60" s="58"/>
      <c r="V60" s="57">
        <f>U57*V14</f>
        <v>264.45600000000002</v>
      </c>
      <c r="W60" s="59"/>
      <c r="X60" s="55">
        <f>W57*X14</f>
        <v>80.585999999999999</v>
      </c>
      <c r="Y60" s="58"/>
      <c r="Z60" s="57">
        <f>Y57*Z14</f>
        <v>87.606000000000009</v>
      </c>
      <c r="AA60" s="59"/>
      <c r="AB60" s="55">
        <f>AA57*AB14</f>
        <v>86.346000000000004</v>
      </c>
      <c r="AC60" s="58"/>
      <c r="AD60" s="57">
        <f>AC57*AD14</f>
        <v>81.846000000000004</v>
      </c>
      <c r="AE60" s="58"/>
      <c r="AF60" s="57">
        <f>AE57*AF14</f>
        <v>60.695999999999998</v>
      </c>
      <c r="AG60" s="59"/>
      <c r="AH60" s="55">
        <f>AG57*AH14</f>
        <v>107.496</v>
      </c>
      <c r="AI60" s="30"/>
      <c r="AJ60" s="20"/>
      <c r="AK60" s="30"/>
      <c r="AL60" s="20"/>
      <c r="AM60" s="30"/>
      <c r="AN60" s="20"/>
      <c r="AO60" s="30"/>
      <c r="AP60" s="20"/>
      <c r="AQ60" s="4"/>
      <c r="AR60" s="45"/>
      <c r="AS60" s="30"/>
      <c r="AT60" s="19"/>
      <c r="AU60" s="4"/>
      <c r="AV60" s="45"/>
      <c r="AW60" s="30"/>
      <c r="AX60" s="19"/>
      <c r="AZ60" s="52" t="str">
        <f t="shared" si="0"/>
        <v/>
      </c>
      <c r="BA60" s="52" t="str">
        <f t="shared" si="1"/>
        <v/>
      </c>
      <c r="BB60" s="52" t="str">
        <f t="shared" si="2"/>
        <v/>
      </c>
      <c r="BC60" s="52" t="str">
        <f t="shared" si="3"/>
        <v/>
      </c>
      <c r="BD60" s="52" t="str">
        <f t="shared" si="4"/>
        <v/>
      </c>
      <c r="BE60" s="52" t="str">
        <f t="shared" si="5"/>
        <v/>
      </c>
      <c r="BF60" s="9" t="str">
        <f t="shared" si="6"/>
        <v/>
      </c>
      <c r="BG60" s="9" t="str">
        <f t="shared" si="7"/>
        <v/>
      </c>
      <c r="BH60" s="9" t="str">
        <f t="shared" si="8"/>
        <v/>
      </c>
      <c r="BI60" s="52" t="str">
        <f t="shared" si="9"/>
        <v/>
      </c>
      <c r="BJ60" s="52" t="str">
        <f t="shared" si="10"/>
        <v/>
      </c>
    </row>
    <row r="61" spans="16:62" ht="16.5" thickTop="1" thickBot="1" x14ac:dyDescent="0.3">
      <c r="P61" s="97"/>
      <c r="Q61" s="87"/>
      <c r="R61" s="102"/>
      <c r="S61" s="59"/>
      <c r="T61" s="55"/>
      <c r="U61" s="58"/>
      <c r="V61" s="57"/>
      <c r="W61" s="59"/>
      <c r="X61" s="55"/>
      <c r="Y61" s="58"/>
      <c r="Z61" s="57"/>
      <c r="AA61" s="59"/>
      <c r="AB61" s="55"/>
      <c r="AC61" s="58"/>
      <c r="AD61" s="57"/>
      <c r="AE61" s="58"/>
      <c r="AF61" s="57"/>
      <c r="AG61" s="59"/>
      <c r="AH61" s="55"/>
      <c r="AI61" s="30"/>
      <c r="AJ61" s="20"/>
      <c r="AK61" s="30"/>
      <c r="AL61" s="20"/>
      <c r="AM61" s="30"/>
      <c r="AN61" s="20"/>
      <c r="AO61" s="30"/>
      <c r="AP61" s="20"/>
      <c r="AQ61" s="4"/>
      <c r="AR61" s="45"/>
      <c r="AS61" s="30"/>
      <c r="AT61" s="20"/>
      <c r="AU61" s="4"/>
      <c r="AV61" s="45"/>
      <c r="AW61" s="30"/>
      <c r="AX61" s="20"/>
      <c r="AZ61" s="52" t="str">
        <f t="shared" si="0"/>
        <v/>
      </c>
      <c r="BA61" s="52" t="str">
        <f t="shared" si="1"/>
        <v/>
      </c>
      <c r="BB61" s="52" t="str">
        <f t="shared" si="2"/>
        <v/>
      </c>
      <c r="BC61" s="52" t="str">
        <f t="shared" si="3"/>
        <v/>
      </c>
      <c r="BD61" s="52" t="str">
        <f t="shared" si="4"/>
        <v/>
      </c>
      <c r="BE61" s="52" t="str">
        <f t="shared" si="5"/>
        <v/>
      </c>
      <c r="BF61" s="9" t="str">
        <f t="shared" si="6"/>
        <v/>
      </c>
      <c r="BG61" s="9" t="str">
        <f t="shared" si="7"/>
        <v/>
      </c>
      <c r="BH61" s="9" t="str">
        <f t="shared" si="8"/>
        <v/>
      </c>
      <c r="BI61" s="52" t="str">
        <f t="shared" si="9"/>
        <v/>
      </c>
      <c r="BJ61" s="52" t="str">
        <f t="shared" si="10"/>
        <v/>
      </c>
    </row>
    <row r="62" spans="16:62" ht="16.5" thickTop="1" thickBot="1" x14ac:dyDescent="0.3">
      <c r="P62" s="97"/>
      <c r="Q62" s="87"/>
      <c r="R62" s="103"/>
      <c r="S62" s="95"/>
      <c r="T62" s="56"/>
      <c r="U62" s="94"/>
      <c r="V62" s="93"/>
      <c r="W62" s="95"/>
      <c r="X62" s="56"/>
      <c r="Y62" s="94"/>
      <c r="Z62" s="93"/>
      <c r="AA62" s="95"/>
      <c r="AB62" s="56"/>
      <c r="AC62" s="94"/>
      <c r="AD62" s="93"/>
      <c r="AE62" s="94"/>
      <c r="AF62" s="93"/>
      <c r="AG62" s="95"/>
      <c r="AH62" s="56"/>
      <c r="AI62" s="31" t="s">
        <v>44</v>
      </c>
      <c r="AJ62" s="22"/>
      <c r="AK62" s="31" t="s">
        <v>44</v>
      </c>
      <c r="AL62" s="22"/>
      <c r="AM62" s="31" t="s">
        <v>44</v>
      </c>
      <c r="AN62" s="22"/>
      <c r="AO62" s="31" t="s">
        <v>44</v>
      </c>
      <c r="AP62" s="22"/>
      <c r="AQ62" s="27" t="s">
        <v>44</v>
      </c>
      <c r="AR62" s="46"/>
      <c r="AS62" s="31" t="s">
        <v>44</v>
      </c>
      <c r="AT62" s="22"/>
      <c r="AU62" s="27" t="s">
        <v>44</v>
      </c>
      <c r="AV62" s="46"/>
      <c r="AW62" s="31" t="s">
        <v>44</v>
      </c>
      <c r="AX62" s="22"/>
      <c r="AZ62" s="52" t="str">
        <f t="shared" si="0"/>
        <v/>
      </c>
      <c r="BA62" s="52" t="str">
        <f t="shared" si="1"/>
        <v/>
      </c>
      <c r="BB62" s="52" t="str">
        <f t="shared" si="2"/>
        <v/>
      </c>
      <c r="BC62" s="52" t="str">
        <f t="shared" si="3"/>
        <v/>
      </c>
      <c r="BD62" s="52" t="str">
        <f t="shared" si="4"/>
        <v/>
      </c>
      <c r="BE62" s="52" t="str">
        <f t="shared" si="5"/>
        <v/>
      </c>
      <c r="BF62" s="9" t="str">
        <f t="shared" si="6"/>
        <v/>
      </c>
      <c r="BG62" s="9" t="str">
        <f t="shared" si="7"/>
        <v/>
      </c>
      <c r="BH62" s="9" t="str">
        <f t="shared" si="8"/>
        <v/>
      </c>
      <c r="BI62" s="52" t="str">
        <f t="shared" si="9"/>
        <v/>
      </c>
      <c r="BJ62" s="52" t="str">
        <f t="shared" si="10"/>
        <v/>
      </c>
    </row>
    <row r="63" spans="16:62" ht="16.5" thickTop="1" thickBot="1" x14ac:dyDescent="0.3">
      <c r="P63" s="97"/>
      <c r="Q63" s="87"/>
      <c r="R63" s="99" t="s">
        <v>33</v>
      </c>
      <c r="S63" s="92">
        <v>-14.6</v>
      </c>
      <c r="T63" s="54"/>
      <c r="U63" s="92">
        <v>-6.8</v>
      </c>
      <c r="V63" s="60"/>
      <c r="W63" s="61">
        <v>-29.3</v>
      </c>
      <c r="X63" s="54"/>
      <c r="Y63" s="92">
        <v>-29.3</v>
      </c>
      <c r="Z63" s="60"/>
      <c r="AA63" s="61">
        <v>-31.1</v>
      </c>
      <c r="AB63" s="54"/>
      <c r="AC63" s="92">
        <v>13.9</v>
      </c>
      <c r="AD63" s="60"/>
      <c r="AE63" s="92">
        <v>168</v>
      </c>
      <c r="AF63" s="60"/>
      <c r="AG63" s="61">
        <v>-148.6</v>
      </c>
      <c r="AH63" s="54"/>
      <c r="AI63" s="36"/>
      <c r="AJ63" s="18"/>
      <c r="AK63" s="36"/>
      <c r="AL63" s="18"/>
      <c r="AM63" s="36"/>
      <c r="AN63" s="18"/>
      <c r="AO63" s="36"/>
      <c r="AP63" s="18"/>
      <c r="AQ63" s="28"/>
      <c r="AR63" s="49"/>
      <c r="AS63" s="36"/>
      <c r="AT63" s="18"/>
      <c r="AU63" s="28"/>
      <c r="AV63" s="49"/>
      <c r="AW63" s="36"/>
      <c r="AX63" s="18"/>
      <c r="AZ63" s="52">
        <f t="shared" si="0"/>
        <v>-60.400000000000006</v>
      </c>
      <c r="BA63" s="52">
        <f t="shared" si="1"/>
        <v>-15.4</v>
      </c>
      <c r="BB63" s="52">
        <f t="shared" si="2"/>
        <v>-15.4</v>
      </c>
      <c r="BC63" s="52">
        <f t="shared" si="3"/>
        <v>-60.400000000000006</v>
      </c>
      <c r="BD63" s="52">
        <f t="shared" si="4"/>
        <v>-15.4</v>
      </c>
      <c r="BE63" s="52">
        <f t="shared" si="5"/>
        <v>-60.400000000000006</v>
      </c>
      <c r="BF63" s="9">
        <f t="shared" si="6"/>
        <v>-6.8</v>
      </c>
      <c r="BG63" s="9">
        <f t="shared" si="7"/>
        <v>168</v>
      </c>
      <c r="BH63" s="9">
        <f t="shared" si="8"/>
        <v>-148.6</v>
      </c>
      <c r="BI63" s="52">
        <f t="shared" si="9"/>
        <v>168</v>
      </c>
      <c r="BJ63" s="52">
        <f t="shared" si="10"/>
        <v>-148.6</v>
      </c>
    </row>
    <row r="64" spans="16:62" ht="16.5" thickTop="1" thickBot="1" x14ac:dyDescent="0.3">
      <c r="P64" s="97"/>
      <c r="Q64" s="87"/>
      <c r="R64" s="100"/>
      <c r="S64" s="58"/>
      <c r="T64" s="55"/>
      <c r="U64" s="58"/>
      <c r="V64" s="57"/>
      <c r="W64" s="59"/>
      <c r="X64" s="55"/>
      <c r="Y64" s="58"/>
      <c r="Z64" s="57"/>
      <c r="AA64" s="59"/>
      <c r="AB64" s="55"/>
      <c r="AC64" s="58"/>
      <c r="AD64" s="57"/>
      <c r="AE64" s="58"/>
      <c r="AF64" s="57"/>
      <c r="AG64" s="59"/>
      <c r="AH64" s="55"/>
      <c r="AI64" s="30"/>
      <c r="AJ64" s="19"/>
      <c r="AK64" s="30"/>
      <c r="AL64" s="19"/>
      <c r="AM64" s="30"/>
      <c r="AN64" s="19"/>
      <c r="AO64" s="30"/>
      <c r="AP64" s="19"/>
      <c r="AQ64" s="4"/>
      <c r="AR64" s="45"/>
      <c r="AS64" s="30"/>
      <c r="AT64" s="19"/>
      <c r="AU64" s="4"/>
      <c r="AV64" s="45"/>
      <c r="AW64" s="30"/>
      <c r="AX64" s="19"/>
      <c r="AZ64" s="52" t="str">
        <f t="shared" si="0"/>
        <v/>
      </c>
      <c r="BA64" s="52" t="str">
        <f t="shared" si="1"/>
        <v/>
      </c>
      <c r="BB64" s="52" t="str">
        <f t="shared" si="2"/>
        <v/>
      </c>
      <c r="BC64" s="52" t="str">
        <f t="shared" si="3"/>
        <v/>
      </c>
      <c r="BD64" s="52" t="str">
        <f t="shared" si="4"/>
        <v/>
      </c>
      <c r="BE64" s="52" t="str">
        <f t="shared" si="5"/>
        <v/>
      </c>
      <c r="BF64" s="9" t="str">
        <f t="shared" si="6"/>
        <v/>
      </c>
      <c r="BG64" s="9" t="str">
        <f t="shared" si="7"/>
        <v/>
      </c>
      <c r="BH64" s="9" t="str">
        <f t="shared" si="8"/>
        <v/>
      </c>
      <c r="BI64" s="52" t="str">
        <f t="shared" si="9"/>
        <v/>
      </c>
      <c r="BJ64" s="52" t="str">
        <f t="shared" si="10"/>
        <v/>
      </c>
    </row>
    <row r="65" spans="16:62" ht="16.5" thickTop="1" thickBot="1" x14ac:dyDescent="0.3">
      <c r="P65" s="97"/>
      <c r="Q65" s="87"/>
      <c r="R65" s="100"/>
      <c r="S65" s="58"/>
      <c r="T65" s="55"/>
      <c r="U65" s="58"/>
      <c r="V65" s="57"/>
      <c r="W65" s="59"/>
      <c r="X65" s="55"/>
      <c r="Y65" s="58"/>
      <c r="Z65" s="57"/>
      <c r="AA65" s="59"/>
      <c r="AB65" s="55"/>
      <c r="AC65" s="58"/>
      <c r="AD65" s="57"/>
      <c r="AE65" s="58"/>
      <c r="AF65" s="57"/>
      <c r="AG65" s="59"/>
      <c r="AH65" s="55"/>
      <c r="AI65" s="30"/>
      <c r="AJ65" s="19"/>
      <c r="AK65" s="30"/>
      <c r="AL65" s="20"/>
      <c r="AM65" s="30"/>
      <c r="AN65" s="19"/>
      <c r="AO65" s="30"/>
      <c r="AP65" s="19"/>
      <c r="AQ65" s="4"/>
      <c r="AR65" s="45"/>
      <c r="AS65" s="30"/>
      <c r="AT65" s="19"/>
      <c r="AU65" s="4"/>
      <c r="AV65" s="45"/>
      <c r="AW65" s="30"/>
      <c r="AX65" s="19"/>
      <c r="AZ65" s="52" t="str">
        <f t="shared" si="0"/>
        <v/>
      </c>
      <c r="BA65" s="52" t="str">
        <f t="shared" si="1"/>
        <v/>
      </c>
      <c r="BB65" s="52" t="str">
        <f t="shared" si="2"/>
        <v/>
      </c>
      <c r="BC65" s="52" t="str">
        <f t="shared" si="3"/>
        <v/>
      </c>
      <c r="BD65" s="52" t="str">
        <f t="shared" si="4"/>
        <v/>
      </c>
      <c r="BE65" s="52" t="str">
        <f t="shared" si="5"/>
        <v/>
      </c>
      <c r="BF65" s="9" t="str">
        <f t="shared" si="6"/>
        <v/>
      </c>
      <c r="BG65" s="9" t="str">
        <f t="shared" si="7"/>
        <v/>
      </c>
      <c r="BH65" s="9" t="str">
        <f t="shared" si="8"/>
        <v/>
      </c>
      <c r="BI65" s="52" t="str">
        <f t="shared" si="9"/>
        <v/>
      </c>
      <c r="BJ65" s="52" t="str">
        <f t="shared" si="10"/>
        <v/>
      </c>
    </row>
    <row r="66" spans="16:62" ht="16.5" thickTop="1" thickBot="1" x14ac:dyDescent="0.3">
      <c r="P66" s="97"/>
      <c r="Q66" s="87"/>
      <c r="R66" s="100"/>
      <c r="S66" s="58"/>
      <c r="T66" s="55">
        <f>S63*T14</f>
        <v>-11.972</v>
      </c>
      <c r="U66" s="58"/>
      <c r="V66" s="57">
        <f>U63*V14</f>
        <v>-6.12</v>
      </c>
      <c r="W66" s="59"/>
      <c r="X66" s="55">
        <f>W63*X14</f>
        <v>-26.37</v>
      </c>
      <c r="Y66" s="58"/>
      <c r="Z66" s="57">
        <f>Y63*Z14</f>
        <v>-26.37</v>
      </c>
      <c r="AA66" s="59"/>
      <c r="AB66" s="55">
        <f>AA63*AB14</f>
        <v>-27.990000000000002</v>
      </c>
      <c r="AC66" s="58"/>
      <c r="AD66" s="57">
        <f>AC63*AD14</f>
        <v>12.51</v>
      </c>
      <c r="AE66" s="58"/>
      <c r="AF66" s="57">
        <f>AE63*AF14</f>
        <v>151.20000000000002</v>
      </c>
      <c r="AG66" s="59"/>
      <c r="AH66" s="55">
        <f>AG63*AH14</f>
        <v>-133.74</v>
      </c>
      <c r="AI66" s="30"/>
      <c r="AJ66" s="20"/>
      <c r="AK66" s="30"/>
      <c r="AL66" s="20"/>
      <c r="AM66" s="30"/>
      <c r="AN66" s="20"/>
      <c r="AO66" s="30"/>
      <c r="AP66" s="20"/>
      <c r="AQ66" s="4"/>
      <c r="AR66" s="45"/>
      <c r="AS66" s="30"/>
      <c r="AT66" s="19"/>
      <c r="AU66" s="4"/>
      <c r="AV66" s="45"/>
      <c r="AW66" s="30"/>
      <c r="AX66" s="19"/>
      <c r="AZ66" s="52" t="str">
        <f t="shared" si="0"/>
        <v/>
      </c>
      <c r="BA66" s="52" t="str">
        <f t="shared" si="1"/>
        <v/>
      </c>
      <c r="BB66" s="52" t="str">
        <f t="shared" si="2"/>
        <v/>
      </c>
      <c r="BC66" s="52" t="str">
        <f t="shared" si="3"/>
        <v/>
      </c>
      <c r="BD66" s="52" t="str">
        <f t="shared" si="4"/>
        <v/>
      </c>
      <c r="BE66" s="52" t="str">
        <f t="shared" si="5"/>
        <v/>
      </c>
      <c r="BF66" s="9" t="str">
        <f t="shared" si="6"/>
        <v/>
      </c>
      <c r="BG66" s="9" t="str">
        <f t="shared" si="7"/>
        <v/>
      </c>
      <c r="BH66" s="9" t="str">
        <f t="shared" si="8"/>
        <v/>
      </c>
      <c r="BI66" s="52" t="str">
        <f t="shared" si="9"/>
        <v/>
      </c>
      <c r="BJ66" s="52" t="str">
        <f t="shared" si="10"/>
        <v/>
      </c>
    </row>
    <row r="67" spans="16:62" ht="16.5" thickTop="1" thickBot="1" x14ac:dyDescent="0.3">
      <c r="P67" s="97"/>
      <c r="Q67" s="87"/>
      <c r="R67" s="100"/>
      <c r="S67" s="58"/>
      <c r="T67" s="55"/>
      <c r="U67" s="58"/>
      <c r="V67" s="57"/>
      <c r="W67" s="59"/>
      <c r="X67" s="55"/>
      <c r="Y67" s="58"/>
      <c r="Z67" s="57"/>
      <c r="AA67" s="59"/>
      <c r="AB67" s="55"/>
      <c r="AC67" s="58"/>
      <c r="AD67" s="57"/>
      <c r="AE67" s="58"/>
      <c r="AF67" s="57"/>
      <c r="AG67" s="59"/>
      <c r="AH67" s="55"/>
      <c r="AI67" s="30"/>
      <c r="AJ67" s="20"/>
      <c r="AK67" s="30"/>
      <c r="AL67" s="20"/>
      <c r="AM67" s="30"/>
      <c r="AN67" s="20"/>
      <c r="AO67" s="30"/>
      <c r="AP67" s="20"/>
      <c r="AQ67" s="4"/>
      <c r="AR67" s="45"/>
      <c r="AS67" s="30"/>
      <c r="AT67" s="20"/>
      <c r="AU67" s="4"/>
      <c r="AV67" s="45"/>
      <c r="AW67" s="30"/>
      <c r="AX67" s="20"/>
      <c r="AZ67" s="52" t="str">
        <f t="shared" si="0"/>
        <v/>
      </c>
      <c r="BA67" s="52" t="str">
        <f t="shared" si="1"/>
        <v/>
      </c>
      <c r="BB67" s="52" t="str">
        <f t="shared" si="2"/>
        <v/>
      </c>
      <c r="BC67" s="52" t="str">
        <f t="shared" si="3"/>
        <v/>
      </c>
      <c r="BD67" s="52" t="str">
        <f t="shared" si="4"/>
        <v/>
      </c>
      <c r="BE67" s="52" t="str">
        <f t="shared" si="5"/>
        <v/>
      </c>
      <c r="BF67" s="9" t="str">
        <f t="shared" si="6"/>
        <v/>
      </c>
      <c r="BG67" s="9" t="str">
        <f t="shared" si="7"/>
        <v/>
      </c>
      <c r="BH67" s="9" t="str">
        <f t="shared" si="8"/>
        <v/>
      </c>
      <c r="BI67" s="52" t="str">
        <f t="shared" si="9"/>
        <v/>
      </c>
      <c r="BJ67" s="52" t="str">
        <f t="shared" si="10"/>
        <v/>
      </c>
    </row>
    <row r="68" spans="16:62" ht="16.5" thickTop="1" thickBot="1" x14ac:dyDescent="0.3">
      <c r="P68" s="98"/>
      <c r="Q68" s="88"/>
      <c r="R68" s="101"/>
      <c r="S68" s="89"/>
      <c r="T68" s="85"/>
      <c r="U68" s="89"/>
      <c r="V68" s="90"/>
      <c r="W68" s="91"/>
      <c r="X68" s="85"/>
      <c r="Y68" s="89"/>
      <c r="Z68" s="90"/>
      <c r="AA68" s="91"/>
      <c r="AB68" s="85"/>
      <c r="AC68" s="89"/>
      <c r="AD68" s="90"/>
      <c r="AE68" s="89"/>
      <c r="AF68" s="90"/>
      <c r="AG68" s="91"/>
      <c r="AH68" s="85"/>
      <c r="AI68" s="16" t="s">
        <v>44</v>
      </c>
      <c r="AJ68" s="21"/>
      <c r="AK68" s="16" t="s">
        <v>44</v>
      </c>
      <c r="AL68" s="21"/>
      <c r="AM68" s="16" t="s">
        <v>44</v>
      </c>
      <c r="AN68" s="21"/>
      <c r="AO68" s="16" t="s">
        <v>44</v>
      </c>
      <c r="AP68" s="21"/>
      <c r="AQ68" s="29" t="s">
        <v>44</v>
      </c>
      <c r="AR68" s="50"/>
      <c r="AS68" s="16" t="s">
        <v>44</v>
      </c>
      <c r="AT68" s="21"/>
      <c r="AU68" s="29" t="s">
        <v>44</v>
      </c>
      <c r="AV68" s="50"/>
      <c r="AW68" s="16" t="s">
        <v>44</v>
      </c>
      <c r="AX68" s="21"/>
      <c r="AZ68" s="52" t="str">
        <f t="shared" si="0"/>
        <v/>
      </c>
      <c r="BA68" s="52" t="str">
        <f t="shared" si="1"/>
        <v/>
      </c>
      <c r="BB68" s="52" t="str">
        <f t="shared" si="2"/>
        <v/>
      </c>
      <c r="BC68" s="52" t="str">
        <f t="shared" si="3"/>
        <v/>
      </c>
      <c r="BD68" s="52" t="str">
        <f t="shared" si="4"/>
        <v/>
      </c>
      <c r="BE68" s="52" t="str">
        <f t="shared" si="5"/>
        <v/>
      </c>
      <c r="BF68" s="9" t="str">
        <f t="shared" si="6"/>
        <v/>
      </c>
      <c r="BG68" s="9" t="str">
        <f t="shared" si="7"/>
        <v/>
      </c>
      <c r="BH68" s="9" t="str">
        <f t="shared" si="8"/>
        <v/>
      </c>
      <c r="BI68" s="52" t="str">
        <f t="shared" si="9"/>
        <v/>
      </c>
      <c r="BJ68" s="52" t="str">
        <f t="shared" si="10"/>
        <v/>
      </c>
    </row>
    <row r="69" spans="16:62" ht="15.75" thickTop="1" x14ac:dyDescent="0.25">
      <c r="P69" s="12"/>
      <c r="Q69" s="13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6:62" x14ac:dyDescent="0.25">
      <c r="P70" s="12"/>
      <c r="Q70" s="13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</sheetData>
  <mergeCells count="359">
    <mergeCell ref="L9:L12"/>
    <mergeCell ref="D6:D14"/>
    <mergeCell ref="E19:L19"/>
    <mergeCell ref="D24:K24"/>
    <mergeCell ref="F9:F12"/>
    <mergeCell ref="G9:G12"/>
    <mergeCell ref="H9:H12"/>
    <mergeCell ref="I9:I12"/>
    <mergeCell ref="J9:J12"/>
    <mergeCell ref="K9:K12"/>
    <mergeCell ref="E14:L14"/>
    <mergeCell ref="E6:L6"/>
    <mergeCell ref="E7:E8"/>
    <mergeCell ref="F7:F8"/>
    <mergeCell ref="G7:J7"/>
    <mergeCell ref="G8:H8"/>
    <mergeCell ref="I8:J8"/>
    <mergeCell ref="K7:L8"/>
    <mergeCell ref="E9:E12"/>
    <mergeCell ref="R15:R20"/>
    <mergeCell ref="U18:U20"/>
    <mergeCell ref="V18:V20"/>
    <mergeCell ref="W15:W17"/>
    <mergeCell ref="W18:W20"/>
    <mergeCell ref="AE7:AH8"/>
    <mergeCell ref="S6:AH6"/>
    <mergeCell ref="AE9:AF12"/>
    <mergeCell ref="P6:P12"/>
    <mergeCell ref="Q6:Q12"/>
    <mergeCell ref="R6:R12"/>
    <mergeCell ref="AG9:AH12"/>
    <mergeCell ref="W7:AD7"/>
    <mergeCell ref="Y9:Z12"/>
    <mergeCell ref="W9:X12"/>
    <mergeCell ref="AA8:AD8"/>
    <mergeCell ref="AA9:AB12"/>
    <mergeCell ref="AC9:AD12"/>
    <mergeCell ref="U7:V8"/>
    <mergeCell ref="S7:T8"/>
    <mergeCell ref="S9:T12"/>
    <mergeCell ref="U9:V12"/>
    <mergeCell ref="W8:Z8"/>
    <mergeCell ref="AB15:AB17"/>
    <mergeCell ref="AA15:AA17"/>
    <mergeCell ref="X18:X20"/>
    <mergeCell ref="Y18:Y20"/>
    <mergeCell ref="Z18:Z20"/>
    <mergeCell ref="AA18:AA20"/>
    <mergeCell ref="AB18:AB20"/>
    <mergeCell ref="S15:S17"/>
    <mergeCell ref="S18:S20"/>
    <mergeCell ref="T15:T17"/>
    <mergeCell ref="T18:T20"/>
    <mergeCell ref="U15:U17"/>
    <mergeCell ref="V15:V17"/>
    <mergeCell ref="AE24:AE26"/>
    <mergeCell ref="AH15:AH17"/>
    <mergeCell ref="AH18:AH20"/>
    <mergeCell ref="R21:R26"/>
    <mergeCell ref="S21:S23"/>
    <mergeCell ref="T21:T23"/>
    <mergeCell ref="U21:U23"/>
    <mergeCell ref="V21:V23"/>
    <mergeCell ref="W21:W23"/>
    <mergeCell ref="X21:X23"/>
    <mergeCell ref="Y21:Y23"/>
    <mergeCell ref="AC15:AC17"/>
    <mergeCell ref="AD15:AD17"/>
    <mergeCell ref="AE15:AE17"/>
    <mergeCell ref="AF15:AF17"/>
    <mergeCell ref="AG15:AG17"/>
    <mergeCell ref="AC18:AC20"/>
    <mergeCell ref="AD18:AD20"/>
    <mergeCell ref="AE18:AE20"/>
    <mergeCell ref="AF18:AF20"/>
    <mergeCell ref="AG18:AG20"/>
    <mergeCell ref="X15:X17"/>
    <mergeCell ref="Y15:Y17"/>
    <mergeCell ref="Z15:Z17"/>
    <mergeCell ref="Z24:Z26"/>
    <mergeCell ref="AA24:AA26"/>
    <mergeCell ref="AF21:AF23"/>
    <mergeCell ref="AG21:AG23"/>
    <mergeCell ref="AH21:AH23"/>
    <mergeCell ref="S24:S26"/>
    <mergeCell ref="T24:T26"/>
    <mergeCell ref="U24:U26"/>
    <mergeCell ref="V24:V26"/>
    <mergeCell ref="W24:W26"/>
    <mergeCell ref="X24:X26"/>
    <mergeCell ref="Y24:Y26"/>
    <mergeCell ref="Z21:Z23"/>
    <mergeCell ref="AA21:AA23"/>
    <mergeCell ref="AB21:AB23"/>
    <mergeCell ref="AC21:AC23"/>
    <mergeCell ref="AD21:AD23"/>
    <mergeCell ref="AE21:AE23"/>
    <mergeCell ref="AF24:AF26"/>
    <mergeCell ref="AG24:AG26"/>
    <mergeCell ref="AH24:AH26"/>
    <mergeCell ref="AB24:AB26"/>
    <mergeCell ref="AC24:AC26"/>
    <mergeCell ref="AD24:AD26"/>
    <mergeCell ref="AC30:AC32"/>
    <mergeCell ref="AD30:AD32"/>
    <mergeCell ref="R27:R32"/>
    <mergeCell ref="S27:S29"/>
    <mergeCell ref="T27:T29"/>
    <mergeCell ref="U27:U29"/>
    <mergeCell ref="V27:V29"/>
    <mergeCell ref="W27:W29"/>
    <mergeCell ref="X27:X29"/>
    <mergeCell ref="Y30:Y32"/>
    <mergeCell ref="Z30:Z32"/>
    <mergeCell ref="AA30:AA32"/>
    <mergeCell ref="AE27:AE29"/>
    <mergeCell ref="AF27:AF29"/>
    <mergeCell ref="AG27:AG29"/>
    <mergeCell ref="AH27:AH29"/>
    <mergeCell ref="S30:S32"/>
    <mergeCell ref="T30:T32"/>
    <mergeCell ref="U30:U32"/>
    <mergeCell ref="V30:V32"/>
    <mergeCell ref="W30:W32"/>
    <mergeCell ref="X30:X32"/>
    <mergeCell ref="Y27:Y29"/>
    <mergeCell ref="Z27:Z29"/>
    <mergeCell ref="AA27:AA29"/>
    <mergeCell ref="AB27:AB29"/>
    <mergeCell ref="AC27:AC29"/>
    <mergeCell ref="AD27:AD29"/>
    <mergeCell ref="AE30:AE32"/>
    <mergeCell ref="AF30:AF32"/>
    <mergeCell ref="AG30:AG32"/>
    <mergeCell ref="AH30:AH32"/>
    <mergeCell ref="AB30:AB32"/>
    <mergeCell ref="AD33:AD35"/>
    <mergeCell ref="AE33:AE35"/>
    <mergeCell ref="AF33:AF35"/>
    <mergeCell ref="AG33:AG35"/>
    <mergeCell ref="AH33:AH35"/>
    <mergeCell ref="S36:S38"/>
    <mergeCell ref="T36:T38"/>
    <mergeCell ref="U36:U38"/>
    <mergeCell ref="V36:V38"/>
    <mergeCell ref="W36:W38"/>
    <mergeCell ref="X33:X35"/>
    <mergeCell ref="Y33:Y35"/>
    <mergeCell ref="Z33:Z35"/>
    <mergeCell ref="AA33:AA35"/>
    <mergeCell ref="AB33:AB35"/>
    <mergeCell ref="AC33:AC35"/>
    <mergeCell ref="AD36:AD38"/>
    <mergeCell ref="AE36:AE38"/>
    <mergeCell ref="AF36:AF38"/>
    <mergeCell ref="AG36:AG38"/>
    <mergeCell ref="AH36:AH38"/>
    <mergeCell ref="AB36:AB38"/>
    <mergeCell ref="AC36:AC38"/>
    <mergeCell ref="S33:S35"/>
    <mergeCell ref="R39:R44"/>
    <mergeCell ref="S39:S41"/>
    <mergeCell ref="T39:T41"/>
    <mergeCell ref="U39:U41"/>
    <mergeCell ref="V39:V41"/>
    <mergeCell ref="X36:X38"/>
    <mergeCell ref="Y36:Y38"/>
    <mergeCell ref="Z36:Z38"/>
    <mergeCell ref="AA36:AA38"/>
    <mergeCell ref="R33:R38"/>
    <mergeCell ref="T33:T35"/>
    <mergeCell ref="U33:U35"/>
    <mergeCell ref="V33:V35"/>
    <mergeCell ref="W33:W35"/>
    <mergeCell ref="AC39:AC41"/>
    <mergeCell ref="AD39:AD41"/>
    <mergeCell ref="AE39:AE41"/>
    <mergeCell ref="AF39:AF41"/>
    <mergeCell ref="AG39:AG41"/>
    <mergeCell ref="AH39:AH41"/>
    <mergeCell ref="W39:W41"/>
    <mergeCell ref="X39:X41"/>
    <mergeCell ref="Y39:Y41"/>
    <mergeCell ref="Z39:Z41"/>
    <mergeCell ref="AA39:AA41"/>
    <mergeCell ref="AB39:AB41"/>
    <mergeCell ref="AE42:AE44"/>
    <mergeCell ref="AF42:AF44"/>
    <mergeCell ref="AG42:AG44"/>
    <mergeCell ref="AH42:AH44"/>
    <mergeCell ref="R45:R50"/>
    <mergeCell ref="S45:S47"/>
    <mergeCell ref="T45:T47"/>
    <mergeCell ref="U45:U47"/>
    <mergeCell ref="V45:V47"/>
    <mergeCell ref="W45:W47"/>
    <mergeCell ref="Y42:Y44"/>
    <mergeCell ref="Z42:Z44"/>
    <mergeCell ref="AA42:AA44"/>
    <mergeCell ref="AB42:AB44"/>
    <mergeCell ref="AC42:AC44"/>
    <mergeCell ref="AD42:AD44"/>
    <mergeCell ref="S42:S44"/>
    <mergeCell ref="T42:T44"/>
    <mergeCell ref="U42:U44"/>
    <mergeCell ref="V42:V44"/>
    <mergeCell ref="W42:W44"/>
    <mergeCell ref="X42:X44"/>
    <mergeCell ref="AD45:AD47"/>
    <mergeCell ref="AE45:AE47"/>
    <mergeCell ref="AF45:AF47"/>
    <mergeCell ref="AG45:AG47"/>
    <mergeCell ref="AH45:AH47"/>
    <mergeCell ref="S48:S50"/>
    <mergeCell ref="T48:T50"/>
    <mergeCell ref="U48:U50"/>
    <mergeCell ref="V48:V50"/>
    <mergeCell ref="W48:W50"/>
    <mergeCell ref="X45:X47"/>
    <mergeCell ref="Y45:Y47"/>
    <mergeCell ref="Z45:Z47"/>
    <mergeCell ref="AA45:AA47"/>
    <mergeCell ref="AB45:AB47"/>
    <mergeCell ref="AC45:AC47"/>
    <mergeCell ref="AD48:AD50"/>
    <mergeCell ref="AE48:AE50"/>
    <mergeCell ref="AF48:AF50"/>
    <mergeCell ref="AG48:AG50"/>
    <mergeCell ref="AH48:AH50"/>
    <mergeCell ref="AB48:AB50"/>
    <mergeCell ref="AC48:AC50"/>
    <mergeCell ref="R51:R56"/>
    <mergeCell ref="S51:S53"/>
    <mergeCell ref="T51:T53"/>
    <mergeCell ref="U51:U53"/>
    <mergeCell ref="V51:V53"/>
    <mergeCell ref="X48:X50"/>
    <mergeCell ref="Y48:Y50"/>
    <mergeCell ref="Z48:Z50"/>
    <mergeCell ref="AA48:AA50"/>
    <mergeCell ref="S54:S56"/>
    <mergeCell ref="T54:T56"/>
    <mergeCell ref="U54:U56"/>
    <mergeCell ref="V54:V56"/>
    <mergeCell ref="W54:W56"/>
    <mergeCell ref="X54:X56"/>
    <mergeCell ref="AC51:AC53"/>
    <mergeCell ref="AD51:AD53"/>
    <mergeCell ref="AE51:AE53"/>
    <mergeCell ref="W51:W53"/>
    <mergeCell ref="X51:X53"/>
    <mergeCell ref="Y51:Y53"/>
    <mergeCell ref="Z51:Z53"/>
    <mergeCell ref="AA51:AA53"/>
    <mergeCell ref="AB51:AB53"/>
    <mergeCell ref="AA63:AA65"/>
    <mergeCell ref="Z63:Z65"/>
    <mergeCell ref="X57:X59"/>
    <mergeCell ref="Y57:Y59"/>
    <mergeCell ref="Z57:Z59"/>
    <mergeCell ref="AA57:AA59"/>
    <mergeCell ref="AB57:AB59"/>
    <mergeCell ref="AC57:AC59"/>
    <mergeCell ref="AE54:AE56"/>
    <mergeCell ref="Y54:Y56"/>
    <mergeCell ref="Z54:Z56"/>
    <mergeCell ref="AA54:AA56"/>
    <mergeCell ref="AB54:AB56"/>
    <mergeCell ref="AC54:AC56"/>
    <mergeCell ref="AD54:AD56"/>
    <mergeCell ref="W60:W62"/>
    <mergeCell ref="R57:R62"/>
    <mergeCell ref="S57:S59"/>
    <mergeCell ref="T57:T59"/>
    <mergeCell ref="U57:U59"/>
    <mergeCell ref="V57:V59"/>
    <mergeCell ref="W57:W59"/>
    <mergeCell ref="W63:W65"/>
    <mergeCell ref="X63:X65"/>
    <mergeCell ref="AB63:AB65"/>
    <mergeCell ref="AD60:AD62"/>
    <mergeCell ref="AE60:AE62"/>
    <mergeCell ref="AF60:AF62"/>
    <mergeCell ref="AG60:AG62"/>
    <mergeCell ref="AB60:AB62"/>
    <mergeCell ref="AC60:AC62"/>
    <mergeCell ref="P15:P68"/>
    <mergeCell ref="AE66:AE68"/>
    <mergeCell ref="AF66:AF68"/>
    <mergeCell ref="AG66:AG68"/>
    <mergeCell ref="R63:R68"/>
    <mergeCell ref="S63:S65"/>
    <mergeCell ref="T63:T65"/>
    <mergeCell ref="U63:U65"/>
    <mergeCell ref="V63:V65"/>
    <mergeCell ref="X60:X62"/>
    <mergeCell ref="Y60:Y62"/>
    <mergeCell ref="Z60:Z62"/>
    <mergeCell ref="AA60:AA62"/>
    <mergeCell ref="S60:S62"/>
    <mergeCell ref="T60:T62"/>
    <mergeCell ref="U60:U62"/>
    <mergeCell ref="V60:V62"/>
    <mergeCell ref="AH66:AH68"/>
    <mergeCell ref="Q15:Q26"/>
    <mergeCell ref="Q27:Q38"/>
    <mergeCell ref="Q39:Q50"/>
    <mergeCell ref="Q51:Q62"/>
    <mergeCell ref="Q63:Q68"/>
    <mergeCell ref="Y66:Y68"/>
    <mergeCell ref="Z66:Z68"/>
    <mergeCell ref="AA66:AA68"/>
    <mergeCell ref="AB66:AB68"/>
    <mergeCell ref="AC66:AC68"/>
    <mergeCell ref="AD66:AD68"/>
    <mergeCell ref="S66:S68"/>
    <mergeCell ref="T66:T68"/>
    <mergeCell ref="U66:U68"/>
    <mergeCell ref="V66:V68"/>
    <mergeCell ref="W66:W68"/>
    <mergeCell ref="X66:X68"/>
    <mergeCell ref="AC63:AC65"/>
    <mergeCell ref="AD63:AD65"/>
    <mergeCell ref="Y63:Y65"/>
    <mergeCell ref="AE63:AE65"/>
    <mergeCell ref="AF63:AF65"/>
    <mergeCell ref="AG63:AG65"/>
    <mergeCell ref="AI6:AX6"/>
    <mergeCell ref="AI7:AP8"/>
    <mergeCell ref="AQ7:AX8"/>
    <mergeCell ref="AI9:AI14"/>
    <mergeCell ref="AJ9:AJ14"/>
    <mergeCell ref="AK9:AK14"/>
    <mergeCell ref="AL9:AL14"/>
    <mergeCell ref="AM9:AM14"/>
    <mergeCell ref="AN9:AN14"/>
    <mergeCell ref="AO9:AO14"/>
    <mergeCell ref="AV9:AV14"/>
    <mergeCell ref="AW9:AW14"/>
    <mergeCell ref="AX9:AX14"/>
    <mergeCell ref="AP9:AP14"/>
    <mergeCell ref="AQ9:AQ14"/>
    <mergeCell ref="AR9:AR14"/>
    <mergeCell ref="AS9:AS14"/>
    <mergeCell ref="AT9:AT14"/>
    <mergeCell ref="AU9:AU14"/>
    <mergeCell ref="AH63:AH65"/>
    <mergeCell ref="AH60:AH62"/>
    <mergeCell ref="AD57:AD59"/>
    <mergeCell ref="AE57:AE59"/>
    <mergeCell ref="AF57:AF59"/>
    <mergeCell ref="AG57:AG59"/>
    <mergeCell ref="AH57:AH59"/>
    <mergeCell ref="AH54:AH56"/>
    <mergeCell ref="AF51:AF53"/>
    <mergeCell ref="AG51:AG53"/>
    <mergeCell ref="AH51:AH53"/>
    <mergeCell ref="AF54:AF56"/>
    <mergeCell ref="AG54:AG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2018-09-20T00:04:04Z</dcterms:created>
  <dcterms:modified xsi:type="dcterms:W3CDTF">2018-09-22T22:20:01Z</dcterms:modified>
</cp:coreProperties>
</file>