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Исходные данные" sheetId="1" r:id="rId1"/>
    <sheet name="Нужный формат" sheetId="2" r:id="rId2"/>
    <sheet name="Список магазинов" sheetId="3" r:id="rId3"/>
    <sheet name="Результат" sheetId="4" r:id="rId4"/>
  </sheets>
  <definedNames>
    <definedName name="Общий_список">'Список магазинов'!$A$2:$A$5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C4" i="2" s="1"/>
  <c r="A5" i="2"/>
  <c r="C5" i="2" s="1"/>
  <c r="A6" i="2"/>
  <c r="C6" i="2" s="1"/>
  <c r="A7" i="2"/>
  <c r="C7" i="2" s="1"/>
  <c r="A8" i="2"/>
  <c r="C8" i="2" s="1"/>
  <c r="A9" i="2"/>
  <c r="C9" i="2" s="1"/>
  <c r="A10" i="2"/>
  <c r="C10" i="2" s="1"/>
  <c r="A11" i="2"/>
  <c r="C11" i="2" s="1"/>
  <c r="A12" i="2"/>
  <c r="C12" i="2" s="1"/>
  <c r="A13" i="2"/>
  <c r="C13" i="2" s="1"/>
  <c r="A14" i="2"/>
  <c r="C14" i="2" s="1"/>
  <c r="A3" i="2"/>
  <c r="C3" i="2" s="1"/>
</calcChain>
</file>

<file path=xl/sharedStrings.xml><?xml version="1.0" encoding="utf-8"?>
<sst xmlns="http://schemas.openxmlformats.org/spreadsheetml/2006/main" count="93" uniqueCount="22">
  <si>
    <t>Наименование магазина</t>
  </si>
  <si>
    <t>Пятерочка</t>
  </si>
  <si>
    <t>Наш</t>
  </si>
  <si>
    <t>Бристоль</t>
  </si>
  <si>
    <t>Чародейка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</si>
  <si>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</si>
  <si>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</si>
  <si>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</si>
  <si>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</si>
  <si>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</si>
  <si>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</si>
  <si>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</si>
  <si>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</si>
  <si>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</si>
  <si>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</si>
  <si>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</si>
  <si>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</si>
  <si>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</si>
  <si>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Продажи</t>
  </si>
  <si>
    <t>Общий список</t>
  </si>
  <si>
    <t>Выбор магазина</t>
  </si>
  <si>
    <t>Список для поиска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</si>
</sst>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/>
  </sheetViews>
  <sheetFormatPr defaultRowHeight="15" x14ac:dyDescent="0.25"/>
  <cols>
    <col min="1" max="1" width="23.85546875" bestFit="1" customWidth="1"/>
  </cols>
  <sheetData>
    <row r="1" spans="1:13" x14ac:dyDescent="0.25">
      <c r="A1" s="3" t="s">
        <v>0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15</v>
      </c>
      <c r="M1" s="3" t="s">
        <v>16</v>
      </c>
    </row>
    <row r="2" spans="1:13" x14ac:dyDescent="0.25">
      <c r="A2" s="1" t="s">
        <v>1</v>
      </c>
      <c r="B2" s="1">
        <v>3500</v>
      </c>
      <c r="C2" s="1">
        <v>1500</v>
      </c>
      <c r="D2" s="1">
        <v>500</v>
      </c>
      <c r="E2" s="1">
        <v>3600</v>
      </c>
      <c r="F2" s="1">
        <v>0</v>
      </c>
      <c r="G2" s="1">
        <v>0</v>
      </c>
      <c r="H2" s="1">
        <v>500</v>
      </c>
      <c r="I2" s="1">
        <v>877</v>
      </c>
      <c r="J2" s="1">
        <v>3500</v>
      </c>
      <c r="K2" s="1">
        <v>40</v>
      </c>
      <c r="L2" s="1">
        <v>400</v>
      </c>
      <c r="M2" s="1">
        <v>185</v>
      </c>
    </row>
    <row r="3" spans="1:13" x14ac:dyDescent="0.25">
      <c r="A3" s="1" t="s">
        <v>2</v>
      </c>
      <c r="B3" s="1">
        <v>5478</v>
      </c>
      <c r="C3" s="1">
        <v>14</v>
      </c>
      <c r="D3" s="1">
        <v>800</v>
      </c>
      <c r="E3" s="1">
        <v>5874</v>
      </c>
      <c r="F3" s="1">
        <v>1845</v>
      </c>
      <c r="G3" s="1">
        <v>8745</v>
      </c>
      <c r="H3" s="1">
        <v>47855</v>
      </c>
      <c r="I3" s="1">
        <v>4589</v>
      </c>
      <c r="J3" s="1">
        <v>5323</v>
      </c>
      <c r="K3" s="1">
        <v>475</v>
      </c>
      <c r="L3" s="1">
        <v>47853</v>
      </c>
      <c r="M3" s="1">
        <v>5547</v>
      </c>
    </row>
    <row r="4" spans="1:13" x14ac:dyDescent="0.25">
      <c r="A4" s="1" t="s">
        <v>3</v>
      </c>
      <c r="B4" s="1">
        <v>658</v>
      </c>
      <c r="C4" s="1">
        <v>5896</v>
      </c>
      <c r="D4" s="1">
        <v>556</v>
      </c>
      <c r="E4" s="1">
        <v>4721</v>
      </c>
      <c r="F4" s="1">
        <v>5563</v>
      </c>
      <c r="G4" s="1">
        <v>5442</v>
      </c>
      <c r="H4" s="1">
        <v>125</v>
      </c>
      <c r="I4" s="1">
        <v>7456</v>
      </c>
      <c r="J4" s="1">
        <v>14872</v>
      </c>
      <c r="K4" s="1">
        <v>2203</v>
      </c>
      <c r="L4" s="1">
        <v>651</v>
      </c>
      <c r="M4" s="1">
        <v>547</v>
      </c>
    </row>
    <row r="5" spans="1:13" x14ac:dyDescent="0.25">
      <c r="A5" s="1" t="s">
        <v>4</v>
      </c>
      <c r="B5" s="1">
        <v>547</v>
      </c>
      <c r="C5" s="1">
        <v>1456</v>
      </c>
      <c r="D5" s="1">
        <v>4785</v>
      </c>
      <c r="E5" s="1">
        <v>2254</v>
      </c>
      <c r="F5" s="1">
        <v>478</v>
      </c>
      <c r="G5" s="1">
        <v>4720</v>
      </c>
      <c r="H5" s="1">
        <v>2446</v>
      </c>
      <c r="I5" s="1">
        <v>47</v>
      </c>
      <c r="J5" s="1">
        <v>145</v>
      </c>
      <c r="K5" s="1">
        <v>1458</v>
      </c>
      <c r="L5" s="1">
        <v>2145</v>
      </c>
      <c r="M5" s="1">
        <v>32548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" sqref="B1"/>
    </sheetView>
  </sheetViews>
  <sheetFormatPr defaultRowHeight="15" x14ac:dyDescent="0.25"/>
  <cols>
    <col min="1" max="1" width="23.85546875" bestFit="1" customWidth="1"/>
    <col min="2" max="2" width="10.5703125" bestFit="1" customWidth="1"/>
    <col min="3" max="3" width="11.140625" customWidth="1"/>
  </cols>
  <sheetData>
    <row r="1" spans="1:3" x14ac:dyDescent="0.25">
      <c r="A1" t="s">
        <v>20</v>
      </c>
      <c r="B1" t="s">
        <v>3</v>
      </c>
    </row>
    <row r="2" spans="1:3" x14ac:dyDescent="0.25">
      <c r="A2" s="3" t="s">
        <v>0</v>
      </c>
      <c r="B2" s="3" t="s">
        <v>17</v>
      </c>
      <c r="C2" s="3" t="s">
        <v>18</v>
      </c>
    </row>
    <row r="3" spans="1:3" x14ac:dyDescent="0.25">
      <c r="A3" s="1" t="str">
        <f t="shared" ref="A3:A14" si="0">$B$1</f>
        <v>Бристоль</v>
      </c>
      <c r="B3" s="1" t="s">
        <v>5</v>
      </c>
      <c r="C3" s="1">
        <f>VLOOKUP(A3,'Исходные данные'!$A$2:$M$5,2,FALSE)</f>
        <v>658</v>
      </c>
    </row>
    <row r="4" spans="1:3" x14ac:dyDescent="0.25">
      <c r="A4" s="1" t="str">
        <f t="shared" si="0"/>
        <v>Бристоль</v>
      </c>
      <c r="B4" s="1" t="s">
        <v>6</v>
      </c>
      <c r="C4" s="1">
        <f>VLOOKUP(A4,'Исходные данные'!$A$2:$M$5,3,FALSE)</f>
        <v>5896</v>
      </c>
    </row>
    <row r="5" spans="1:3" x14ac:dyDescent="0.25">
      <c r="A5" s="1" t="str">
        <f t="shared" si="0"/>
        <v>Бристоль</v>
      </c>
      <c r="B5" s="1" t="s">
        <v>7</v>
      </c>
      <c r="C5" s="1">
        <f>VLOOKUP(A5,'Исходные данные'!$A$2:$M$5,4,FALSE)</f>
        <v>556</v>
      </c>
    </row>
    <row r="6" spans="1:3" x14ac:dyDescent="0.25">
      <c r="A6" s="1" t="str">
        <f t="shared" si="0"/>
        <v>Бристоль</v>
      </c>
      <c r="B6" s="1" t="s">
        <v>8</v>
      </c>
      <c r="C6" s="1">
        <f>VLOOKUP(A6,'Исходные данные'!$A$2:$M$5,5,FALSE)</f>
        <v>4721</v>
      </c>
    </row>
    <row r="7" spans="1:3" x14ac:dyDescent="0.25">
      <c r="A7" s="1" t="str">
        <f t="shared" si="0"/>
        <v>Бристоль</v>
      </c>
      <c r="B7" s="1" t="s">
        <v>9</v>
      </c>
      <c r="C7" s="1">
        <f>VLOOKUP(A7,'Исходные данные'!$A$2:$M$5,6,FALSE)</f>
        <v>5563</v>
      </c>
    </row>
    <row r="8" spans="1:3" x14ac:dyDescent="0.25">
      <c r="A8" s="1" t="str">
        <f t="shared" si="0"/>
        <v>Бристоль</v>
      </c>
      <c r="B8" s="1" t="s">
        <v>10</v>
      </c>
      <c r="C8" s="1">
        <f>VLOOKUP(A8,'Исходные данные'!$A$2:$M$5,7,FALSE)</f>
        <v>5442</v>
      </c>
    </row>
    <row r="9" spans="1:3" x14ac:dyDescent="0.25">
      <c r="A9" s="1" t="str">
        <f t="shared" si="0"/>
        <v>Бристоль</v>
      </c>
      <c r="B9" s="1" t="s">
        <v>11</v>
      </c>
      <c r="C9" s="1">
        <f>VLOOKUP(A9,'Исходные данные'!$A$2:$M$5,8,FALSE)</f>
        <v>125</v>
      </c>
    </row>
    <row r="10" spans="1:3" x14ac:dyDescent="0.25">
      <c r="A10" s="1" t="str">
        <f t="shared" si="0"/>
        <v>Бристоль</v>
      </c>
      <c r="B10" s="1" t="s">
        <v>12</v>
      </c>
      <c r="C10" s="1">
        <f>VLOOKUP(A10,'Исходные данные'!$A$2:$M$5,9,FALSE)</f>
        <v>7456</v>
      </c>
    </row>
    <row r="11" spans="1:3" x14ac:dyDescent="0.25">
      <c r="A11" s="1" t="str">
        <f t="shared" si="0"/>
        <v>Бристоль</v>
      </c>
      <c r="B11" s="1" t="s">
        <v>13</v>
      </c>
      <c r="C11" s="1">
        <f>VLOOKUP(A11,'Исходные данные'!$A$2:$M$5,10,FALSE)</f>
        <v>14872</v>
      </c>
    </row>
    <row r="12" spans="1:3" x14ac:dyDescent="0.25">
      <c r="A12" s="1" t="str">
        <f t="shared" si="0"/>
        <v>Бристоль</v>
      </c>
      <c r="B12" s="1" t="s">
        <v>14</v>
      </c>
      <c r="C12" s="1">
        <f>VLOOKUP(A12,'Исходные данные'!$A$2:$M$5,11,FALSE)</f>
        <v>2203</v>
      </c>
    </row>
    <row r="13" spans="1:3" x14ac:dyDescent="0.25">
      <c r="A13" s="1" t="str">
        <f t="shared" si="0"/>
        <v>Бристоль</v>
      </c>
      <c r="B13" s="1" t="s">
        <v>15</v>
      </c>
      <c r="C13" s="1">
        <f>VLOOKUP(A13,'Исходные данные'!$A$2:$M$5,12,FALSE)</f>
        <v>651</v>
      </c>
    </row>
    <row r="14" spans="1:3" x14ac:dyDescent="0.25">
      <c r="A14" s="1" t="str">
        <f t="shared" si="0"/>
        <v>Бристоль</v>
      </c>
      <c r="B14" s="1" t="s">
        <v>16</v>
      </c>
      <c r="C14" s="1">
        <f>VLOOKUP(A14,'Исходные данные'!$A$2:$M$5,13,FALSE)</f>
        <v>547</v>
      </c>
    </row>
  </sheetData>
  <dataValidations count="1">
    <dataValidation type="list" allowBlank="1" showInputMessage="1" showErrorMessage="1" sqref="B1">
      <formula1>Общий_список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1" sqref="D1"/>
    </sheetView>
  </sheetViews>
  <sheetFormatPr defaultRowHeight="15" x14ac:dyDescent="0.25"/>
  <cols>
    <col min="1" max="1" width="14.140625" bestFit="1" customWidth="1"/>
    <col min="4" max="4" width="18.140625" bestFit="1" customWidth="1"/>
  </cols>
  <sheetData>
    <row r="1" spans="1:4" x14ac:dyDescent="0.25">
      <c r="A1" s="2" t="s">
        <v>19</v>
      </c>
      <c r="D1" s="4" t="s">
        <v>21</v>
      </c>
    </row>
    <row r="2" spans="1:4" x14ac:dyDescent="0.25">
      <c r="A2" s="1" t="s">
        <v>1</v>
      </c>
      <c r="D2" s="1" t="s">
        <v>1</v>
      </c>
    </row>
    <row r="3" spans="1:4" x14ac:dyDescent="0.25">
      <c r="A3" s="1" t="s">
        <v>2</v>
      </c>
      <c r="D3" s="1" t="s">
        <v>3</v>
      </c>
    </row>
    <row r="4" spans="1:4" x14ac:dyDescent="0.25">
      <c r="A4" s="1" t="s">
        <v>3</v>
      </c>
    </row>
    <row r="5" spans="1:4" x14ac:dyDescent="0.25">
      <c r="A5" s="1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2" sqref="C2:C25"/>
    </sheetView>
  </sheetViews>
  <sheetFormatPr defaultRowHeight="15" x14ac:dyDescent="0.25"/>
  <cols>
    <col min="1" max="1" width="24.140625" bestFit="1" customWidth="1"/>
    <col min="2" max="3" width="9.5703125" bestFit="1" customWidth="1"/>
  </cols>
  <sheetData>
    <row r="1" spans="1:3" x14ac:dyDescent="0.25">
      <c r="A1" s="3" t="s">
        <v>0</v>
      </c>
      <c r="B1" s="3" t="s">
        <v>17</v>
      </c>
      <c r="C1" s="3" t="s">
        <v>18</v>
      </c>
    </row>
    <row r="2" spans="1:3" x14ac:dyDescent="0.25">
      <c r="A2" s="1" t="s">
        <v>1</v>
      </c>
      <c r="B2" s="1" t="s">
        <v>5</v>
      </c>
      <c r="C2" s="1">
        <v>3500</v>
      </c>
    </row>
    <row r="3" spans="1:3" x14ac:dyDescent="0.25">
      <c r="A3" s="1" t="s">
        <v>1</v>
      </c>
      <c r="B3" s="1" t="s">
        <v>6</v>
      </c>
      <c r="C3" s="1">
        <v>1500</v>
      </c>
    </row>
    <row r="4" spans="1:3" x14ac:dyDescent="0.25">
      <c r="A4" s="1" t="s">
        <v>1</v>
      </c>
      <c r="B4" s="1" t="s">
        <v>7</v>
      </c>
      <c r="C4" s="1">
        <v>500</v>
      </c>
    </row>
    <row r="5" spans="1:3" x14ac:dyDescent="0.25">
      <c r="A5" s="1" t="s">
        <v>1</v>
      </c>
      <c r="B5" s="1" t="s">
        <v>8</v>
      </c>
      <c r="C5" s="1">
        <v>3600</v>
      </c>
    </row>
    <row r="6" spans="1:3" x14ac:dyDescent="0.25">
      <c r="A6" s="1" t="s">
        <v>1</v>
      </c>
      <c r="B6" s="1" t="s">
        <v>9</v>
      </c>
      <c r="C6" s="1">
        <v>0</v>
      </c>
    </row>
    <row r="7" spans="1:3" x14ac:dyDescent="0.25">
      <c r="A7" s="1" t="s">
        <v>1</v>
      </c>
      <c r="B7" s="1" t="s">
        <v>10</v>
      </c>
      <c r="C7" s="1">
        <v>0</v>
      </c>
    </row>
    <row r="8" spans="1:3" x14ac:dyDescent="0.25">
      <c r="A8" s="1" t="s">
        <v>1</v>
      </c>
      <c r="B8" s="1" t="s">
        <v>11</v>
      </c>
      <c r="C8" s="1">
        <v>500</v>
      </c>
    </row>
    <row r="9" spans="1:3" x14ac:dyDescent="0.25">
      <c r="A9" s="1" t="s">
        <v>1</v>
      </c>
      <c r="B9" s="1" t="s">
        <v>12</v>
      </c>
      <c r="C9" s="1">
        <v>877</v>
      </c>
    </row>
    <row r="10" spans="1:3" x14ac:dyDescent="0.25">
      <c r="A10" s="1" t="s">
        <v>1</v>
      </c>
      <c r="B10" s="1" t="s">
        <v>13</v>
      </c>
      <c r="C10" s="1">
        <v>3500</v>
      </c>
    </row>
    <row r="11" spans="1:3" x14ac:dyDescent="0.25">
      <c r="A11" s="1" t="s">
        <v>1</v>
      </c>
      <c r="B11" s="1" t="s">
        <v>14</v>
      </c>
      <c r="C11" s="1">
        <v>40</v>
      </c>
    </row>
    <row r="12" spans="1:3" x14ac:dyDescent="0.25">
      <c r="A12" s="1" t="s">
        <v>1</v>
      </c>
      <c r="B12" s="1" t="s">
        <v>15</v>
      </c>
      <c r="C12" s="1">
        <v>400</v>
      </c>
    </row>
    <row r="13" spans="1:3" x14ac:dyDescent="0.25">
      <c r="A13" s="1" t="s">
        <v>1</v>
      </c>
      <c r="B13" s="1" t="s">
        <v>16</v>
      </c>
      <c r="C13" s="1">
        <v>185</v>
      </c>
    </row>
    <row r="14" spans="1:3" x14ac:dyDescent="0.25">
      <c r="A14" s="1" t="s">
        <v>3</v>
      </c>
      <c r="B14" s="1" t="s">
        <v>5</v>
      </c>
      <c r="C14" s="1">
        <v>658</v>
      </c>
    </row>
    <row r="15" spans="1:3" x14ac:dyDescent="0.25">
      <c r="A15" s="1" t="s">
        <v>3</v>
      </c>
      <c r="B15" s="1" t="s">
        <v>6</v>
      </c>
      <c r="C15" s="1">
        <v>5896</v>
      </c>
    </row>
    <row r="16" spans="1:3" x14ac:dyDescent="0.25">
      <c r="A16" s="1" t="s">
        <v>3</v>
      </c>
      <c r="B16" s="1" t="s">
        <v>7</v>
      </c>
      <c r="C16" s="1">
        <v>556</v>
      </c>
    </row>
    <row r="17" spans="1:3" x14ac:dyDescent="0.25">
      <c r="A17" s="1" t="s">
        <v>3</v>
      </c>
      <c r="B17" s="1" t="s">
        <v>8</v>
      </c>
      <c r="C17" s="1">
        <v>4721</v>
      </c>
    </row>
    <row r="18" spans="1:3" x14ac:dyDescent="0.25">
      <c r="A18" s="1" t="s">
        <v>3</v>
      </c>
      <c r="B18" s="1" t="s">
        <v>9</v>
      </c>
      <c r="C18" s="1">
        <v>5563</v>
      </c>
    </row>
    <row r="19" spans="1:3" x14ac:dyDescent="0.25">
      <c r="A19" s="1" t="s">
        <v>3</v>
      </c>
      <c r="B19" s="1" t="s">
        <v>10</v>
      </c>
      <c r="C19" s="1">
        <v>5442</v>
      </c>
    </row>
    <row r="20" spans="1:3" x14ac:dyDescent="0.25">
      <c r="A20" s="1" t="s">
        <v>3</v>
      </c>
      <c r="B20" s="1" t="s">
        <v>11</v>
      </c>
      <c r="C20" s="1">
        <v>125</v>
      </c>
    </row>
    <row r="21" spans="1:3" x14ac:dyDescent="0.25">
      <c r="A21" s="1" t="s">
        <v>3</v>
      </c>
      <c r="B21" s="1" t="s">
        <v>12</v>
      </c>
      <c r="C21" s="1">
        <v>7456</v>
      </c>
    </row>
    <row r="22" spans="1:3" x14ac:dyDescent="0.25">
      <c r="A22" s="1" t="s">
        <v>3</v>
      </c>
      <c r="B22" s="1" t="s">
        <v>13</v>
      </c>
      <c r="C22" s="1">
        <v>14872</v>
      </c>
    </row>
    <row r="23" spans="1:3" x14ac:dyDescent="0.25">
      <c r="A23" s="1" t="s">
        <v>3</v>
      </c>
      <c r="B23" s="1" t="s">
        <v>14</v>
      </c>
      <c r="C23" s="1">
        <v>2203</v>
      </c>
    </row>
    <row r="24" spans="1:3" x14ac:dyDescent="0.25">
      <c r="A24" s="1" t="s">
        <v>3</v>
      </c>
      <c r="B24" s="1" t="s">
        <v>15</v>
      </c>
      <c r="C24" s="1">
        <v>651</v>
      </c>
    </row>
    <row r="25" spans="1:3" x14ac:dyDescent="0.25">
      <c r="A25" s="1" t="s">
        <v>3</v>
      </c>
      <c r="B25" s="1" t="s">
        <v>16</v>
      </c>
      <c r="C25" s="1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Исходные данные</vt:lpstr>
      <vt:lpstr>Нужный формат</vt:lpstr>
      <vt:lpstr>Список магазинов</vt:lpstr>
      <vt:lpstr>Результат</vt:lpstr>
      <vt:lpstr>Общий_список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2018-09-15T08:27:55Z</dcterms:modified>
</cp:coreProperties>
</file>