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Исходник" sheetId="1" r:id="rId1"/>
    <sheet name="СВОД" sheetId="2" r:id="rId2"/>
  </sheets>
  <calcPr calcId="145621"/>
</workbook>
</file>

<file path=xl/calcChain.xml><?xml version="1.0" encoding="utf-8"?>
<calcChain xmlns="http://schemas.openxmlformats.org/spreadsheetml/2006/main">
  <c r="H4" i="2" l="1"/>
  <c r="I4" i="2"/>
  <c r="J4" i="2"/>
  <c r="H5" i="2"/>
  <c r="I5" i="2"/>
  <c r="J5" i="2"/>
  <c r="H6" i="2"/>
  <c r="I6" i="2"/>
  <c r="J6" i="2"/>
  <c r="H7" i="2"/>
  <c r="I7" i="2"/>
  <c r="J7" i="2"/>
  <c r="H8" i="2"/>
  <c r="I8" i="2"/>
  <c r="J8" i="2"/>
  <c r="H9" i="2"/>
  <c r="I9" i="2"/>
  <c r="J9" i="2"/>
  <c r="H10" i="2"/>
  <c r="I10" i="2"/>
  <c r="J10" i="2"/>
  <c r="H11" i="2"/>
  <c r="I11" i="2"/>
  <c r="J11" i="2"/>
  <c r="H12" i="2"/>
  <c r="I12" i="2"/>
  <c r="J12" i="2"/>
  <c r="H13" i="2"/>
  <c r="I13" i="2"/>
  <c r="J13" i="2"/>
  <c r="C4" i="2" l="1"/>
  <c r="C5" i="2"/>
  <c r="C6" i="2"/>
  <c r="C7" i="2"/>
  <c r="C8" i="2"/>
  <c r="C9" i="2"/>
  <c r="C10" i="2"/>
  <c r="C11" i="2"/>
  <c r="C12" i="2"/>
  <c r="C13" i="2"/>
  <c r="T6" i="1" l="1"/>
  <c r="T8" i="1"/>
  <c r="T10" i="1"/>
  <c r="T12" i="1"/>
  <c r="T4" i="1"/>
</calcChain>
</file>

<file path=xl/sharedStrings.xml><?xml version="1.0" encoding="utf-8"?>
<sst xmlns="http://schemas.openxmlformats.org/spreadsheetml/2006/main" count="52" uniqueCount="22">
  <si>
    <t>№</t>
  </si>
  <si>
    <t>Мастер</t>
  </si>
  <si>
    <t>Дата</t>
  </si>
  <si>
    <t>Запись</t>
  </si>
  <si>
    <t>Итого на конец дня</t>
  </si>
  <si>
    <t>Иванов</t>
  </si>
  <si>
    <t>Петров</t>
  </si>
  <si>
    <t>Сидоров</t>
  </si>
  <si>
    <t>ФИО</t>
  </si>
  <si>
    <t>сумма</t>
  </si>
  <si>
    <t>Клиент 1</t>
  </si>
  <si>
    <t>Клиент 2</t>
  </si>
  <si>
    <t>Клиент 3</t>
  </si>
  <si>
    <t>Клиент 4</t>
  </si>
  <si>
    <t>Клиент 5</t>
  </si>
  <si>
    <t>Клиент 6</t>
  </si>
  <si>
    <t>Клиент 7</t>
  </si>
  <si>
    <t>Клиент 8</t>
  </si>
  <si>
    <t>Клиент 9</t>
  </si>
  <si>
    <t>Клиент 10</t>
  </si>
  <si>
    <t>А так нет =(</t>
  </si>
  <si>
    <t>Это получилось =)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</si>
</sst>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B05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20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Fill="1" applyBorder="1"/>
    <xf numFmtId="0" fontId="4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13"/>
  <sheetViews>
    <sheetView showGridLines="0" workbookViewId="0">
      <selection activeCell="E4" sqref="E4"/>
    </sheetView>
  </sheetViews>
  <sheetFormatPr defaultRowHeight="15" x14ac:dyDescent="0.25"/>
  <cols>
    <col min="1" max="1" width="9.140625" style="2"/>
    <col min="2" max="2" width="10.140625" style="2" bestFit="1" customWidth="1"/>
    <col min="3" max="16384" width="9.140625" style="2"/>
  </cols>
  <sheetData>
    <row r="3" spans="1:20" ht="25.5" x14ac:dyDescent="0.25">
      <c r="A3" s="1" t="s">
        <v>0</v>
      </c>
      <c r="B3" s="1" t="s">
        <v>2</v>
      </c>
      <c r="C3" s="1" t="s">
        <v>1</v>
      </c>
      <c r="D3" s="1" t="s">
        <v>3</v>
      </c>
      <c r="E3" s="1">
        <v>0.33333333333333331</v>
      </c>
      <c r="F3" s="1">
        <v>0.375</v>
      </c>
      <c r="G3" s="1">
        <v>0.41666666666666669</v>
      </c>
      <c r="H3" s="1">
        <v>0.45833333333333331</v>
      </c>
      <c r="I3" s="1">
        <v>0.5</v>
      </c>
      <c r="J3" s="1">
        <v>0.54166666666666596</v>
      </c>
      <c r="K3" s="1">
        <v>0.58333333333333304</v>
      </c>
      <c r="L3" s="1">
        <v>0.625</v>
      </c>
      <c r="M3" s="1">
        <v>0.66666666666666596</v>
      </c>
      <c r="N3" s="1">
        <v>0.70833333333333304</v>
      </c>
      <c r="O3" s="1">
        <v>0.75</v>
      </c>
      <c r="P3" s="1">
        <v>0.79166666666666696</v>
      </c>
      <c r="Q3" s="1">
        <v>0.83333333333333304</v>
      </c>
      <c r="R3" s="1">
        <v>0.875</v>
      </c>
      <c r="S3" s="1">
        <v>0.91666666666666696</v>
      </c>
      <c r="T3" s="1" t="s">
        <v>4</v>
      </c>
    </row>
    <row r="4" spans="1:20" x14ac:dyDescent="0.25">
      <c r="A4" s="13">
        <v>1</v>
      </c>
      <c r="B4" s="15">
        <v>43344</v>
      </c>
      <c r="C4" s="17" t="s">
        <v>5</v>
      </c>
      <c r="D4" s="3" t="s">
        <v>8</v>
      </c>
      <c r="E4" s="4"/>
      <c r="F4" s="4" t="s">
        <v>10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19">
        <f>SUM(E5:S5)</f>
        <v>1500</v>
      </c>
    </row>
    <row r="5" spans="1:20" x14ac:dyDescent="0.25">
      <c r="A5" s="14"/>
      <c r="B5" s="16"/>
      <c r="C5" s="18"/>
      <c r="D5" s="3" t="s">
        <v>9</v>
      </c>
      <c r="E5" s="5"/>
      <c r="F5" s="5">
        <v>1500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20"/>
    </row>
    <row r="6" spans="1:20" x14ac:dyDescent="0.25">
      <c r="A6" s="13">
        <v>2</v>
      </c>
      <c r="B6" s="15">
        <v>43345</v>
      </c>
      <c r="C6" s="17" t="s">
        <v>6</v>
      </c>
      <c r="D6" s="3" t="s">
        <v>8</v>
      </c>
      <c r="E6" s="4"/>
      <c r="F6" s="4"/>
      <c r="G6" s="4"/>
      <c r="H6" s="4"/>
      <c r="I6" s="4" t="s">
        <v>11</v>
      </c>
      <c r="J6" s="4"/>
      <c r="K6" s="4"/>
      <c r="L6" s="4"/>
      <c r="M6" s="4"/>
      <c r="N6" s="4"/>
      <c r="O6" s="4"/>
      <c r="P6" s="4"/>
      <c r="Q6" s="4"/>
      <c r="R6" s="4"/>
      <c r="S6" s="4"/>
      <c r="T6" s="19">
        <f t="shared" ref="T6" si="0">SUM(E7:S7)</f>
        <v>1000</v>
      </c>
    </row>
    <row r="7" spans="1:20" x14ac:dyDescent="0.25">
      <c r="A7" s="14"/>
      <c r="B7" s="16"/>
      <c r="C7" s="18"/>
      <c r="D7" s="3" t="s">
        <v>9</v>
      </c>
      <c r="E7" s="5"/>
      <c r="F7" s="5"/>
      <c r="G7" s="5"/>
      <c r="H7" s="5"/>
      <c r="I7" s="5">
        <v>1000</v>
      </c>
      <c r="J7" s="5"/>
      <c r="K7" s="5"/>
      <c r="L7" s="5"/>
      <c r="M7" s="5"/>
      <c r="N7" s="5"/>
      <c r="O7" s="5"/>
      <c r="P7" s="5"/>
      <c r="Q7" s="5"/>
      <c r="R7" s="5"/>
      <c r="S7" s="5"/>
      <c r="T7" s="20"/>
    </row>
    <row r="8" spans="1:20" x14ac:dyDescent="0.25">
      <c r="A8" s="13">
        <v>3</v>
      </c>
      <c r="B8" s="15">
        <v>43346</v>
      </c>
      <c r="C8" s="17" t="s">
        <v>7</v>
      </c>
      <c r="D8" s="3" t="s">
        <v>8</v>
      </c>
      <c r="E8" s="4"/>
      <c r="F8" s="4"/>
      <c r="G8" s="4"/>
      <c r="H8" s="4"/>
      <c r="I8" s="4"/>
      <c r="J8" s="4"/>
      <c r="K8" s="4" t="s">
        <v>10</v>
      </c>
      <c r="L8" s="4"/>
      <c r="M8" s="4" t="s">
        <v>12</v>
      </c>
      <c r="N8" s="4"/>
      <c r="O8" s="4"/>
      <c r="P8" s="4"/>
      <c r="Q8" s="4"/>
      <c r="R8" s="4"/>
      <c r="S8" s="4"/>
      <c r="T8" s="19">
        <f t="shared" ref="T8" si="1">SUM(E9:S9)</f>
        <v>3000</v>
      </c>
    </row>
    <row r="9" spans="1:20" x14ac:dyDescent="0.25">
      <c r="A9" s="14"/>
      <c r="B9" s="16"/>
      <c r="C9" s="18"/>
      <c r="D9" s="3" t="s">
        <v>9</v>
      </c>
      <c r="E9" s="5"/>
      <c r="F9" s="5"/>
      <c r="G9" s="5"/>
      <c r="H9" s="5"/>
      <c r="I9" s="5"/>
      <c r="J9" s="5"/>
      <c r="K9" s="5">
        <v>1500</v>
      </c>
      <c r="L9" s="5"/>
      <c r="M9" s="5">
        <v>1500</v>
      </c>
      <c r="N9" s="5"/>
      <c r="O9" s="5"/>
      <c r="P9" s="5"/>
      <c r="Q9" s="5"/>
      <c r="R9" s="5"/>
      <c r="S9" s="5"/>
      <c r="T9" s="20"/>
    </row>
    <row r="10" spans="1:20" x14ac:dyDescent="0.25">
      <c r="A10" s="13">
        <v>4</v>
      </c>
      <c r="B10" s="15">
        <v>43347</v>
      </c>
      <c r="C10" s="17" t="s">
        <v>6</v>
      </c>
      <c r="D10" s="3" t="s">
        <v>8</v>
      </c>
      <c r="E10" s="4"/>
      <c r="F10" s="4"/>
      <c r="G10" s="4"/>
      <c r="H10" s="4"/>
      <c r="I10" s="4"/>
      <c r="J10" s="4"/>
      <c r="K10" s="4"/>
      <c r="L10" s="4" t="s">
        <v>13</v>
      </c>
      <c r="M10" s="4"/>
      <c r="N10" s="4" t="s">
        <v>10</v>
      </c>
      <c r="O10" s="4"/>
      <c r="P10" s="4"/>
      <c r="Q10" s="4"/>
      <c r="R10" s="4"/>
      <c r="S10" s="4"/>
      <c r="T10" s="19">
        <f t="shared" ref="T10" si="2">SUM(E11:S11)</f>
        <v>600</v>
      </c>
    </row>
    <row r="11" spans="1:20" x14ac:dyDescent="0.25">
      <c r="A11" s="14"/>
      <c r="B11" s="16"/>
      <c r="C11" s="18"/>
      <c r="D11" s="3" t="s">
        <v>9</v>
      </c>
      <c r="E11" s="5"/>
      <c r="F11" s="5"/>
      <c r="G11" s="5"/>
      <c r="H11" s="5"/>
      <c r="I11" s="5"/>
      <c r="J11" s="5"/>
      <c r="K11" s="5"/>
      <c r="L11" s="5">
        <v>100</v>
      </c>
      <c r="M11" s="5"/>
      <c r="N11" s="5">
        <v>500</v>
      </c>
      <c r="O11" s="5"/>
      <c r="P11" s="5"/>
      <c r="Q11" s="5"/>
      <c r="R11" s="5"/>
      <c r="S11" s="5"/>
      <c r="T11" s="20"/>
    </row>
    <row r="12" spans="1:20" x14ac:dyDescent="0.25">
      <c r="A12" s="13">
        <v>5</v>
      </c>
      <c r="B12" s="15">
        <v>43348</v>
      </c>
      <c r="C12" s="17" t="s">
        <v>5</v>
      </c>
      <c r="D12" s="3" t="s">
        <v>8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 t="s">
        <v>14</v>
      </c>
      <c r="P12" s="4"/>
      <c r="Q12" s="4"/>
      <c r="R12" s="4"/>
      <c r="S12" s="4"/>
      <c r="T12" s="19">
        <f t="shared" ref="T12" si="3">SUM(E13:S13)</f>
        <v>1000</v>
      </c>
    </row>
    <row r="13" spans="1:20" x14ac:dyDescent="0.25">
      <c r="A13" s="14"/>
      <c r="B13" s="16"/>
      <c r="C13" s="18"/>
      <c r="D13" s="3" t="s">
        <v>9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>
        <v>1000</v>
      </c>
      <c r="P13" s="5"/>
      <c r="Q13" s="5"/>
      <c r="R13" s="5"/>
      <c r="S13" s="5"/>
      <c r="T13" s="20"/>
    </row>
  </sheetData>
  <mergeCells count="20">
    <mergeCell ref="A4:A5"/>
    <mergeCell ref="B4:B5"/>
    <mergeCell ref="C4:C5"/>
    <mergeCell ref="T4:T5"/>
    <mergeCell ref="A6:A7"/>
    <mergeCell ref="B6:B7"/>
    <mergeCell ref="C6:C7"/>
    <mergeCell ref="T6:T7"/>
    <mergeCell ref="A12:A13"/>
    <mergeCell ref="B12:B13"/>
    <mergeCell ref="C12:C13"/>
    <mergeCell ref="T12:T13"/>
    <mergeCell ref="A8:A9"/>
    <mergeCell ref="B8:B9"/>
    <mergeCell ref="C8:C9"/>
    <mergeCell ref="T8:T9"/>
    <mergeCell ref="A10:A11"/>
    <mergeCell ref="B10:B11"/>
    <mergeCell ref="C10:C11"/>
    <mergeCell ref="T10:T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3"/>
  <sheetViews>
    <sheetView showGridLines="0" tabSelected="1" workbookViewId="0">
      <selection activeCell="F16" sqref="F16"/>
    </sheetView>
  </sheetViews>
  <sheetFormatPr defaultRowHeight="15" x14ac:dyDescent="0.25"/>
  <cols>
    <col min="1" max="1" width="6.140625" customWidth="1"/>
    <col min="2" max="2" width="10" bestFit="1" customWidth="1"/>
    <col min="7" max="7" width="9.42578125" customWidth="1"/>
    <col min="11" max="11" width="3.28515625" customWidth="1"/>
  </cols>
  <sheetData>
    <row r="3" spans="1:14" x14ac:dyDescent="0.25">
      <c r="C3" s="11" t="s">
        <v>21</v>
      </c>
      <c r="F3" s="12" t="s">
        <v>20</v>
      </c>
      <c r="H3" s="6" t="s">
        <v>5</v>
      </c>
      <c r="I3" s="6" t="s">
        <v>6</v>
      </c>
      <c r="J3" s="6" t="s">
        <v>7</v>
      </c>
      <c r="K3" s="6"/>
      <c r="M3" s="6"/>
    </row>
    <row r="4" spans="1:14" x14ac:dyDescent="0.25">
      <c r="A4" s="7">
        <v>1</v>
      </c>
      <c r="B4" s="8" t="s">
        <v>10</v>
      </c>
      <c r="C4" s="8">
        <f ca="1">SUMIF(Исходник!$E$4:$S$13,$B4,Исходник!$E$5)</f>
        <v>3500</v>
      </c>
      <c r="D4" s="9">
        <v>3500</v>
      </c>
      <c r="F4" s="7">
        <v>1</v>
      </c>
      <c r="G4" s="8" t="s">
        <v>10</v>
      </c>
      <c r="H4" s="8">
        <f>SUMPRODUCT((Исходник!$C$4:$C$13=H$3)*(Исходник!$E$4:$S$13=$G4),Исходник!$E$5:$S$14)</f>
        <v>1500</v>
      </c>
      <c r="I4" s="8">
        <f>SUMPRODUCT((Исходник!$C$4:$C$13=I$3)*(Исходник!$E$4:$S$13=$G4),Исходник!$E$5:$S$14)</f>
        <v>500</v>
      </c>
      <c r="J4" s="8">
        <f>SUMPRODUCT((Исходник!$C$4:$C$13=J$3)*(Исходник!$E$4:$S$13=$G4),Исходник!$E$5:$S$14)</f>
        <v>1500</v>
      </c>
      <c r="L4">
        <v>1500</v>
      </c>
      <c r="M4">
        <v>500</v>
      </c>
      <c r="N4">
        <v>1500</v>
      </c>
    </row>
    <row r="5" spans="1:14" x14ac:dyDescent="0.25">
      <c r="A5" s="7">
        <v>2</v>
      </c>
      <c r="B5" s="8" t="s">
        <v>11</v>
      </c>
      <c r="C5" s="8">
        <f ca="1">SUMIF(Исходник!$E$4:$S$13,$B5,Исходник!$E$5:$S$13)</f>
        <v>1000</v>
      </c>
      <c r="D5" s="9">
        <v>1000</v>
      </c>
      <c r="F5" s="7">
        <v>2</v>
      </c>
      <c r="G5" s="8" t="s">
        <v>11</v>
      </c>
      <c r="H5" s="8">
        <f>SUMPRODUCT((Исходник!$C$4:$C$13=H$3)*(Исходник!$E$4:$S$13=$G5),Исходник!$E$5:$S$14)</f>
        <v>0</v>
      </c>
      <c r="I5" s="8">
        <f>SUMPRODUCT((Исходник!$C$4:$C$13=I$3)*(Исходник!$E$4:$S$13=$G5),Исходник!$E$5:$S$14)</f>
        <v>1000</v>
      </c>
      <c r="J5" s="8">
        <f>SUMPRODUCT((Исходник!$C$4:$C$13=J$3)*(Исходник!$E$4:$S$13=$G5),Исходник!$E$5:$S$14)</f>
        <v>0</v>
      </c>
      <c r="M5">
        <v>1000</v>
      </c>
    </row>
    <row r="6" spans="1:14" x14ac:dyDescent="0.25">
      <c r="A6" s="7">
        <v>3</v>
      </c>
      <c r="B6" s="8" t="s">
        <v>12</v>
      </c>
      <c r="C6" s="8">
        <f ca="1">SUMIF(Исходник!$E$4:$S$13,$B6,Исходник!$E$5:$S$13)</f>
        <v>1500</v>
      </c>
      <c r="D6" s="9">
        <v>1500</v>
      </c>
      <c r="F6" s="7">
        <v>3</v>
      </c>
      <c r="G6" s="8" t="s">
        <v>12</v>
      </c>
      <c r="H6" s="8">
        <f>SUMPRODUCT((Исходник!$C$4:$C$13=H$3)*(Исходник!$E$4:$S$13=$G6),Исходник!$E$5:$S$14)</f>
        <v>0</v>
      </c>
      <c r="I6" s="8">
        <f>SUMPRODUCT((Исходник!$C$4:$C$13=I$3)*(Исходник!$E$4:$S$13=$G6),Исходник!$E$5:$S$14)</f>
        <v>0</v>
      </c>
      <c r="J6" s="8">
        <f>SUMPRODUCT((Исходник!$C$4:$C$13=J$3)*(Исходник!$E$4:$S$13=$G6),Исходник!$E$5:$S$14)</f>
        <v>1500</v>
      </c>
      <c r="N6">
        <v>1500</v>
      </c>
    </row>
    <row r="7" spans="1:14" x14ac:dyDescent="0.25">
      <c r="A7" s="7">
        <v>4</v>
      </c>
      <c r="B7" s="8" t="s">
        <v>13</v>
      </c>
      <c r="C7" s="8">
        <f ca="1">SUMIF(Исходник!$E$4:$S$13,$B7,Исходник!$E$5:$S$13)</f>
        <v>100</v>
      </c>
      <c r="D7" s="10">
        <v>100</v>
      </c>
      <c r="F7" s="7">
        <v>4</v>
      </c>
      <c r="G7" s="8" t="s">
        <v>13</v>
      </c>
      <c r="H7" s="8">
        <f>SUMPRODUCT((Исходник!$C$4:$C$13=H$3)*(Исходник!$E$4:$S$13=$G7),Исходник!$E$5:$S$14)</f>
        <v>0</v>
      </c>
      <c r="I7" s="8">
        <f>SUMPRODUCT((Исходник!$C$4:$C$13=I$3)*(Исходник!$E$4:$S$13=$G7),Исходник!$E$5:$S$14)</f>
        <v>100</v>
      </c>
      <c r="J7" s="8">
        <f>SUMPRODUCT((Исходник!$C$4:$C$13=J$3)*(Исходник!$E$4:$S$13=$G7),Исходник!$E$5:$S$14)</f>
        <v>0</v>
      </c>
      <c r="M7">
        <v>100</v>
      </c>
    </row>
    <row r="8" spans="1:14" x14ac:dyDescent="0.25">
      <c r="A8" s="7">
        <v>5</v>
      </c>
      <c r="B8" s="8" t="s">
        <v>14</v>
      </c>
      <c r="C8" s="8">
        <f ca="1">SUMIF(Исходник!$E$4:$S$13,$B8,Исходник!$E$5:$S$13)</f>
        <v>1000</v>
      </c>
      <c r="D8" s="10">
        <v>1000</v>
      </c>
      <c r="F8" s="7">
        <v>5</v>
      </c>
      <c r="G8" s="8" t="s">
        <v>14</v>
      </c>
      <c r="H8" s="8">
        <f>SUMPRODUCT((Исходник!$C$4:$C$13=H$3)*(Исходник!$E$4:$S$13=$G8),Исходник!$E$5:$S$14)</f>
        <v>1000</v>
      </c>
      <c r="I8" s="8">
        <f>SUMPRODUCT((Исходник!$C$4:$C$13=I$3)*(Исходник!$E$4:$S$13=$G8),Исходник!$E$5:$S$14)</f>
        <v>0</v>
      </c>
      <c r="J8" s="8">
        <f>SUMPRODUCT((Исходник!$C$4:$C$13=J$3)*(Исходник!$E$4:$S$13=$G8),Исходник!$E$5:$S$14)</f>
        <v>0</v>
      </c>
      <c r="L8">
        <v>1000</v>
      </c>
    </row>
    <row r="9" spans="1:14" x14ac:dyDescent="0.25">
      <c r="A9" s="7">
        <v>6</v>
      </c>
      <c r="B9" s="8" t="s">
        <v>15</v>
      </c>
      <c r="C9" s="8">
        <f ca="1">SUMIF(Исходник!$E$4:$S$13,$B9,Исходник!$E$5:$S$13)</f>
        <v>0</v>
      </c>
      <c r="D9" s="10">
        <v>0</v>
      </c>
      <c r="F9" s="7">
        <v>6</v>
      </c>
      <c r="G9" s="8" t="s">
        <v>15</v>
      </c>
      <c r="H9" s="8">
        <f>SUMPRODUCT((Исходник!$C$4:$C$13=H$3)*(Исходник!$E$4:$S$13=$G9),Исходник!$E$5:$S$14)</f>
        <v>0</v>
      </c>
      <c r="I9" s="8">
        <f>SUMPRODUCT((Исходник!$C$4:$C$13=I$3)*(Исходник!$E$4:$S$13=$G9),Исходник!$E$5:$S$14)</f>
        <v>0</v>
      </c>
      <c r="J9" s="8">
        <f>SUMPRODUCT((Исходник!$C$4:$C$13=J$3)*(Исходник!$E$4:$S$13=$G9),Исходник!$E$5:$S$14)</f>
        <v>0</v>
      </c>
    </row>
    <row r="10" spans="1:14" x14ac:dyDescent="0.25">
      <c r="A10" s="7">
        <v>7</v>
      </c>
      <c r="B10" s="8" t="s">
        <v>16</v>
      </c>
      <c r="C10" s="8">
        <f ca="1">SUMIF(Исходник!$E$4:$S$13,$B10,Исходник!$E$5:$S$13)</f>
        <v>0</v>
      </c>
      <c r="D10" s="10">
        <v>0</v>
      </c>
      <c r="F10" s="7">
        <v>7</v>
      </c>
      <c r="G10" s="8" t="s">
        <v>16</v>
      </c>
      <c r="H10" s="8">
        <f>SUMPRODUCT((Исходник!$C$4:$C$13=H$3)*(Исходник!$E$4:$S$13=$G10),Исходник!$E$5:$S$14)</f>
        <v>0</v>
      </c>
      <c r="I10" s="8">
        <f>SUMPRODUCT((Исходник!$C$4:$C$13=I$3)*(Исходник!$E$4:$S$13=$G10),Исходник!$E$5:$S$14)</f>
        <v>0</v>
      </c>
      <c r="J10" s="8">
        <f>SUMPRODUCT((Исходник!$C$4:$C$13=J$3)*(Исходник!$E$4:$S$13=$G10),Исходник!$E$5:$S$14)</f>
        <v>0</v>
      </c>
    </row>
    <row r="11" spans="1:14" x14ac:dyDescent="0.25">
      <c r="A11" s="7">
        <v>8</v>
      </c>
      <c r="B11" s="8" t="s">
        <v>17</v>
      </c>
      <c r="C11" s="8">
        <f ca="1">SUMIF(Исходник!$E$4:$S$13,$B11,Исходник!$E$5:$S$13)</f>
        <v>0</v>
      </c>
      <c r="D11" s="10">
        <v>0</v>
      </c>
      <c r="F11" s="7">
        <v>8</v>
      </c>
      <c r="G11" s="8" t="s">
        <v>17</v>
      </c>
      <c r="H11" s="8">
        <f>SUMPRODUCT((Исходник!$C$4:$C$13=H$3)*(Исходник!$E$4:$S$13=$G11),Исходник!$E$5:$S$14)</f>
        <v>0</v>
      </c>
      <c r="I11" s="8">
        <f>SUMPRODUCT((Исходник!$C$4:$C$13=I$3)*(Исходник!$E$4:$S$13=$G11),Исходник!$E$5:$S$14)</f>
        <v>0</v>
      </c>
      <c r="J11" s="8">
        <f>SUMPRODUCT((Исходник!$C$4:$C$13=J$3)*(Исходник!$E$4:$S$13=$G11),Исходник!$E$5:$S$14)</f>
        <v>0</v>
      </c>
    </row>
    <row r="12" spans="1:14" x14ac:dyDescent="0.25">
      <c r="A12" s="7">
        <v>9</v>
      </c>
      <c r="B12" s="8" t="s">
        <v>18</v>
      </c>
      <c r="C12" s="8">
        <f ca="1">SUMIF(Исходник!$E$4:$S$13,$B12,Исходник!$E$5:$S$13)</f>
        <v>0</v>
      </c>
      <c r="D12" s="10">
        <v>0</v>
      </c>
      <c r="F12" s="7">
        <v>9</v>
      </c>
      <c r="G12" s="8" t="s">
        <v>18</v>
      </c>
      <c r="H12" s="8">
        <f>SUMPRODUCT((Исходник!$C$4:$C$13=H$3)*(Исходник!$E$4:$S$13=$G12),Исходник!$E$5:$S$14)</f>
        <v>0</v>
      </c>
      <c r="I12" s="8">
        <f>SUMPRODUCT((Исходник!$C$4:$C$13=I$3)*(Исходник!$E$4:$S$13=$G12),Исходник!$E$5:$S$14)</f>
        <v>0</v>
      </c>
      <c r="J12" s="8">
        <f>SUMPRODUCT((Исходник!$C$4:$C$13=J$3)*(Исходник!$E$4:$S$13=$G12),Исходник!$E$5:$S$14)</f>
        <v>0</v>
      </c>
    </row>
    <row r="13" spans="1:14" x14ac:dyDescent="0.25">
      <c r="A13" s="7">
        <v>10</v>
      </c>
      <c r="B13" s="8" t="s">
        <v>19</v>
      </c>
      <c r="C13" s="8">
        <f ca="1">SUMIF(Исходник!$E$4:$S$13,$B13,Исходник!$E$5:$S$13)</f>
        <v>0</v>
      </c>
      <c r="D13" s="10">
        <v>0</v>
      </c>
      <c r="F13" s="7">
        <v>10</v>
      </c>
      <c r="G13" s="8" t="s">
        <v>19</v>
      </c>
      <c r="H13" s="8">
        <f>SUMPRODUCT((Исходник!$C$4:$C$13=H$3)*(Исходник!$E$4:$S$13=$G13),Исходник!$E$5:$S$14)</f>
        <v>0</v>
      </c>
      <c r="I13" s="8">
        <f>SUMPRODUCT((Исходник!$C$4:$C$13=I$3)*(Исходник!$E$4:$S$13=$G13),Исходник!$E$5:$S$14)</f>
        <v>0</v>
      </c>
      <c r="J13" s="8">
        <f>SUMPRODUCT((Исходник!$C$4:$C$13=J$3)*(Исходник!$E$4:$S$13=$G13),Исходник!$E$5:$S$14)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Исходник</vt:lpstr>
      <vt:lpstr>СВОД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2018-09-25T01:07:22Z</dcterms:modified>
</cp:coreProperties>
</file>