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60" windowWidth="22260" windowHeight="12585"/>
  </bookViews>
  <sheets>
    <sheet name="Лист1" sheetId="3" r:id="rId1"/>
  </sheets>
  <definedNames>
    <definedName name="ExternalData_1" localSheetId="0" hidden="1">Лист1!$L$2:$Q$10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J20" i="3"/>
  <c r="J21" i="3"/>
  <c r="J22" i="3"/>
  <c r="J23" i="3"/>
  <c r="J24" i="3"/>
  <c r="J25" i="3"/>
  <c r="J18" i="3"/>
  <c r="F19" i="3"/>
  <c r="G19" i="3"/>
  <c r="H19" i="3"/>
  <c r="I19" i="3"/>
  <c r="F20" i="3"/>
  <c r="G20" i="3"/>
  <c r="H20" i="3"/>
  <c r="I20" i="3"/>
  <c r="F21" i="3"/>
  <c r="G21" i="3"/>
  <c r="H21" i="3"/>
  <c r="I21" i="3"/>
  <c r="F22" i="3"/>
  <c r="G22" i="3"/>
  <c r="H22" i="3"/>
  <c r="I22" i="3"/>
  <c r="F23" i="3"/>
  <c r="G23" i="3"/>
  <c r="H23" i="3"/>
  <c r="I23" i="3"/>
  <c r="F24" i="3"/>
  <c r="G24" i="3"/>
  <c r="H24" i="3"/>
  <c r="I24" i="3"/>
  <c r="F25" i="3"/>
  <c r="G25" i="3"/>
  <c r="H25" i="3"/>
  <c r="I25" i="3"/>
  <c r="G18" i="3"/>
  <c r="H18" i="3"/>
  <c r="I18" i="3"/>
  <c r="F18" i="3"/>
  <c r="E19" i="3"/>
  <c r="E20" i="3"/>
  <c r="E21" i="3"/>
  <c r="E22" i="3"/>
  <c r="E23" i="3"/>
  <c r="E24" i="3"/>
  <c r="E25" i="3"/>
  <c r="E18" i="3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01895e6b-181a-48a5-9dc7-0d2cf3852ac6)$;location=Таблица1;extended properties=&quot;UEsDBBQAAgAIALJjOU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yYzl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smM5TfFf7uvOBQAAORw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GJ9Qj3/zv/S3/8t/xO5Ho7Sltmmbv2t/ySjtfr93w/f3gu9/yR2H9J9JA/OQplf+9pTG8ff/S38TYfO3Mz5/+57D/1W+KrNp/pNZuc63No95tFyX5eijj0b6Th28POoP4X3RGsbqNm8TyT7a+iiG3xuiUQ+9e++N3u6H4Ueo3fm66P1FBP/v/Jf+NgIFjv1D/uU/LhUGM63Tf+kf/Jf+gfRf/oPCZvj5L/8JDuvXq7JohU9vizTxaZ/zGE5LA+BfgP6T66d5WSwK+pCmIKX//cS6avPX7TV1e9Jc3umPbwwR6H24F/vwXuzD/YBAf+m//AfTV//Av/S3GJbtkOdvoz/+Zhrv30If0dAcTY5nM0eRDyIz4XiybtpqQb/l2XSeFucpaDOGYsmKZbP1vY6AfB/D+pM/upO283yZ9r5N87LJUwhd+p6cen+YU9+XUCNguIFrdcjBXBCQv0le507+dq+Tf/mP+Jf/WB+5RXWZC/2b27Lk/Y9uUDUfMouejHek5cZRdQVl90ZBSbdvIym7MUnZHYdj/vPpwz+YJu1vp2H9/f/yH0qj3kT3r5ar4rJqvyS+qz3qfxjhIkbqw2XcCdUvwfd/EmH1BxET/M0YIr/x51D7v48Q+vsxPR+9BxcG2rzDhreiJiYqxMefkL+QX/7b/+U/FDT7l/+gf/lPhGQpE98kFFU9C+bl5qEAl5ASEWp+k5PhjfRPCzVGSuT4+5k7/p5/+Q8O9OzZcpa/cwL13hQCTn+WB3uU7tL/PEz+FH7BYvIv/QOPUoJKf9G/fzvN1B/8L/+JKTqgRujg7xuwAhsHREicNaeX+dJo+RfrxYQkXD4kFe9h+P076qSV1UUxzcr34M7AQ+tw53sPE9zhE+6bUpYeku+pLPf6bsX4Zn356BbakuDEGb2rMXuz/A+i9b/8x9EwYR3/Jh3kH0eK4O8hDvi7U7T/l/8YJuEf8rPgP7Ag7qYqFn8XvfS3eY7E94S/vs+uQtJxFXhw30/gLsS+2v3+ezDevQ2M92Ek+/pT9SFk9cbznjx6L8Kje98Qj+4NKONvkkc9A/eNMSkbhr2vyaR7w0y6935Muv+zxaRiSb/eZH0IXb0BvSeX7ke49OYQ7XZcOuAy3PsmudSzId8Yl7Kncu9rcum9YS69935cGkRh3ySX7sW49JaT9SF09Qb0nlx6P8Kl+98Ql+7HB77fGfhtQsvA+IVx84fRTVNnHFj8IbdNoN16aB/ETN6YAwG8Hb2A3V/wL3Gk9C/DJ/274W7eVtT2h0Vt//1E7dOfLVG7FxO1W07Lh7CMN6D3FLVPSdRMHupryZe8LEPU38Nx/Vn/0lCK2HM5onnxDyYKEukefmfL9tP9MWBzitxiG3zzAWnCIRdqEwViacDvGZy/T/A4occZP6MPJNEXtnts/9gT8Uk/2tGGHxFaX39MQwb3PcH47HGvP1QMFAgL5ru9IfL3ZvgRYuDd95D/gw3y/54DY+N6owx8kFLxvL1wCm4cJbTOn0wZE5GdP9ane6hqzcx8P1UFq2R/D5o++NnSqfuOwh0mMqmVX3LnN06K5Xtgevj/BAAA//9QSwECLQAUAAIACACyYzlNYIUa0hQBAAD6AAAAEgAAAAAAAAAAAAAAAAAAAAAAQ29uZmlnL1BhY2thZ2UueG1sUEsBAi0AFAACAAgAsmM5TQ/K6asNAQAA6QAAABMAAAAAAAAAAAAAAAAAYAEAAFtDb250ZW50X1R5cGVzXS54bWxQSwECLQAUAAIACACyYzlN8V/u684FAAA5HAAAEwAAAAAAAAAAAAAAAAC6AgAARm9ybXVsYXMvU2VjdGlvbjEubVBLBQYAAAAAAwADAMIAAADVCAAAAAA=&quot;" command="SELECT * FROM [Таблица1]"/>
  </connection>
</connections>
</file>

<file path=xl/sharedStrings.xml><?xml version="1.0" encoding="utf-8"?>
<sst xmlns="http://schemas.openxmlformats.org/spreadsheetml/2006/main" count="93" uniqueCount="34">
  <si>
    <t>Айлендерс - Филадельфия</t>
  </si>
  <si>
    <t>Сан-Хосе - Аризона</t>
  </si>
  <si>
    <t>Лос-Анджелес - Виннипег</t>
  </si>
  <si>
    <t>Монреаль - Тампа-Бэй</t>
  </si>
  <si>
    <t>Команда 1</t>
  </si>
  <si>
    <t>Айлендерс</t>
  </si>
  <si>
    <t>Сан-Хосе</t>
  </si>
  <si>
    <t>Лос-Анджелес</t>
  </si>
  <si>
    <t>Монреаль</t>
  </si>
  <si>
    <t>Филадельфия</t>
  </si>
  <si>
    <t>Аризона</t>
  </si>
  <si>
    <t>Виннипег</t>
  </si>
  <si>
    <t>Тампа-Бэй</t>
  </si>
  <si>
    <t>1 Период</t>
  </si>
  <si>
    <t>2 Период</t>
  </si>
  <si>
    <t>3 Период</t>
  </si>
  <si>
    <t>Овертайм</t>
  </si>
  <si>
    <t>Нет</t>
  </si>
  <si>
    <t>Булиты</t>
  </si>
  <si>
    <t>1:2 OT</t>
  </si>
  <si>
    <t>(0:0, 1:0, 0:1, 0:1)</t>
  </si>
  <si>
    <t>1:2 Б</t>
  </si>
  <si>
    <t>(0:1, 0:0, 1:0, 0:0)</t>
  </si>
  <si>
    <t>(1:0, 2:2, 0:3)</t>
  </si>
  <si>
    <t>Исходные данные</t>
  </si>
  <si>
    <t xml:space="preserve"> Должно получиться</t>
  </si>
  <si>
    <t>Столбец1</t>
  </si>
  <si>
    <t>Столбец2</t>
  </si>
  <si>
    <t>Столбец3</t>
  </si>
  <si>
    <t>Команда</t>
  </si>
  <si>
    <t>0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</si>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</sst>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2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1" xfId="0" quotePrefix="1" applyNumberFormat="1" applyFont="1" applyFill="1" applyBorder="1" applyAlignment="1">
      <alignment horizontal="center" vertical="center"/>
    </xf>
    <xf numFmtId="0" fontId="0" fillId="0" borderId="0" xfId="0" quotePrefix="1" applyNumberFormat="1" applyAlignment="1"/>
    <xf numFmtId="0" fontId="0" fillId="0" borderId="0" xfId="0" applyNumberFormat="1" applyAlignment="1"/>
    <xf numFmtId="0" fontId="1" fillId="2" borderId="0" xfId="0" applyNumberFormat="1" applyFont="1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19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2" defaultTableStyle="TableStyleMedium2" defaultPivotStyle="PivotStyleLight16">
    <tableStyle name="TableStyleQueryPreview" pivot="0" count="3">
      <tableStyleElement type="wholeTable" dxfId="13"/>
      <tableStyleElement type="headerRow" dxfId="12"/>
      <tableStyleElement type="firstRowStripe" dxfId="11"/>
    </tableStyle>
    <tableStyle name="TableStyleQueryResult" pivot="0" count="3">
      <tableStyleElement type="wholeTable" dxfId="10"/>
      <tableStyleElement type="headerRow" dxfId="9"/>
      <tableStyleElement type="first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Команда" tableColumnId="24"/>
      <queryTableField id="2" name="1 Период" tableColumnId="25"/>
      <queryTableField id="3" name="2 Период" tableColumnId="26"/>
      <queryTableField id="4" name="3 Период" tableColumnId="27"/>
      <queryTableField id="5" name="Овертайм" tableColumnId="28"/>
      <queryTableField id="6" name="Булиты" tableColumnId="2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3:C7" totalsRowShown="0" headerRowBorderDxfId="17" tableBorderDxfId="18" totalsRowBorderDxfId="16">
  <autoFilter ref="A3:C7"/>
  <tableColumns count="3">
    <tableColumn id="1" name="Столбец1" dataDxfId="15"/>
    <tableColumn id="2" name="Столбец2"/>
    <tableColumn id="3" name="Столбец3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L2:Q10" tableType="queryTable" totalsRowShown="0" headerRowDxfId="7" dataDxfId="6">
  <autoFilter ref="L2:Q10"/>
  <tableColumns count="6">
    <tableColumn id="24" uniqueName="24" name="Команда" queryTableFieldId="1" dataDxfId="5"/>
    <tableColumn id="25" uniqueName="25" name="1 Период" queryTableFieldId="2" dataDxfId="4"/>
    <tableColumn id="26" uniqueName="26" name="2 Период" queryTableFieldId="3" dataDxfId="3"/>
    <tableColumn id="27" uniqueName="27" name="3 Период" queryTableFieldId="4" dataDxfId="2"/>
    <tableColumn id="28" uniqueName="28" name="Овертайм" queryTableFieldId="5" dataDxfId="1"/>
    <tableColumn id="29" uniqueName="29" name="Булиты" queryTableFieldId="6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5"/>
  <sheetViews>
    <sheetView tabSelected="1" workbookViewId="0">
      <selection activeCell="J18" sqref="J18"/>
    </sheetView>
  </sheetViews>
  <sheetFormatPr defaultRowHeight="15" x14ac:dyDescent="0.25"/>
  <cols>
    <col min="1" max="1" width="25.85546875" bestFit="1" customWidth="1"/>
    <col min="2" max="2" width="13.85546875" customWidth="1"/>
    <col min="3" max="3" width="20.140625" customWidth="1"/>
    <col min="5" max="5" width="14.42578125" bestFit="1" customWidth="1"/>
    <col min="6" max="6" width="13.7109375" bestFit="1" customWidth="1"/>
    <col min="9" max="9" width="10.28515625" bestFit="1" customWidth="1"/>
    <col min="12" max="12" width="14.42578125" bestFit="1" customWidth="1"/>
    <col min="13" max="15" width="14.140625" customWidth="1"/>
    <col min="16" max="16" width="14.85546875" customWidth="1"/>
    <col min="17" max="17" width="12.42578125" customWidth="1"/>
    <col min="18" max="20" width="14.140625" bestFit="1" customWidth="1"/>
    <col min="21" max="21" width="14.85546875" bestFit="1" customWidth="1"/>
    <col min="22" max="22" width="12.42578125" bestFit="1" customWidth="1"/>
  </cols>
  <sheetData>
    <row r="1" spans="1:17" x14ac:dyDescent="0.25">
      <c r="E1" s="6" t="s">
        <v>25</v>
      </c>
      <c r="F1" s="7"/>
      <c r="G1" s="7"/>
      <c r="H1" s="7"/>
      <c r="I1" s="7"/>
      <c r="J1" s="8"/>
    </row>
    <row r="2" spans="1:17" x14ac:dyDescent="0.25">
      <c r="A2" s="6" t="s">
        <v>24</v>
      </c>
      <c r="B2" s="7"/>
      <c r="C2" s="8"/>
      <c r="E2" s="2" t="s">
        <v>4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18</v>
      </c>
      <c r="L2" s="20" t="s">
        <v>29</v>
      </c>
      <c r="M2" s="20" t="s">
        <v>13</v>
      </c>
      <c r="N2" s="20" t="s">
        <v>14</v>
      </c>
      <c r="O2" s="20" t="s">
        <v>15</v>
      </c>
      <c r="P2" s="20" t="s">
        <v>16</v>
      </c>
      <c r="Q2" s="17" t="s">
        <v>18</v>
      </c>
    </row>
    <row r="3" spans="1:17" x14ac:dyDescent="0.25">
      <c r="A3" s="11" t="s">
        <v>26</v>
      </c>
      <c r="B3" s="12" t="s">
        <v>27</v>
      </c>
      <c r="C3" s="13" t="s">
        <v>28</v>
      </c>
      <c r="E3" s="5" t="s">
        <v>5</v>
      </c>
      <c r="F3" s="1">
        <v>0</v>
      </c>
      <c r="G3" s="1">
        <v>1</v>
      </c>
      <c r="H3" s="1">
        <v>0</v>
      </c>
      <c r="I3" s="1">
        <v>0</v>
      </c>
      <c r="J3" s="1" t="s">
        <v>17</v>
      </c>
      <c r="L3" s="19" t="s">
        <v>5</v>
      </c>
      <c r="M3" s="19" t="s">
        <v>30</v>
      </c>
      <c r="N3" s="19" t="s">
        <v>31</v>
      </c>
      <c r="O3" s="19" t="s">
        <v>30</v>
      </c>
      <c r="P3" s="19" t="s">
        <v>30</v>
      </c>
      <c r="Q3" s="18" t="s">
        <v>17</v>
      </c>
    </row>
    <row r="4" spans="1:17" x14ac:dyDescent="0.25">
      <c r="A4" s="9" t="s">
        <v>0</v>
      </c>
      <c r="B4" s="3" t="s">
        <v>19</v>
      </c>
      <c r="C4" s="10" t="s">
        <v>20</v>
      </c>
      <c r="E4" s="5" t="s">
        <v>9</v>
      </c>
      <c r="F4" s="1">
        <v>0</v>
      </c>
      <c r="G4" s="1">
        <v>0</v>
      </c>
      <c r="H4" s="1">
        <v>1</v>
      </c>
      <c r="I4" s="1">
        <v>1</v>
      </c>
      <c r="J4" s="1" t="s">
        <v>17</v>
      </c>
      <c r="L4" s="19" t="s">
        <v>9</v>
      </c>
      <c r="M4" s="19" t="s">
        <v>30</v>
      </c>
      <c r="N4" s="19" t="s">
        <v>30</v>
      </c>
      <c r="O4" s="19" t="s">
        <v>31</v>
      </c>
      <c r="P4" s="19" t="s">
        <v>31</v>
      </c>
      <c r="Q4" s="18" t="s">
        <v>17</v>
      </c>
    </row>
    <row r="5" spans="1:17" x14ac:dyDescent="0.25">
      <c r="A5" s="9" t="s">
        <v>1</v>
      </c>
      <c r="B5" s="3" t="s">
        <v>21</v>
      </c>
      <c r="C5" s="10" t="s">
        <v>22</v>
      </c>
      <c r="E5" s="5" t="s">
        <v>6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L5" s="19" t="s">
        <v>6</v>
      </c>
      <c r="M5" s="19" t="s">
        <v>30</v>
      </c>
      <c r="N5" s="19" t="s">
        <v>30</v>
      </c>
      <c r="O5" s="19" t="s">
        <v>31</v>
      </c>
      <c r="P5" s="19" t="s">
        <v>30</v>
      </c>
      <c r="Q5" s="18" t="s">
        <v>30</v>
      </c>
    </row>
    <row r="6" spans="1:17" x14ac:dyDescent="0.25">
      <c r="A6" s="9" t="s">
        <v>2</v>
      </c>
      <c r="B6" s="4"/>
      <c r="C6" s="10" t="s">
        <v>23</v>
      </c>
      <c r="E6" s="5" t="s">
        <v>10</v>
      </c>
      <c r="F6" s="1">
        <v>1</v>
      </c>
      <c r="G6" s="1">
        <v>0</v>
      </c>
      <c r="H6" s="1">
        <v>0</v>
      </c>
      <c r="I6" s="1">
        <v>0</v>
      </c>
      <c r="J6" s="1">
        <v>1</v>
      </c>
      <c r="L6" s="19" t="s">
        <v>10</v>
      </c>
      <c r="M6" s="19" t="s">
        <v>31</v>
      </c>
      <c r="N6" s="19" t="s">
        <v>30</v>
      </c>
      <c r="O6" s="19" t="s">
        <v>30</v>
      </c>
      <c r="P6" s="19" t="s">
        <v>30</v>
      </c>
      <c r="Q6" s="18" t="s">
        <v>31</v>
      </c>
    </row>
    <row r="7" spans="1:17" x14ac:dyDescent="0.25">
      <c r="A7" s="14" t="s">
        <v>3</v>
      </c>
      <c r="B7" s="15"/>
      <c r="C7" s="16" t="s">
        <v>23</v>
      </c>
      <c r="E7" s="5" t="s">
        <v>7</v>
      </c>
      <c r="F7" s="1">
        <v>1</v>
      </c>
      <c r="G7" s="1">
        <v>2</v>
      </c>
      <c r="H7" s="1">
        <v>0</v>
      </c>
      <c r="I7" s="1" t="s">
        <v>17</v>
      </c>
      <c r="J7" s="1" t="s">
        <v>17</v>
      </c>
      <c r="L7" s="19" t="s">
        <v>7</v>
      </c>
      <c r="M7" s="19" t="s">
        <v>31</v>
      </c>
      <c r="N7" s="19" t="s">
        <v>32</v>
      </c>
      <c r="O7" s="19" t="s">
        <v>30</v>
      </c>
      <c r="P7" s="19" t="s">
        <v>17</v>
      </c>
      <c r="Q7" s="18" t="s">
        <v>17</v>
      </c>
    </row>
    <row r="8" spans="1:17" x14ac:dyDescent="0.25">
      <c r="E8" s="5" t="s">
        <v>11</v>
      </c>
      <c r="F8" s="1">
        <v>0</v>
      </c>
      <c r="G8" s="1">
        <v>2</v>
      </c>
      <c r="H8" s="1">
        <v>3</v>
      </c>
      <c r="I8" s="1" t="s">
        <v>17</v>
      </c>
      <c r="J8" s="1" t="s">
        <v>17</v>
      </c>
      <c r="L8" s="19" t="s">
        <v>11</v>
      </c>
      <c r="M8" s="19" t="s">
        <v>30</v>
      </c>
      <c r="N8" s="19" t="s">
        <v>32</v>
      </c>
      <c r="O8" s="19" t="s">
        <v>33</v>
      </c>
      <c r="P8" s="19" t="s">
        <v>17</v>
      </c>
      <c r="Q8" s="18" t="s">
        <v>17</v>
      </c>
    </row>
    <row r="9" spans="1:17" x14ac:dyDescent="0.25">
      <c r="E9" s="5" t="s">
        <v>8</v>
      </c>
      <c r="F9" s="1">
        <v>1</v>
      </c>
      <c r="G9" s="1">
        <v>2</v>
      </c>
      <c r="H9" s="1">
        <v>0</v>
      </c>
      <c r="I9" s="1" t="s">
        <v>17</v>
      </c>
      <c r="J9" s="1" t="s">
        <v>17</v>
      </c>
      <c r="L9" s="19" t="s">
        <v>8</v>
      </c>
      <c r="M9" s="19" t="s">
        <v>31</v>
      </c>
      <c r="N9" s="19" t="s">
        <v>32</v>
      </c>
      <c r="O9" s="19" t="s">
        <v>30</v>
      </c>
      <c r="P9" s="19" t="s">
        <v>17</v>
      </c>
      <c r="Q9" s="18" t="s">
        <v>17</v>
      </c>
    </row>
    <row r="10" spans="1:17" x14ac:dyDescent="0.25">
      <c r="E10" s="5" t="s">
        <v>12</v>
      </c>
      <c r="F10" s="1">
        <v>0</v>
      </c>
      <c r="G10" s="1">
        <v>2</v>
      </c>
      <c r="H10" s="1">
        <v>3</v>
      </c>
      <c r="I10" s="1" t="s">
        <v>17</v>
      </c>
      <c r="J10" s="1" t="s">
        <v>17</v>
      </c>
      <c r="L10" s="19" t="s">
        <v>12</v>
      </c>
      <c r="M10" s="19" t="s">
        <v>30</v>
      </c>
      <c r="N10" s="19" t="s">
        <v>32</v>
      </c>
      <c r="O10" s="19" t="s">
        <v>33</v>
      </c>
      <c r="P10" s="19" t="s">
        <v>17</v>
      </c>
      <c r="Q10" s="18" t="s">
        <v>17</v>
      </c>
    </row>
    <row r="18" spans="5:10" x14ac:dyDescent="0.25">
      <c r="E18" s="21" t="str">
        <f>TRIM(IF(ISEVEN(ROW()),LEFTB(SUBSTITUTE(INDEX(Таблица1[Столбец1],ROW(A2)/2)," - ",REPT(" ",99)),99),RIGHTB(SUBSTITUTE(INDEX(Таблица1[Столбец1],ROW(A2)/2)," - ",REPT(" ",99)),99)))</f>
        <v>Айлендерс</v>
      </c>
      <c r="F18" s="21">
        <f>IFERROR(--MID(INDEX(Таблица1[[Столбец3]:[Столбец3]],ROW(A2)/2),IF(ISEVEN(ROW()),2,4)+5*(COLUMN(A1)-1),1),"Нет")</f>
        <v>0</v>
      </c>
      <c r="G18" s="21">
        <f>IFERROR(--MID(INDEX(Таблица1[[Столбец3]:[Столбец3]],ROW(B2)/2),IF(ISEVEN(ROW()),2,4)+5*(COLUMN(B1)-1),1),"Нет")</f>
        <v>1</v>
      </c>
      <c r="H18" s="21">
        <f>IFERROR(--MID(INDEX(Таблица1[[Столбец3]:[Столбец3]],ROW(C2)/2),IF(ISEVEN(ROW()),2,4)+5*(COLUMN(C1)-1),1),"Нет")</f>
        <v>0</v>
      </c>
      <c r="I18" s="21">
        <f>IFERROR(--MID(INDEX(Таблица1[[Столбец3]:[Столбец3]],ROW(D2)/2),IF(ISEVEN(ROW()),2,4)+5*(COLUMN(D1)-1),1),"Нет")</f>
        <v>0</v>
      </c>
      <c r="J18" s="21" t="str">
        <f>IF(ISNUMBER(SEARCH("Б",INDEX(Таблица1[Столбец2],ROW(D2)/2))),MID(INDEX(Таблица1[Столбец2],ROW(D2)/2),IF(ISEVEN(ROW()),1,3),1)-SUM(F18:I18),"Нет")</f>
        <v>Нет</v>
      </c>
    </row>
    <row r="19" spans="5:10" x14ac:dyDescent="0.25">
      <c r="E19" s="21" t="str">
        <f>TRIM(IF(ISEVEN(ROW()),LEFTB(SUBSTITUTE(INDEX(Таблица1[Столбец1],ROW(A3)/2)," - ",REPT(" ",99)),99),RIGHTB(SUBSTITUTE(INDEX(Таблица1[Столбец1],ROW(A3)/2)," - ",REPT(" ",99)),99)))</f>
        <v>Филадельфия</v>
      </c>
      <c r="F19" s="21">
        <f>IFERROR(--MID(INDEX(Таблица1[[Столбец3]:[Столбец3]],ROW(A3)/2),IF(ISEVEN(ROW()),2,4)+5*(COLUMN(A2)-1),1),"Нет")</f>
        <v>0</v>
      </c>
      <c r="G19" s="21">
        <f>IFERROR(--MID(INDEX(Таблица1[[Столбец3]:[Столбец3]],ROW(B3)/2),IF(ISEVEN(ROW()),2,4)+5*(COLUMN(B2)-1),1),"Нет")</f>
        <v>0</v>
      </c>
      <c r="H19" s="21">
        <f>IFERROR(--MID(INDEX(Таблица1[[Столбец3]:[Столбец3]],ROW(C3)/2),IF(ISEVEN(ROW()),2,4)+5*(COLUMN(C2)-1),1),"Нет")</f>
        <v>1</v>
      </c>
      <c r="I19" s="21">
        <f>IFERROR(--MID(INDEX(Таблица1[[Столбец3]:[Столбец3]],ROW(D3)/2),IF(ISEVEN(ROW()),2,4)+5*(COLUMN(D2)-1),1),"Нет")</f>
        <v>1</v>
      </c>
      <c r="J19" s="21" t="str">
        <f>IF(ISNUMBER(SEARCH("Б",INDEX(Таблица1[Столбец2],ROW(D3)/2))),MID(INDEX(Таблица1[Столбец2],ROW(D3)/2),IF(ISEVEN(ROW()),1,3),1)-SUM(F19:I19),"Нет")</f>
        <v>Нет</v>
      </c>
    </row>
    <row r="20" spans="5:10" x14ac:dyDescent="0.25">
      <c r="E20" s="21" t="str">
        <f>TRIM(IF(ISEVEN(ROW()),LEFTB(SUBSTITUTE(INDEX(Таблица1[Столбец1],ROW(A4)/2)," - ",REPT(" ",99)),99),RIGHTB(SUBSTITUTE(INDEX(Таблица1[Столбец1],ROW(A4)/2)," - ",REPT(" ",99)),99)))</f>
        <v>Сан-Хосе</v>
      </c>
      <c r="F20" s="21">
        <f>IFERROR(--MID(INDEX(Таблица1[[Столбец3]:[Столбец3]],ROW(A4)/2),IF(ISEVEN(ROW()),2,4)+5*(COLUMN(A3)-1),1),"Нет")</f>
        <v>0</v>
      </c>
      <c r="G20" s="21">
        <f>IFERROR(--MID(INDEX(Таблица1[[Столбец3]:[Столбец3]],ROW(B4)/2),IF(ISEVEN(ROW()),2,4)+5*(COLUMN(B3)-1),1),"Нет")</f>
        <v>0</v>
      </c>
      <c r="H20" s="21">
        <f>IFERROR(--MID(INDEX(Таблица1[[Столбец3]:[Столбец3]],ROW(C4)/2),IF(ISEVEN(ROW()),2,4)+5*(COLUMN(C3)-1),1),"Нет")</f>
        <v>1</v>
      </c>
      <c r="I20" s="21">
        <f>IFERROR(--MID(INDEX(Таблица1[[Столбец3]:[Столбец3]],ROW(D4)/2),IF(ISEVEN(ROW()),2,4)+5*(COLUMN(D3)-1),1),"Нет")</f>
        <v>0</v>
      </c>
      <c r="J20" s="21">
        <f>IF(ISNUMBER(SEARCH("Б",INDEX(Таблица1[Столбец2],ROW(D4)/2))),MID(INDEX(Таблица1[Столбец2],ROW(D4)/2),IF(ISEVEN(ROW()),1,3),1)-SUM(F20:I20),"Нет")</f>
        <v>0</v>
      </c>
    </row>
    <row r="21" spans="5:10" x14ac:dyDescent="0.25">
      <c r="E21" s="21" t="str">
        <f>TRIM(IF(ISEVEN(ROW()),LEFTB(SUBSTITUTE(INDEX(Таблица1[Столбец1],ROW(A5)/2)," - ",REPT(" ",99)),99),RIGHTB(SUBSTITUTE(INDEX(Таблица1[Столбец1],ROW(A5)/2)," - ",REPT(" ",99)),99)))</f>
        <v>Аризона</v>
      </c>
      <c r="F21" s="21">
        <f>IFERROR(--MID(INDEX(Таблица1[[Столбец3]:[Столбец3]],ROW(A5)/2),IF(ISEVEN(ROW()),2,4)+5*(COLUMN(A4)-1),1),"Нет")</f>
        <v>1</v>
      </c>
      <c r="G21" s="21">
        <f>IFERROR(--MID(INDEX(Таблица1[[Столбец3]:[Столбец3]],ROW(B5)/2),IF(ISEVEN(ROW()),2,4)+5*(COLUMN(B4)-1),1),"Нет")</f>
        <v>0</v>
      </c>
      <c r="H21" s="21">
        <f>IFERROR(--MID(INDEX(Таблица1[[Столбец3]:[Столбец3]],ROW(C5)/2),IF(ISEVEN(ROW()),2,4)+5*(COLUMN(C4)-1),1),"Нет")</f>
        <v>0</v>
      </c>
      <c r="I21" s="21">
        <f>IFERROR(--MID(INDEX(Таблица1[[Столбец3]:[Столбец3]],ROW(D5)/2),IF(ISEVEN(ROW()),2,4)+5*(COLUMN(D4)-1),1),"Нет")</f>
        <v>0</v>
      </c>
      <c r="J21" s="21">
        <f>IF(ISNUMBER(SEARCH("Б",INDEX(Таблица1[Столбец2],ROW(D5)/2))),MID(INDEX(Таблица1[Столбец2],ROW(D5)/2),IF(ISEVEN(ROW()),1,3),1)-SUM(F21:I21),"Нет")</f>
        <v>1</v>
      </c>
    </row>
    <row r="22" spans="5:10" x14ac:dyDescent="0.25">
      <c r="E22" s="21" t="str">
        <f>TRIM(IF(ISEVEN(ROW()),LEFTB(SUBSTITUTE(INDEX(Таблица1[Столбец1],ROW(A6)/2)," - ",REPT(" ",99)),99),RIGHTB(SUBSTITUTE(INDEX(Таблица1[Столбец1],ROW(A6)/2)," - ",REPT(" ",99)),99)))</f>
        <v>Лос-Анджелес</v>
      </c>
      <c r="F22" s="21">
        <f>IFERROR(--MID(INDEX(Таблица1[[Столбец3]:[Столбец3]],ROW(A6)/2),IF(ISEVEN(ROW()),2,4)+5*(COLUMN(A5)-1),1),"Нет")</f>
        <v>1</v>
      </c>
      <c r="G22" s="21">
        <f>IFERROR(--MID(INDEX(Таблица1[[Столбец3]:[Столбец3]],ROW(B6)/2),IF(ISEVEN(ROW()),2,4)+5*(COLUMN(B5)-1),1),"Нет")</f>
        <v>2</v>
      </c>
      <c r="H22" s="21">
        <f>IFERROR(--MID(INDEX(Таблица1[[Столбец3]:[Столбец3]],ROW(C6)/2),IF(ISEVEN(ROW()),2,4)+5*(COLUMN(C5)-1),1),"Нет")</f>
        <v>0</v>
      </c>
      <c r="I22" s="21" t="str">
        <f>IFERROR(--MID(INDEX(Таблица1[[Столбец3]:[Столбец3]],ROW(D6)/2),IF(ISEVEN(ROW()),2,4)+5*(COLUMN(D5)-1),1),"Нет")</f>
        <v>Нет</v>
      </c>
      <c r="J22" s="21" t="str">
        <f>IF(ISNUMBER(SEARCH("Б",INDEX(Таблица1[Столбец2],ROW(D6)/2))),MID(INDEX(Таблица1[Столбец2],ROW(D6)/2),IF(ISEVEN(ROW()),1,3),1)-SUM(F22:I22),"Нет")</f>
        <v>Нет</v>
      </c>
    </row>
    <row r="23" spans="5:10" x14ac:dyDescent="0.25">
      <c r="E23" s="21" t="str">
        <f>TRIM(IF(ISEVEN(ROW()),LEFTB(SUBSTITUTE(INDEX(Таблица1[Столбец1],ROW(A7)/2)," - ",REPT(" ",99)),99),RIGHTB(SUBSTITUTE(INDEX(Таблица1[Столбец1],ROW(A7)/2)," - ",REPT(" ",99)),99)))</f>
        <v>Виннипег</v>
      </c>
      <c r="F23" s="21">
        <f>IFERROR(--MID(INDEX(Таблица1[[Столбец3]:[Столбец3]],ROW(A7)/2),IF(ISEVEN(ROW()),2,4)+5*(COLUMN(A6)-1),1),"Нет")</f>
        <v>0</v>
      </c>
      <c r="G23" s="21">
        <f>IFERROR(--MID(INDEX(Таблица1[[Столбец3]:[Столбец3]],ROW(B7)/2),IF(ISEVEN(ROW()),2,4)+5*(COLUMN(B6)-1),1),"Нет")</f>
        <v>2</v>
      </c>
      <c r="H23" s="21">
        <f>IFERROR(--MID(INDEX(Таблица1[[Столбец3]:[Столбец3]],ROW(C7)/2),IF(ISEVEN(ROW()),2,4)+5*(COLUMN(C6)-1),1),"Нет")</f>
        <v>3</v>
      </c>
      <c r="I23" s="21" t="str">
        <f>IFERROR(--MID(INDEX(Таблица1[[Столбец3]:[Столбец3]],ROW(D7)/2),IF(ISEVEN(ROW()),2,4)+5*(COLUMN(D6)-1),1),"Нет")</f>
        <v>Нет</v>
      </c>
      <c r="J23" s="21" t="str">
        <f>IF(ISNUMBER(SEARCH("Б",INDEX(Таблица1[Столбец2],ROW(D7)/2))),MID(INDEX(Таблица1[Столбец2],ROW(D7)/2),IF(ISEVEN(ROW()),1,3),1)-SUM(F23:I23),"Нет")</f>
        <v>Нет</v>
      </c>
    </row>
    <row r="24" spans="5:10" x14ac:dyDescent="0.25">
      <c r="E24" s="21" t="str">
        <f>TRIM(IF(ISEVEN(ROW()),LEFTB(SUBSTITUTE(INDEX(Таблица1[Столбец1],ROW(A8)/2)," - ",REPT(" ",99)),99),RIGHTB(SUBSTITUTE(INDEX(Таблица1[Столбец1],ROW(A8)/2)," - ",REPT(" ",99)),99)))</f>
        <v>Монреаль</v>
      </c>
      <c r="F24" s="21">
        <f>IFERROR(--MID(INDEX(Таблица1[[Столбец3]:[Столбец3]],ROW(A8)/2),IF(ISEVEN(ROW()),2,4)+5*(COLUMN(A7)-1),1),"Нет")</f>
        <v>1</v>
      </c>
      <c r="G24" s="21">
        <f>IFERROR(--MID(INDEX(Таблица1[[Столбец3]:[Столбец3]],ROW(B8)/2),IF(ISEVEN(ROW()),2,4)+5*(COLUMN(B7)-1),1),"Нет")</f>
        <v>2</v>
      </c>
      <c r="H24" s="21">
        <f>IFERROR(--MID(INDEX(Таблица1[[Столбец3]:[Столбец3]],ROW(C8)/2),IF(ISEVEN(ROW()),2,4)+5*(COLUMN(C7)-1),1),"Нет")</f>
        <v>0</v>
      </c>
      <c r="I24" s="21" t="str">
        <f>IFERROR(--MID(INDEX(Таблица1[[Столбец3]:[Столбец3]],ROW(D8)/2),IF(ISEVEN(ROW()),2,4)+5*(COLUMN(D7)-1),1),"Нет")</f>
        <v>Нет</v>
      </c>
      <c r="J24" s="21" t="str">
        <f>IF(ISNUMBER(SEARCH("Б",INDEX(Таблица1[Столбец2],ROW(D8)/2))),MID(INDEX(Таблица1[Столбец2],ROW(D8)/2),IF(ISEVEN(ROW()),1,3),1)-SUM(F24:I24),"Нет")</f>
        <v>Нет</v>
      </c>
    </row>
    <row r="25" spans="5:10" x14ac:dyDescent="0.25">
      <c r="E25" s="21" t="str">
        <f>TRIM(IF(ISEVEN(ROW()),LEFTB(SUBSTITUTE(INDEX(Таблица1[Столбец1],ROW(A9)/2)," - ",REPT(" ",99)),99),RIGHTB(SUBSTITUTE(INDEX(Таблица1[Столбец1],ROW(A9)/2)," - ",REPT(" ",99)),99)))</f>
        <v>Тампа-Бэй</v>
      </c>
      <c r="F25" s="21">
        <f>IFERROR(--MID(INDEX(Таблица1[[Столбец3]:[Столбец3]],ROW(A9)/2),IF(ISEVEN(ROW()),2,4)+5*(COLUMN(A8)-1),1),"Нет")</f>
        <v>0</v>
      </c>
      <c r="G25" s="21">
        <f>IFERROR(--MID(INDEX(Таблица1[[Столбец3]:[Столбец3]],ROW(B9)/2),IF(ISEVEN(ROW()),2,4)+5*(COLUMN(B8)-1),1),"Нет")</f>
        <v>2</v>
      </c>
      <c r="H25" s="21">
        <f>IFERROR(--MID(INDEX(Таблица1[[Столбец3]:[Столбец3]],ROW(C9)/2),IF(ISEVEN(ROW()),2,4)+5*(COLUMN(C8)-1),1),"Нет")</f>
        <v>3</v>
      </c>
      <c r="I25" s="21" t="str">
        <f>IFERROR(--MID(INDEX(Таблица1[[Столбец3]:[Столбец3]],ROW(D9)/2),IF(ISEVEN(ROW()),2,4)+5*(COLUMN(D8)-1),1),"Нет")</f>
        <v>Нет</v>
      </c>
      <c r="J25" s="21" t="str">
        <f>IF(ISNUMBER(SEARCH("Б",INDEX(Таблица1[Столбец2],ROW(D9)/2))),MID(INDEX(Таблица1[Столбец2],ROW(D9)/2),IF(ISEVEN(ROW()),1,3),1)-SUM(F25:I25),"Нет")</f>
        <v>Нет</v>
      </c>
    </row>
  </sheetData>
  <mergeCells count="2">
    <mergeCell ref="A2:C2"/>
    <mergeCell ref="E1:J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15359E-74F8-4D4D-A808-3594F44A08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2018-09-25T11:20:51Z</dcterms:modified>
</cp:coreProperties>
</file>