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xr:revisionPtr revIDLastSave="0" documentId="13_ncr:1_{3FEA5330-D2FB-1048-932F-B342D75365EA}" xr6:coauthVersionLast="36" xr6:coauthVersionMax="36" xr10:uidLastSave="{00000000-0000-0000-0000-000000000000}"/>
  <bookViews>
    <workbookView xWindow="0" yWindow="460" windowWidth="27320" windowHeight="13760" tabRatio="719" activeTab="3" xr2:uid="{00000000-000D-0000-FFFF-FFFF00000000}"/>
  </bookViews>
  <sheets>
    <sheet name="Данные" sheetId="3" r:id="rId1"/>
    <sheet name="Списки" sheetId="1" r:id="rId2"/>
    <sheet name="96-1" sheetId="2" r:id="rId3"/>
    <sheet name="96-2" sheetId="6" r:id="rId4"/>
    <sheet name="96-3" sheetId="7" r:id="rId5"/>
    <sheet name="96-4" sheetId="8" r:id="rId6"/>
    <sheet name="Явка" sheetId="11" r:id="rId7"/>
    <sheet name="Вывода" sheetId="9" r:id="rId8"/>
    <sheet name="Обоснование" sheetId="10" r:id="rId9"/>
    <sheet name="Формулы" sheetId="12" r:id="rId10"/>
  </sheets>
  <definedNames>
    <definedName name="_96_2">_121[]</definedName>
    <definedName name="Бриг">Бригады[Бригады]</definedName>
    <definedName name="Галочка">Данные!$H$2</definedName>
    <definedName name="Длительность">Время[Время]</definedName>
    <definedName name="Коды_отсутствия">Код[Код]</definedName>
    <definedName name="Место">Рабочее_место[Рабочее место]</definedName>
    <definedName name="Начало_Конец">Начало[Начало]</definedName>
    <definedName name="_xlnm.Print_Area" localSheetId="7">Вывода!$A$1:$I$38</definedName>
    <definedName name="_xlnm.Print_Area" localSheetId="6">Явка!$A$1:$H$48</definedName>
    <definedName name="Плюсик">Данные!$H$3</definedName>
    <definedName name="Подпись">Расшифровка[Расшифровка]</definedName>
    <definedName name="Работа">Работы[Вид работ]</definedName>
    <definedName name="Смены">Смена[Смена]</definedName>
    <definedName name="Участок">Участки[Участки]</definedName>
    <definedName name="Явка_Обл_печати" localSheetId="6">Явка!$A$1:$H$48</definedName>
  </definedNames>
  <calcPr calcId="162913"/>
</workbook>
</file>

<file path=xl/calcChain.xml><?xml version="1.0" encoding="utf-8"?>
<calcChain xmlns="http://schemas.openxmlformats.org/spreadsheetml/2006/main">
  <c r="C3" i="6" l="1"/>
  <c r="B1" i="6"/>
  <c r="C12" i="10" l="1"/>
  <c r="E12" i="10"/>
  <c r="F12" i="10"/>
  <c r="D12" i="10"/>
  <c r="E3" i="10"/>
  <c r="B12" i="6"/>
  <c r="B20" i="6"/>
  <c r="B28" i="6"/>
  <c r="B36" i="6"/>
  <c r="B99" i="6"/>
  <c r="B91" i="6"/>
  <c r="B83" i="6"/>
  <c r="B75" i="6"/>
  <c r="B67" i="6"/>
  <c r="B59" i="6"/>
  <c r="B51" i="6"/>
  <c r="B100" i="6"/>
  <c r="B92" i="6"/>
  <c r="B84" i="6"/>
  <c r="B76" i="6"/>
  <c r="B64" i="6"/>
  <c r="B48" i="6"/>
  <c r="B9" i="6"/>
  <c r="B17" i="6"/>
  <c r="B62" i="6"/>
  <c r="B6" i="6"/>
  <c r="B14" i="6"/>
  <c r="B22" i="6"/>
  <c r="B30" i="6"/>
  <c r="B38" i="6"/>
  <c r="B97" i="6"/>
  <c r="B89" i="6"/>
  <c r="B81" i="6"/>
  <c r="B73" i="6"/>
  <c r="B65" i="6"/>
  <c r="B57" i="6"/>
  <c r="B49" i="6"/>
  <c r="B98" i="6"/>
  <c r="B90" i="6"/>
  <c r="B82" i="6"/>
  <c r="B74" i="6"/>
  <c r="B60" i="6"/>
  <c r="B44" i="6"/>
  <c r="B11" i="6"/>
  <c r="B19" i="6"/>
  <c r="B27" i="6"/>
  <c r="B35" i="6"/>
  <c r="B43" i="6"/>
  <c r="B58" i="6"/>
  <c r="B41" i="6"/>
  <c r="B46" i="6"/>
  <c r="B8" i="6"/>
  <c r="B16" i="6"/>
  <c r="B24" i="6"/>
  <c r="B32" i="6"/>
  <c r="B40" i="6"/>
  <c r="B95" i="6"/>
  <c r="B87" i="6"/>
  <c r="B79" i="6"/>
  <c r="B71" i="6"/>
  <c r="B63" i="6"/>
  <c r="B55" i="6"/>
  <c r="B47" i="6"/>
  <c r="B96" i="6"/>
  <c r="B88" i="6"/>
  <c r="B80" i="6"/>
  <c r="B72" i="6"/>
  <c r="B56" i="6"/>
  <c r="B5" i="6"/>
  <c r="B13" i="6"/>
  <c r="B21" i="6"/>
  <c r="B29" i="6"/>
  <c r="B37" i="6"/>
  <c r="B70" i="6"/>
  <c r="B54" i="6"/>
  <c r="B33" i="6"/>
  <c r="B10" i="6"/>
  <c r="B18" i="6"/>
  <c r="B26" i="6"/>
  <c r="B34" i="6"/>
  <c r="B42" i="6"/>
  <c r="B93" i="6"/>
  <c r="B85" i="6"/>
  <c r="B77" i="6"/>
  <c r="B69" i="6"/>
  <c r="B61" i="6"/>
  <c r="B53" i="6"/>
  <c r="B45" i="6"/>
  <c r="B94" i="6"/>
  <c r="B86" i="6"/>
  <c r="B78" i="6"/>
  <c r="B68" i="6"/>
  <c r="B52" i="6"/>
  <c r="B7" i="6"/>
  <c r="B15" i="6"/>
  <c r="B23" i="6"/>
  <c r="B31" i="6"/>
  <c r="B39" i="6"/>
  <c r="B66" i="6"/>
  <c r="B50" i="6"/>
  <c r="B25" i="6"/>
  <c r="A66" i="6" l="1"/>
  <c r="A70" i="6"/>
  <c r="A5" i="6"/>
  <c r="A64" i="6"/>
  <c r="A68" i="6"/>
  <c r="A72" i="6"/>
  <c r="A74" i="6"/>
  <c r="A76" i="6"/>
  <c r="A78" i="6"/>
  <c r="A80" i="6"/>
  <c r="A82" i="6"/>
  <c r="A84" i="6"/>
  <c r="A86" i="6"/>
  <c r="A88" i="6"/>
  <c r="A90" i="6"/>
  <c r="A92" i="6"/>
  <c r="A94" i="6"/>
  <c r="A96" i="6"/>
  <c r="A98" i="6"/>
  <c r="A100" i="6"/>
  <c r="A63" i="6"/>
  <c r="A65" i="6"/>
  <c r="A67" i="6"/>
  <c r="A69" i="6"/>
  <c r="A71" i="6"/>
  <c r="A73" i="6"/>
  <c r="A75" i="6"/>
  <c r="A77" i="6"/>
  <c r="A79" i="6"/>
  <c r="A81" i="6"/>
  <c r="A83" i="6"/>
  <c r="A85" i="6"/>
  <c r="A87" i="6"/>
  <c r="A89" i="6"/>
  <c r="A91" i="6"/>
  <c r="A93" i="6"/>
  <c r="A95" i="6"/>
  <c r="A97" i="6"/>
  <c r="A99" i="6"/>
  <c r="D5" i="11"/>
  <c r="C4" i="9"/>
  <c r="E32" i="9"/>
  <c r="G32" i="9"/>
  <c r="C64" i="6"/>
  <c r="C84" i="6"/>
  <c r="C100" i="6"/>
  <c r="C68" i="6"/>
  <c r="C86" i="6"/>
  <c r="C65" i="6"/>
  <c r="C81" i="6"/>
  <c r="C97" i="6"/>
  <c r="B19" i="9"/>
  <c r="B27" i="9"/>
  <c r="B18" i="9"/>
  <c r="B26" i="9"/>
  <c r="A12" i="11"/>
  <c r="A20" i="11"/>
  <c r="A28" i="11"/>
  <c r="A19" i="11"/>
  <c r="A27" i="11"/>
  <c r="C72" i="6"/>
  <c r="C88" i="6"/>
  <c r="C63" i="6"/>
  <c r="C79" i="6"/>
  <c r="C95" i="6"/>
  <c r="C69" i="6"/>
  <c r="C85" i="6"/>
  <c r="B13" i="9"/>
  <c r="B21" i="9"/>
  <c r="B29" i="9"/>
  <c r="B20" i="9"/>
  <c r="B28" i="9"/>
  <c r="A14" i="11"/>
  <c r="A22" i="11"/>
  <c r="A13" i="11"/>
  <c r="A21" i="11"/>
  <c r="A11" i="11"/>
  <c r="C76" i="6"/>
  <c r="C92" i="6"/>
  <c r="C67" i="6"/>
  <c r="C83" i="6"/>
  <c r="C99" i="6"/>
  <c r="C78" i="6"/>
  <c r="C94" i="6"/>
  <c r="C73" i="6"/>
  <c r="C89" i="6"/>
  <c r="B15" i="9"/>
  <c r="B23" i="9"/>
  <c r="B14" i="9"/>
  <c r="B22" i="9"/>
  <c r="B30" i="9"/>
  <c r="A16" i="11"/>
  <c r="A24" i="11"/>
  <c r="A15" i="11"/>
  <c r="A23" i="11"/>
  <c r="C70" i="6"/>
  <c r="C80" i="6"/>
  <c r="C96" i="6"/>
  <c r="C71" i="6"/>
  <c r="C87" i="6"/>
  <c r="C66" i="6"/>
  <c r="C77" i="6"/>
  <c r="C93" i="6"/>
  <c r="B17" i="9"/>
  <c r="B25" i="9"/>
  <c r="B16" i="9"/>
  <c r="B24" i="9"/>
  <c r="B12" i="9"/>
  <c r="A18" i="11"/>
  <c r="A26" i="11"/>
  <c r="A17" i="11"/>
  <c r="A25" i="11"/>
  <c r="C74" i="6"/>
  <c r="C90" i="6"/>
  <c r="C75" i="6"/>
  <c r="C91" i="6"/>
  <c r="C82" i="6"/>
  <c r="C98" i="6"/>
  <c r="A6" i="6" l="1"/>
  <c r="A14" i="9"/>
  <c r="A30" i="9"/>
  <c r="A28" i="9"/>
  <c r="A26" i="9"/>
  <c r="A24" i="9"/>
  <c r="A22" i="9"/>
  <c r="A20" i="9"/>
  <c r="A18" i="9"/>
  <c r="A16" i="9"/>
  <c r="A29" i="9"/>
  <c r="A27" i="9"/>
  <c r="A25" i="9"/>
  <c r="A23" i="9"/>
  <c r="A21" i="9"/>
  <c r="A19" i="9"/>
  <c r="A17" i="9"/>
  <c r="A15" i="9"/>
  <c r="A13" i="9"/>
  <c r="A12" i="9"/>
  <c r="C3" i="2"/>
  <c r="B1" i="2"/>
  <c r="B100" i="2"/>
  <c r="B92" i="2"/>
  <c r="B84" i="2"/>
  <c r="B76" i="2"/>
  <c r="B68" i="2"/>
  <c r="B60" i="2"/>
  <c r="B97" i="2"/>
  <c r="B89" i="2"/>
  <c r="B81" i="2"/>
  <c r="B73" i="2"/>
  <c r="B65" i="2"/>
  <c r="B57" i="2"/>
  <c r="B50" i="2"/>
  <c r="B42" i="2"/>
  <c r="B34" i="2"/>
  <c r="B51" i="2"/>
  <c r="B43" i="2"/>
  <c r="B35" i="2"/>
  <c r="B24" i="2"/>
  <c r="B16" i="2"/>
  <c r="B11" i="2"/>
  <c r="B14" i="2"/>
  <c r="B22" i="2"/>
  <c r="B15" i="2"/>
  <c r="B98" i="2"/>
  <c r="B90" i="2"/>
  <c r="B82" i="2"/>
  <c r="B74" i="2"/>
  <c r="B95" i="2"/>
  <c r="B71" i="2"/>
  <c r="B48" i="2"/>
  <c r="B49" i="2"/>
  <c r="B7" i="2"/>
  <c r="B21" i="2"/>
  <c r="C6" i="6"/>
  <c r="B96" i="2"/>
  <c r="B88" i="2"/>
  <c r="B80" i="2"/>
  <c r="B72" i="2"/>
  <c r="B64" i="2"/>
  <c r="B56" i="2"/>
  <c r="B93" i="2"/>
  <c r="B85" i="2"/>
  <c r="B77" i="2"/>
  <c r="B69" i="2"/>
  <c r="B61" i="2"/>
  <c r="B54" i="2"/>
  <c r="B46" i="2"/>
  <c r="B38" i="2"/>
  <c r="B30" i="2"/>
  <c r="B47" i="2"/>
  <c r="B39" i="2"/>
  <c r="B31" i="2"/>
  <c r="B26" i="2"/>
  <c r="B17" i="2"/>
  <c r="B20" i="2"/>
  <c r="B9" i="2"/>
  <c r="B27" i="2"/>
  <c r="B23" i="2"/>
  <c r="B28" i="2"/>
  <c r="B8" i="2"/>
  <c r="B10" i="2"/>
  <c r="B66" i="2"/>
  <c r="B87" i="2"/>
  <c r="B63" i="2"/>
  <c r="B40" i="2"/>
  <c r="B33" i="2"/>
  <c r="B25" i="2"/>
  <c r="B12" i="2"/>
  <c r="C5" i="6"/>
  <c r="B94" i="2"/>
  <c r="B86" i="2"/>
  <c r="B78" i="2"/>
  <c r="B70" i="2"/>
  <c r="B62" i="2"/>
  <c r="B99" i="2"/>
  <c r="B91" i="2"/>
  <c r="B83" i="2"/>
  <c r="B75" i="2"/>
  <c r="B67" i="2"/>
  <c r="B59" i="2"/>
  <c r="B52" i="2"/>
  <c r="B44" i="2"/>
  <c r="B36" i="2"/>
  <c r="B53" i="2"/>
  <c r="B45" i="2"/>
  <c r="B37" i="2"/>
  <c r="B29" i="2"/>
  <c r="B19" i="2"/>
  <c r="B13" i="2"/>
  <c r="B18" i="2"/>
  <c r="B58" i="2"/>
  <c r="B79" i="2"/>
  <c r="B55" i="2"/>
  <c r="B32" i="2"/>
  <c r="B41" i="2"/>
  <c r="B5" i="2"/>
  <c r="B6" i="2"/>
  <c r="A7" i="6" l="1"/>
  <c r="A63" i="2"/>
  <c r="A65" i="2"/>
  <c r="A67" i="2"/>
  <c r="A69" i="2"/>
  <c r="A71" i="2"/>
  <c r="A73" i="2"/>
  <c r="A75" i="2"/>
  <c r="A77" i="2"/>
  <c r="A79" i="2"/>
  <c r="A81" i="2"/>
  <c r="A83" i="2"/>
  <c r="A85" i="2"/>
  <c r="A87" i="2"/>
  <c r="A89" i="2"/>
  <c r="A91" i="2"/>
  <c r="A93" i="2"/>
  <c r="A95" i="2"/>
  <c r="A97" i="2"/>
  <c r="A99" i="2"/>
  <c r="A64" i="2"/>
  <c r="A66" i="2"/>
  <c r="A68" i="2"/>
  <c r="A70" i="2"/>
  <c r="A72" i="2"/>
  <c r="A74" i="2"/>
  <c r="A76" i="2"/>
  <c r="A78" i="2"/>
  <c r="A80" i="2"/>
  <c r="A82" i="2"/>
  <c r="A84" i="2"/>
  <c r="A86" i="2"/>
  <c r="A88" i="2"/>
  <c r="A90" i="2"/>
  <c r="A92" i="2"/>
  <c r="A94" i="2"/>
  <c r="A96" i="2"/>
  <c r="A98" i="2"/>
  <c r="A100" i="2"/>
  <c r="A5" i="2"/>
  <c r="C7" i="6"/>
  <c r="C75" i="2"/>
  <c r="C91" i="2"/>
  <c r="C70" i="2"/>
  <c r="C86" i="2"/>
  <c r="C65" i="2"/>
  <c r="C81" i="2"/>
  <c r="C97" i="2"/>
  <c r="C76" i="2"/>
  <c r="C92" i="2"/>
  <c r="C64" i="2"/>
  <c r="C96" i="2"/>
  <c r="C63" i="2"/>
  <c r="C79" i="2"/>
  <c r="C95" i="2"/>
  <c r="C74" i="2"/>
  <c r="C90" i="2"/>
  <c r="C69" i="2"/>
  <c r="C85" i="2"/>
  <c r="C80" i="2"/>
  <c r="C67" i="2"/>
  <c r="C83" i="2"/>
  <c r="C99" i="2"/>
  <c r="C78" i="2"/>
  <c r="C94" i="2"/>
  <c r="C73" i="2"/>
  <c r="C89" i="2"/>
  <c r="C68" i="2"/>
  <c r="C84" i="2"/>
  <c r="C100" i="2"/>
  <c r="C93" i="2"/>
  <c r="C88" i="2"/>
  <c r="C71" i="2"/>
  <c r="C87" i="2"/>
  <c r="C66" i="2"/>
  <c r="C82" i="2"/>
  <c r="C98" i="2"/>
  <c r="C77" i="2"/>
  <c r="C72" i="2"/>
  <c r="C5" i="2"/>
  <c r="A8" i="6" l="1"/>
  <c r="A6" i="2"/>
  <c r="C8" i="6"/>
  <c r="C6" i="2"/>
  <c r="A9" i="6" l="1"/>
  <c r="A7" i="2"/>
  <c r="C7" i="2"/>
  <c r="C9" i="6"/>
  <c r="A10" i="6" l="1"/>
  <c r="A11" i="6"/>
  <c r="A8" i="2"/>
  <c r="C10" i="6"/>
  <c r="C11" i="6"/>
  <c r="C8" i="2"/>
  <c r="A12" i="6" l="1"/>
  <c r="A9" i="2"/>
  <c r="C12" i="6"/>
  <c r="C9" i="2"/>
  <c r="A13" i="6" l="1"/>
  <c r="A10" i="2"/>
  <c r="C13" i="6"/>
  <c r="C10" i="2"/>
  <c r="A14" i="6" l="1"/>
  <c r="A11" i="2"/>
  <c r="C14" i="6"/>
  <c r="C11" i="2"/>
  <c r="A15" i="6" l="1"/>
  <c r="A12" i="2"/>
  <c r="C15" i="6"/>
  <c r="C12" i="2"/>
  <c r="A16" i="6" l="1"/>
  <c r="A13" i="2"/>
  <c r="C16" i="6"/>
  <c r="A17" i="6" l="1"/>
  <c r="A14" i="2"/>
  <c r="A15" i="2" s="1"/>
  <c r="C17" i="6"/>
  <c r="C13" i="2"/>
  <c r="C15" i="2"/>
  <c r="A18" i="6" l="1"/>
  <c r="A16" i="2"/>
  <c r="C18" i="6"/>
  <c r="C14" i="2"/>
  <c r="C16" i="2"/>
  <c r="A19" i="6" l="1"/>
  <c r="A17" i="2"/>
  <c r="C19" i="6"/>
  <c r="C17" i="2"/>
  <c r="A20" i="6" l="1"/>
  <c r="A18" i="2"/>
  <c r="C20" i="6"/>
  <c r="C18" i="2"/>
  <c r="A21" i="6" l="1"/>
  <c r="A19" i="2"/>
  <c r="C21" i="6"/>
  <c r="C19" i="2"/>
  <c r="A22" i="6" l="1"/>
  <c r="A20" i="2"/>
  <c r="C22" i="6"/>
  <c r="C20" i="2"/>
  <c r="A23" i="6" l="1"/>
  <c r="A21" i="2"/>
  <c r="C23" i="6"/>
  <c r="C21" i="2"/>
  <c r="A24" i="6" l="1"/>
  <c r="A22" i="2"/>
  <c r="C24" i="6"/>
  <c r="C22" i="2"/>
  <c r="A25" i="6" l="1"/>
  <c r="A23" i="2"/>
  <c r="C25" i="6"/>
  <c r="C23" i="2"/>
  <c r="A26" i="6" l="1"/>
  <c r="A24" i="2"/>
  <c r="A25" i="2" s="1"/>
  <c r="A26" i="2" s="1"/>
  <c r="A27" i="2" s="1"/>
  <c r="A28" i="2" s="1"/>
  <c r="A29" i="2" s="1"/>
  <c r="C26" i="6"/>
  <c r="C29" i="2"/>
  <c r="A27" i="6" l="1"/>
  <c r="A30" i="2"/>
  <c r="C26" i="2"/>
  <c r="C28" i="2"/>
  <c r="C25" i="2"/>
  <c r="C24" i="2"/>
  <c r="C27" i="2"/>
  <c r="C27" i="6"/>
  <c r="C30" i="2"/>
  <c r="A28" i="6" l="1"/>
  <c r="A31" i="2"/>
  <c r="C28" i="6"/>
  <c r="C31" i="2"/>
  <c r="A29" i="6" l="1"/>
  <c r="A32" i="2"/>
  <c r="C29" i="6"/>
  <c r="C32" i="2"/>
  <c r="A30" i="6" l="1"/>
  <c r="A33" i="2"/>
  <c r="C30" i="6"/>
  <c r="C33" i="2"/>
  <c r="A31" i="6" l="1"/>
  <c r="A34" i="2"/>
  <c r="C31" i="6"/>
  <c r="C34" i="2"/>
  <c r="A32" i="6" l="1"/>
  <c r="A35" i="2"/>
  <c r="C32" i="6"/>
  <c r="C35" i="2"/>
  <c r="A33" i="6" l="1"/>
  <c r="A34" i="6" s="1"/>
  <c r="A35" i="6" s="1"/>
  <c r="A36" i="2"/>
  <c r="C33" i="6"/>
  <c r="C34" i="6"/>
  <c r="C36" i="2"/>
  <c r="A36" i="6" l="1"/>
  <c r="A37" i="2"/>
  <c r="C35" i="6"/>
  <c r="C37" i="2"/>
  <c r="A37" i="6" l="1"/>
  <c r="A38" i="2"/>
  <c r="C36" i="6"/>
  <c r="C38" i="2"/>
  <c r="A38" i="6" l="1"/>
  <c r="A39" i="2"/>
  <c r="C37" i="6"/>
  <c r="C39" i="2"/>
  <c r="A39" i="6" l="1"/>
  <c r="A40" i="2"/>
  <c r="C38" i="6"/>
  <c r="C40" i="2"/>
  <c r="A40" i="6" l="1"/>
  <c r="A41" i="2"/>
  <c r="C39" i="6"/>
  <c r="C41" i="2"/>
  <c r="A41" i="6" l="1"/>
  <c r="A42" i="2"/>
  <c r="C40" i="6"/>
  <c r="C42" i="2"/>
  <c r="A42" i="6" l="1"/>
  <c r="A43" i="2"/>
  <c r="C41" i="6"/>
  <c r="C43" i="2"/>
  <c r="A43" i="6" l="1"/>
  <c r="A44" i="2"/>
  <c r="C42" i="6"/>
  <c r="C44" i="2"/>
  <c r="A44" i="6" l="1"/>
  <c r="A45" i="2"/>
  <c r="C43" i="6"/>
  <c r="C45" i="2"/>
  <c r="A45" i="6" l="1"/>
  <c r="A46" i="2"/>
  <c r="C44" i="6"/>
  <c r="C46" i="2"/>
  <c r="A46" i="6" l="1"/>
  <c r="A47" i="2"/>
  <c r="C45" i="6"/>
  <c r="C47" i="2"/>
  <c r="A47" i="6" l="1"/>
  <c r="A48" i="2"/>
  <c r="C46" i="6"/>
  <c r="C48" i="2"/>
  <c r="A48" i="6" l="1"/>
  <c r="A49" i="2"/>
  <c r="C47" i="6"/>
  <c r="C49" i="2"/>
  <c r="A49" i="6" l="1"/>
  <c r="A50" i="2"/>
  <c r="C48" i="6"/>
  <c r="C50" i="2"/>
  <c r="A50" i="6" l="1"/>
  <c r="A51" i="2"/>
  <c r="C49" i="6"/>
  <c r="C51" i="2"/>
  <c r="A51" i="6" l="1"/>
  <c r="A52" i="2"/>
  <c r="C50" i="6"/>
  <c r="C52" i="2"/>
  <c r="A52" i="6" l="1"/>
  <c r="A53" i="2"/>
  <c r="C51" i="6"/>
  <c r="C53" i="2"/>
  <c r="A53" i="6" l="1"/>
  <c r="A54" i="2"/>
  <c r="A55" i="2" s="1"/>
  <c r="C52" i="6"/>
  <c r="C55" i="2"/>
  <c r="A54" i="6" l="1"/>
  <c r="A56" i="2"/>
  <c r="C54" i="2"/>
  <c r="C53" i="6"/>
  <c r="C56" i="2"/>
  <c r="A55" i="6" l="1"/>
  <c r="A57" i="2"/>
  <c r="C54" i="6"/>
  <c r="C57" i="2"/>
  <c r="A56" i="6" l="1"/>
  <c r="A58" i="2"/>
  <c r="C55" i="6"/>
  <c r="C58" i="2"/>
  <c r="A57" i="6" l="1"/>
  <c r="A59" i="2"/>
  <c r="C56" i="6"/>
  <c r="C59" i="2"/>
  <c r="A58" i="6" l="1"/>
  <c r="A60" i="2"/>
  <c r="C57" i="6"/>
  <c r="C60" i="2"/>
  <c r="A59" i="6" l="1"/>
  <c r="A61" i="2"/>
  <c r="A62" i="2" s="1"/>
  <c r="C58" i="6"/>
  <c r="C62" i="2"/>
  <c r="A60" i="6" l="1"/>
  <c r="C61" i="2"/>
  <c r="C59" i="6"/>
  <c r="A61" i="6" l="1"/>
  <c r="A62" i="6" s="1"/>
  <c r="C61" i="6"/>
  <c r="C62" i="6"/>
  <c r="C60" i="6"/>
</calcChain>
</file>

<file path=xl/sharedStrings.xml><?xml version="1.0" encoding="utf-8"?>
<sst xmlns="http://schemas.openxmlformats.org/spreadsheetml/2006/main" count="307" uniqueCount="280">
  <si>
    <t>таб.№</t>
  </si>
  <si>
    <t>Ф.И.О.</t>
  </si>
  <si>
    <t>Аверьянова Г. М.</t>
  </si>
  <si>
    <t>Жмаева О. В.</t>
  </si>
  <si>
    <t>Соболева О. Ю.</t>
  </si>
  <si>
    <t>Смирнова Н. С.</t>
  </si>
  <si>
    <t>Бедина Л. Н.</t>
  </si>
  <si>
    <t>Шепелева А. Г.</t>
  </si>
  <si>
    <t>Симонова Т. Ф.</t>
  </si>
  <si>
    <t>Чеснокова С. В.</t>
  </si>
  <si>
    <t>Беляева О. Б.</t>
  </si>
  <si>
    <t>Быкова Т. В.</t>
  </si>
  <si>
    <t>Кузнецов В. В.</t>
  </si>
  <si>
    <t>Волкова Н. Г.</t>
  </si>
  <si>
    <t>Кузнецов А. А.</t>
  </si>
  <si>
    <t>Андреева Н. Ю.</t>
  </si>
  <si>
    <t>Катан Л. А.</t>
  </si>
  <si>
    <t>Букин Д. Н.</t>
  </si>
  <si>
    <t>Кузьмина В. В.</t>
  </si>
  <si>
    <t>Матвеев А. С.</t>
  </si>
  <si>
    <t>Федорова И. П.</t>
  </si>
  <si>
    <t>Мерешкина О. В.</t>
  </si>
  <si>
    <t>Горохова Е. В.</t>
  </si>
  <si>
    <t>Баранова О. С.</t>
  </si>
  <si>
    <t>Фурова О. И.</t>
  </si>
  <si>
    <t>Башилова Л. В.</t>
  </si>
  <si>
    <t>Гражданкина В. В.</t>
  </si>
  <si>
    <t>Клычкова Е. А.</t>
  </si>
  <si>
    <t>Балбашова Н. И.</t>
  </si>
  <si>
    <t>Ахметзянова Г. К.</t>
  </si>
  <si>
    <t>Петрунина Е. Г.</t>
  </si>
  <si>
    <t>Кривилева Е. А.</t>
  </si>
  <si>
    <t>Данилова Е. А.</t>
  </si>
  <si>
    <t>Гуляева Н. Г.</t>
  </si>
  <si>
    <t>Ильясова Н. Н.</t>
  </si>
  <si>
    <t>Кипаева Е. В.</t>
  </si>
  <si>
    <t>Паршина О. В.</t>
  </si>
  <si>
    <t>Глухова А. В.</t>
  </si>
  <si>
    <t>Дианова Я. В.</t>
  </si>
  <si>
    <t>Гончаров К. В.</t>
  </si>
  <si>
    <t>Ерошина С. К.</t>
  </si>
  <si>
    <t>07401102</t>
  </si>
  <si>
    <t>Ковзалин А. В.</t>
  </si>
  <si>
    <t>Малков И.С.</t>
  </si>
  <si>
    <t>Вилков Д. А.</t>
  </si>
  <si>
    <t>Гусаров А. В.</t>
  </si>
  <si>
    <t>Резепов А. С.</t>
  </si>
  <si>
    <t>Гончаров Н. С.</t>
  </si>
  <si>
    <t>Юсупов В. А.</t>
  </si>
  <si>
    <t>Семиреченко Я. В.</t>
  </si>
  <si>
    <t>Илюшин М. А.</t>
  </si>
  <si>
    <t>Осташкин С. А.</t>
  </si>
  <si>
    <t>Осипов А. М.</t>
  </si>
  <si>
    <t>Попова Л. Х.</t>
  </si>
  <si>
    <t>Припутько С. Г.</t>
  </si>
  <si>
    <t>Сапленков Я. С.</t>
  </si>
  <si>
    <t>Карпова Н. В.</t>
  </si>
  <si>
    <t>Сирочук М. Л.</t>
  </si>
  <si>
    <t>Костин О. А.</t>
  </si>
  <si>
    <t>Смирнова О. Г.</t>
  </si>
  <si>
    <t>07410905</t>
  </si>
  <si>
    <t>Казаков Е.А.</t>
  </si>
  <si>
    <t>1Р127104</t>
  </si>
  <si>
    <t>Мигаль Д.Л.</t>
  </si>
  <si>
    <t>0741С035</t>
  </si>
  <si>
    <t>07411089</t>
  </si>
  <si>
    <t>0741С017</t>
  </si>
  <si>
    <t>0741С001</t>
  </si>
  <si>
    <t>0741С008</t>
  </si>
  <si>
    <t>0741С032</t>
  </si>
  <si>
    <t>07411321</t>
  </si>
  <si>
    <t>0741В007</t>
  </si>
  <si>
    <t>0741В027</t>
  </si>
  <si>
    <t>0741С022</t>
  </si>
  <si>
    <t>0741В029</t>
  </si>
  <si>
    <t>0741С040</t>
  </si>
  <si>
    <t>0741С015</t>
  </si>
  <si>
    <t>0741В028</t>
  </si>
  <si>
    <t>0741С046</t>
  </si>
  <si>
    <t>07418042</t>
  </si>
  <si>
    <t>07413031</t>
  </si>
  <si>
    <t>0741С048</t>
  </si>
  <si>
    <t>07413045</t>
  </si>
  <si>
    <t>№</t>
  </si>
  <si>
    <t>таб. №</t>
  </si>
  <si>
    <t>Итого</t>
  </si>
  <si>
    <t>0741В030</t>
  </si>
  <si>
    <t>0741В012</t>
  </si>
  <si>
    <t>0741В009</t>
  </si>
  <si>
    <t>0741С034</t>
  </si>
  <si>
    <t>0741С004</t>
  </si>
  <si>
    <t>0741С026</t>
  </si>
  <si>
    <t>0741С009</t>
  </si>
  <si>
    <t>0741С019</t>
  </si>
  <si>
    <t>0741С031</t>
  </si>
  <si>
    <t>0741С010</t>
  </si>
  <si>
    <t>07413023</t>
  </si>
  <si>
    <t>07413027</t>
  </si>
  <si>
    <t>07413028</t>
  </si>
  <si>
    <t>07413049</t>
  </si>
  <si>
    <t>07418060</t>
  </si>
  <si>
    <t>07413039</t>
  </si>
  <si>
    <t>07413707</t>
  </si>
  <si>
    <t>0741В033</t>
  </si>
  <si>
    <t>07413046</t>
  </si>
  <si>
    <t>07413043</t>
  </si>
  <si>
    <t>07417045</t>
  </si>
  <si>
    <t>07417051</t>
  </si>
  <si>
    <t>07417028</t>
  </si>
  <si>
    <t>07417001</t>
  </si>
  <si>
    <t>07417050</t>
  </si>
  <si>
    <t>07417024</t>
  </si>
  <si>
    <t>07417018</t>
  </si>
  <si>
    <t>07417031</t>
  </si>
  <si>
    <t>07417052</t>
  </si>
  <si>
    <t>07417033</t>
  </si>
  <si>
    <t>07417058</t>
  </si>
  <si>
    <t>07417060</t>
  </si>
  <si>
    <t>07417063</t>
  </si>
  <si>
    <t>07417034</t>
  </si>
  <si>
    <t>0741В034</t>
  </si>
  <si>
    <t>Бригада:</t>
  </si>
  <si>
    <t>Бригады</t>
  </si>
  <si>
    <t>0741В019</t>
  </si>
  <si>
    <t>0741А010</t>
  </si>
  <si>
    <t>111 (96/1)</t>
  </si>
  <si>
    <t>121 (96/2)</t>
  </si>
  <si>
    <t>131 (96/3)</t>
  </si>
  <si>
    <t>141 (96/4)</t>
  </si>
  <si>
    <t>ФИО</t>
  </si>
  <si>
    <t>Бригада</t>
  </si>
  <si>
    <t>Время</t>
  </si>
  <si>
    <t>Код</t>
  </si>
  <si>
    <t>Начало</t>
  </si>
  <si>
    <t>ИТР</t>
  </si>
  <si>
    <t>О</t>
  </si>
  <si>
    <t>Б</t>
  </si>
  <si>
    <t>Отг</t>
  </si>
  <si>
    <t>1 см</t>
  </si>
  <si>
    <t>2 см</t>
  </si>
  <si>
    <t>3 см</t>
  </si>
  <si>
    <t>Г</t>
  </si>
  <si>
    <t>?</t>
  </si>
  <si>
    <r>
      <t>*Примечание.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Графа 6 заполняется для инвалидов и женщин, имеющих детей до 3-х лет, которые имеют право отказаться от работы в сверхурочное время (выходной день).</t>
    </r>
  </si>
  <si>
    <t xml:space="preserve">«______»  ____________________2018 г.    </t>
  </si>
  <si>
    <r>
      <t>Начальник цеха (отдела)</t>
    </r>
    <r>
      <rPr>
        <sz val="9"/>
        <color theme="1"/>
        <rFont val="Times New Roman"/>
        <family val="1"/>
        <charset val="204"/>
      </rPr>
      <t xml:space="preserve"> ____________________________________                         </t>
    </r>
  </si>
  <si>
    <r>
      <t>Мастер (нач. бюро</t>
    </r>
    <r>
      <rPr>
        <sz val="9"/>
        <color theme="1"/>
        <rFont val="Times New Roman"/>
        <family val="1"/>
        <charset val="204"/>
      </rPr>
      <t>)</t>
    </r>
  </si>
  <si>
    <t>часов.</t>
  </si>
  <si>
    <t>чел., отработано</t>
  </si>
  <si>
    <t>Количество работников, фактически привлеченных к работе</t>
  </si>
  <si>
    <t>кол-во часов</t>
  </si>
  <si>
    <t>окончание</t>
  </si>
  <si>
    <t>начало</t>
  </si>
  <si>
    <t>другой  день отдыха</t>
  </si>
  <si>
    <t>оплата</t>
  </si>
  <si>
    <t xml:space="preserve">Время фактической работы
(заполняется после произведения работ)
</t>
  </si>
  <si>
    <t xml:space="preserve">Подпись
об ознакомлении*
</t>
  </si>
  <si>
    <t xml:space="preserve">Подпись работника о согласии
работать с компенсацией
работать с компенсацией
работать с компенсацией
</t>
  </si>
  <si>
    <t>Ф.И.О. работника</t>
  </si>
  <si>
    <t>Табельный номер</t>
  </si>
  <si>
    <t>№ п/п</t>
  </si>
  <si>
    <t>Работа производится на основании распоряжения  от  ________________ №_______________</t>
  </si>
  <si>
    <t>0741 цех</t>
  </si>
  <si>
    <t>3 смена</t>
  </si>
  <si>
    <t>работников, привлеченных к работе в сверхурочное время, выходной день</t>
  </si>
  <si>
    <t>СПИСОК №</t>
  </si>
  <si>
    <t>И 44000.37.101.0003   Ф. 8502</t>
  </si>
  <si>
    <t>ф. 8097</t>
  </si>
  <si>
    <t>ОАО "АВТОВАЗ"</t>
  </si>
  <si>
    <t>Извещение о неявках на работу и опозданиях</t>
  </si>
  <si>
    <t>УОТиЗ</t>
  </si>
  <si>
    <t>Код цеха</t>
  </si>
  <si>
    <t>Дата</t>
  </si>
  <si>
    <t>Смена №</t>
  </si>
  <si>
    <t>0741</t>
  </si>
  <si>
    <t>710, литье</t>
  </si>
  <si>
    <t>Спис. числен. (чел.)</t>
  </si>
  <si>
    <t>литье</t>
  </si>
  <si>
    <t>Явочн. числен. (чел.)</t>
  </si>
  <si>
    <t>+1 ИТР</t>
  </si>
  <si>
    <t>Табельный №</t>
  </si>
  <si>
    <t>Неявки</t>
  </si>
  <si>
    <t>Опоздания</t>
  </si>
  <si>
    <t>код</t>
  </si>
  <si>
    <t>с</t>
  </si>
  <si>
    <t>до</t>
  </si>
  <si>
    <t>продолжительн.</t>
  </si>
  <si>
    <t>раб.</t>
  </si>
  <si>
    <t>р/опл.</t>
  </si>
  <si>
    <r>
      <rPr>
        <b/>
        <sz val="7"/>
        <rFont val="Arial"/>
        <family val="2"/>
        <charset val="204"/>
      </rPr>
      <t>Мастер</t>
    </r>
    <r>
      <rPr>
        <sz val="7"/>
        <rFont val="Arial"/>
        <family val="2"/>
        <charset val="204"/>
      </rPr>
      <t xml:space="preserve"> (работник, ответственный за учет рабочего времени)</t>
    </r>
  </si>
  <si>
    <t>подпись</t>
  </si>
  <si>
    <t>расшифровка подписи</t>
  </si>
  <si>
    <r>
      <rPr>
        <b/>
        <sz val="8"/>
        <rFont val="Arial"/>
        <family val="2"/>
        <charset val="204"/>
      </rPr>
      <t>П</t>
    </r>
    <r>
      <rPr>
        <sz val="8"/>
        <rFont val="Arial"/>
        <family val="2"/>
        <charset val="204"/>
      </rPr>
      <t xml:space="preserve"> - Перевод в другое структурное подразделение</t>
    </r>
  </si>
  <si>
    <r>
      <t xml:space="preserve">Х - </t>
    </r>
    <r>
      <rPr>
        <sz val="8"/>
        <rFont val="Arial"/>
        <family val="2"/>
        <charset val="204"/>
      </rPr>
      <t>Вынужденный отпуск не по вине работадателя</t>
    </r>
  </si>
  <si>
    <r>
      <rPr>
        <b/>
        <sz val="8"/>
        <rFont val="Arial"/>
        <family val="2"/>
        <charset val="204"/>
      </rPr>
      <t>Б</t>
    </r>
    <r>
      <rPr>
        <sz val="8"/>
        <rFont val="Arial"/>
        <family val="2"/>
        <charset val="204"/>
      </rPr>
      <t xml:space="preserve"> - Болезнь</t>
    </r>
  </si>
  <si>
    <r>
      <t>Т</t>
    </r>
    <r>
      <rPr>
        <sz val="8"/>
        <rFont val="Arial"/>
        <family val="2"/>
        <charset val="204"/>
      </rPr>
      <t xml:space="preserve"> - Работа на стройке, в колхозе</t>
    </r>
  </si>
  <si>
    <r>
      <rPr>
        <b/>
        <sz val="8"/>
        <rFont val="Arial"/>
        <family val="2"/>
        <charset val="204"/>
      </rPr>
      <t xml:space="preserve">О - </t>
    </r>
    <r>
      <rPr>
        <sz val="8"/>
        <rFont val="Arial"/>
        <family val="2"/>
        <charset val="204"/>
      </rPr>
      <t>Очередной отпуск</t>
    </r>
  </si>
  <si>
    <r>
      <t>Д</t>
    </r>
    <r>
      <rPr>
        <sz val="8"/>
        <rFont val="Arial"/>
        <family val="2"/>
        <charset val="204"/>
      </rPr>
      <t xml:space="preserve"> - Арест</t>
    </r>
  </si>
  <si>
    <r>
      <rPr>
        <b/>
        <sz val="8"/>
        <rFont val="Arial"/>
        <family val="2"/>
        <charset val="204"/>
      </rPr>
      <t>К</t>
    </r>
    <r>
      <rPr>
        <sz val="8"/>
        <rFont val="Arial"/>
        <family val="2"/>
        <charset val="204"/>
      </rPr>
      <t xml:space="preserve"> - Командировка</t>
    </r>
  </si>
  <si>
    <r>
      <t>Л</t>
    </r>
    <r>
      <rPr>
        <sz val="8"/>
        <rFont val="Arial"/>
        <family val="2"/>
        <charset val="204"/>
      </rPr>
      <t xml:space="preserve"> - Легкий труд женщин</t>
    </r>
  </si>
  <si>
    <r>
      <t>Р</t>
    </r>
    <r>
      <rPr>
        <sz val="8"/>
        <rFont val="Arial"/>
        <family val="2"/>
        <charset val="204"/>
      </rPr>
      <t xml:space="preserve"> - Отпуск в связи с родами</t>
    </r>
  </si>
  <si>
    <r>
      <t>Я</t>
    </r>
    <r>
      <rPr>
        <sz val="8"/>
        <rFont val="Arial"/>
        <family val="2"/>
        <charset val="204"/>
      </rPr>
      <t xml:space="preserve"> - Работа с оплатой по среднему</t>
    </r>
  </si>
  <si>
    <r>
      <t>Г</t>
    </r>
    <r>
      <rPr>
        <sz val="8"/>
        <rFont val="Arial"/>
        <family val="2"/>
        <charset val="204"/>
      </rPr>
      <t xml:space="preserve"> - Гособязанности</t>
    </r>
  </si>
  <si>
    <r>
      <t>20</t>
    </r>
    <r>
      <rPr>
        <sz val="8"/>
        <rFont val="Arial"/>
        <family val="2"/>
        <charset val="204"/>
      </rPr>
      <t xml:space="preserve"> - Неизвестная причина</t>
    </r>
  </si>
  <si>
    <r>
      <t>У</t>
    </r>
    <r>
      <rPr>
        <sz val="8"/>
        <rFont val="Arial"/>
        <family val="2"/>
        <charset val="204"/>
      </rPr>
      <t xml:space="preserve"> - Учебный отпуск</t>
    </r>
  </si>
  <si>
    <r>
      <t>24</t>
    </r>
    <r>
      <rPr>
        <sz val="8"/>
        <rFont val="Arial"/>
        <family val="2"/>
        <charset val="204"/>
      </rPr>
      <t xml:space="preserve"> - Отстранение от работы</t>
    </r>
  </si>
  <si>
    <r>
      <t>С</t>
    </r>
    <r>
      <rPr>
        <sz val="8"/>
        <rFont val="Arial"/>
        <family val="2"/>
        <charset val="204"/>
      </rPr>
      <t xml:space="preserve"> - Вынужденный отпуск по вине работадателя</t>
    </r>
  </si>
  <si>
    <r>
      <t>25</t>
    </r>
    <r>
      <rPr>
        <sz val="8"/>
        <rFont val="Arial"/>
        <family val="2"/>
        <charset val="204"/>
      </rPr>
      <t xml:space="preserve"> - Опоздание или преждевремен-ный уход</t>
    </r>
  </si>
  <si>
    <r>
      <t>А</t>
    </r>
    <r>
      <rPr>
        <sz val="8"/>
        <rFont val="Arial"/>
        <family val="2"/>
        <charset val="204"/>
      </rPr>
      <t xml:space="preserve"> - Административный отпуск</t>
    </r>
  </si>
  <si>
    <r>
      <t>26</t>
    </r>
    <r>
      <rPr>
        <sz val="8"/>
        <rFont val="Arial"/>
        <family val="2"/>
        <charset val="204"/>
      </rPr>
      <t xml:space="preserve"> - Прогул</t>
    </r>
  </si>
  <si>
    <r>
      <t>Н</t>
    </r>
    <r>
      <rPr>
        <sz val="8"/>
        <rFont val="Arial"/>
        <family val="2"/>
        <charset val="204"/>
      </rPr>
      <t xml:space="preserve"> - Увольнение</t>
    </r>
  </si>
  <si>
    <r>
      <t>Ж</t>
    </r>
    <r>
      <rPr>
        <sz val="8"/>
        <rFont val="Arial"/>
        <family val="2"/>
        <charset val="204"/>
      </rPr>
      <t xml:space="preserve"> - Административный отпуск женщин до 3 лет</t>
    </r>
  </si>
  <si>
    <t>Извещение передается в БОТиЗ мастером (работником, ответственным за учет рабочего времени) в течение первого часа работы.</t>
  </si>
  <si>
    <t>02.14. Отпечатано ООО "Двор печатный АВТОВАЗ"</t>
  </si>
  <si>
    <t>1</t>
  </si>
  <si>
    <t>Смена</t>
  </si>
  <si>
    <t>1 смена</t>
  </si>
  <si>
    <t>2 смена</t>
  </si>
  <si>
    <t>р/отг.</t>
  </si>
  <si>
    <t>Мигаль Д.Л.
и.о.мастера ц.0741</t>
  </si>
  <si>
    <t>Восьмичасовые</t>
  </si>
  <si>
    <t>У</t>
  </si>
  <si>
    <t>А</t>
  </si>
  <si>
    <t>Расшифровка</t>
  </si>
  <si>
    <r>
      <rPr>
        <sz val="8"/>
        <color theme="1"/>
        <rFont val="Calibri"/>
        <family val="2"/>
        <charset val="204"/>
        <scheme val="minor"/>
      </rPr>
      <t>Мигаль Д.Л.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6"/>
        <color theme="1"/>
        <rFont val="Calibri"/>
        <family val="2"/>
        <charset val="204"/>
        <scheme val="minor"/>
      </rPr>
      <t>и.о.мастера ц.0741</t>
    </r>
  </si>
  <si>
    <r>
      <rPr>
        <sz val="8"/>
        <color theme="1"/>
        <rFont val="Calibri"/>
        <family val="2"/>
        <charset val="204"/>
        <scheme val="minor"/>
      </rPr>
      <t>Казаков Е.А.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6"/>
        <color theme="1"/>
        <rFont val="Calibri"/>
        <family val="2"/>
        <charset val="204"/>
        <scheme val="minor"/>
      </rPr>
      <t>ст.мастер ц.0741</t>
    </r>
  </si>
  <si>
    <r>
      <rPr>
        <sz val="8"/>
        <color theme="1"/>
        <rFont val="Calibri"/>
        <family val="2"/>
        <charset val="204"/>
        <scheme val="minor"/>
      </rPr>
      <t>Коваленко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6"/>
        <color theme="1"/>
        <rFont val="Calibri"/>
        <family val="2"/>
        <charset val="204"/>
        <scheme val="minor"/>
      </rPr>
      <t>ст.мастер ц.0741</t>
    </r>
  </si>
  <si>
    <t>Участки</t>
  </si>
  <si>
    <t>710, литьё</t>
  </si>
  <si>
    <t>литьё</t>
  </si>
  <si>
    <t>Значки</t>
  </si>
  <si>
    <t>√</t>
  </si>
  <si>
    <t>+</t>
  </si>
  <si>
    <t>/</t>
  </si>
  <si>
    <t>Автоматическая вставка нумерации</t>
  </si>
  <si>
    <t>=ЕСЛИ(B7="";"";МАКС($A$6:A6)+1)</t>
  </si>
  <si>
    <t>Автоматеческое подставлние таб.№</t>
  </si>
  <si>
    <t>=ЕСЛИОШИБКА(ИНДЕКС(ДВССЫЛ("_"&amp;ЛЕВСИМВ($H7;ПОИСК(" ";$H7&amp;" ")-1)&amp;"[таб.№]");ПОИСКПОЗ(C7;ДВССЫЛ("_"&amp;ЛЕВСИМВ($H7;ПОИСК(" ";$H7&amp;" ")-1)&amp;"[ФИО]");0));"")</t>
  </si>
  <si>
    <t>Выборка ФИО по Таблицам смен</t>
  </si>
  <si>
    <t>=ДВССЫЛ("_"&amp;ЛЕВСИМВ($H7;ПОИСК(" ";$H7&amp;" ")-1)&amp;"[ФИО]")</t>
  </si>
  <si>
    <t>Список Таблиц и Диапозонов</t>
  </si>
  <si>
    <t>Ctrl+F3</t>
  </si>
  <si>
    <t>Промежуточные вычисления данных</t>
  </si>
  <si>
    <t>=ЛЕВСИМВ(C2;ПОИСК(" ";C2&amp;" ")-1)</t>
  </si>
  <si>
    <t>Определение сегодняшней даты</t>
  </si>
  <si>
    <t>=СЕГОДНЯ()</t>
  </si>
  <si>
    <t>=СЧЁТЗ(I12:I30)</t>
  </si>
  <si>
    <t>Сумма количества только если цифра</t>
  </si>
  <si>
    <t>Цех / отдел</t>
  </si>
  <si>
    <t>Рабочее место</t>
  </si>
  <si>
    <t>Кол - во персонала, чел.</t>
  </si>
  <si>
    <t>Вид работ</t>
  </si>
  <si>
    <t>Причина работы сверхурочно / внеурочно</t>
  </si>
  <si>
    <t>3 смена / кол -во часов</t>
  </si>
  <si>
    <t>1 смена / кол-во часов</t>
  </si>
  <si>
    <t>2 смена / кол - во часов</t>
  </si>
  <si>
    <t>Обеспеч. допсмен ГК (час.)</t>
  </si>
  <si>
    <t>Изменение модельного ряда          (час.)</t>
  </si>
  <si>
    <t>Брак (час)</t>
  </si>
  <si>
    <t>Простой из -за отсутствия деталей / комплектующих (час)</t>
  </si>
  <si>
    <t>Простой из -за ремонта оборудования (час)</t>
  </si>
  <si>
    <t>Абсентеизм (час)</t>
  </si>
  <si>
    <t>Подготовка производства (час)</t>
  </si>
  <si>
    <t>Работа по приказу (час)</t>
  </si>
  <si>
    <t>074-1</t>
  </si>
  <si>
    <t>Участок литья</t>
  </si>
  <si>
    <t>Всего</t>
  </si>
  <si>
    <t>П</t>
  </si>
  <si>
    <t>Участок СПиПС</t>
  </si>
  <si>
    <t>Участок растаривания материалла</t>
  </si>
  <si>
    <t>Краны на территории ППИ</t>
  </si>
  <si>
    <t>Работа на ТПА . Изготовление деталей согласно заданию ПО</t>
  </si>
  <si>
    <t>Доработка и упаковка бамперов</t>
  </si>
  <si>
    <t>Работа по наладке/переналадке ТПА. Замена прессформ</t>
  </si>
  <si>
    <t>Работа на кранах. Замена прессформ на ТПА при переналадках</t>
  </si>
  <si>
    <t>Загрузка сушильных барабанов и подача материаллов в систему</t>
  </si>
  <si>
    <t>Работа по наведению порядка на территоррии ППИ</t>
  </si>
  <si>
    <t>Контроль выполнения задания ПО</t>
  </si>
  <si>
    <t>Если верхняя ячейка пустая, то не отображать сумму</t>
  </si>
  <si>
    <t>=ЕСЛИ(C5="";"";СУММ(C5:C11))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</si>
</sst>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[$-F800]dddd\,\ mmmm\ dd\,\ yyyy"/>
    <numFmt numFmtId="165" formatCode=";;;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5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 applyAlignment="1">
      <alignment horizontal="right" vertical="center"/>
    </xf>
    <xf numFmtId="165" fontId="2" fillId="0" borderId="0" xfId="0" applyNumberFormat="1" applyFo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4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164" fontId="0" fillId="0" borderId="0" xfId="0" applyNumberFormat="1" applyAlignme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Border="1"/>
    <xf numFmtId="0" fontId="0" fillId="0" borderId="2" xfId="0" applyBorder="1"/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19" fillId="0" borderId="20" xfId="0" quotePrefix="1" applyFont="1" applyBorder="1" applyAlignment="1">
      <alignment horizontal="center" vertical="center"/>
    </xf>
    <xf numFmtId="0" fontId="19" fillId="0" borderId="20" xfId="0" quotePrefix="1" applyFont="1" applyBorder="1"/>
    <xf numFmtId="0" fontId="20" fillId="0" borderId="24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/>
    <xf numFmtId="3" fontId="0" fillId="0" borderId="1" xfId="0" applyNumberFormat="1" applyBorder="1" applyAlignment="1">
      <alignment horizontal="center"/>
    </xf>
    <xf numFmtId="49" fontId="7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21" fillId="0" borderId="1" xfId="0" quotePrefix="1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21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quotePrefix="1" applyNumberForma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5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3" fillId="0" borderId="0" xfId="0" quotePrefix="1" applyFont="1" applyBorder="1" applyAlignment="1">
      <alignment vertical="center"/>
    </xf>
    <xf numFmtId="0" fontId="13" fillId="0" borderId="2" xfId="0" quotePrefix="1" applyFont="1" applyBorder="1" applyAlignment="1">
      <alignment horizontal="right" vertical="center"/>
    </xf>
    <xf numFmtId="0" fontId="0" fillId="0" borderId="1" xfId="0" quotePrefix="1" applyBorder="1"/>
    <xf numFmtId="0" fontId="16" fillId="0" borderId="16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4" fontId="25" fillId="0" borderId="1" xfId="1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16" fontId="26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3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0" fillId="0" borderId="1" xfId="0" quotePrefix="1" applyFill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164" fontId="5" fillId="0" borderId="0" xfId="0" applyNumberFormat="1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13" xfId="0" quotePrefix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9" fillId="0" borderId="21" xfId="0" quotePrefix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0" fillId="0" borderId="20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8" fillId="0" borderId="20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3" fillId="0" borderId="20" xfId="0" quotePrefix="1" applyFont="1" applyBorder="1" applyAlignment="1">
      <alignment horizontal="center" wrapText="1"/>
    </xf>
    <xf numFmtId="0" fontId="13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left" vertical="center" wrapText="1"/>
    </xf>
    <xf numFmtId="14" fontId="9" fillId="0" borderId="35" xfId="0" applyNumberFormat="1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" xfId="0" applyBorder="1"/>
  </cellXfs>
  <cellStyles count="2">
    <cellStyle name="Обычный" xfId="0" builtinId="0"/>
    <cellStyle name="Финансовый" xfId="1" builtinId="3"/>
  </cellStyles>
  <dxfs count="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25" formatCode="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Бригады" displayName="Бригады" ref="A1:A7" totalsRowShown="0" headerRowDxfId="65" dataDxfId="64">
  <autoFilter ref="A1:A7" xr:uid="{00000000-0009-0000-0100-000002000000}">
    <filterColumn colId="0" hiddenButton="1"/>
  </autoFilter>
  <tableColumns count="1">
    <tableColumn id="1" xr3:uid="{00000000-0010-0000-0000-000001000000}" name="Бригады" dataDxfId="6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9000000}" name="Работы" displayName="Работы" ref="J1:J8" totalsRowShown="0" headerRowDxfId="40" dataDxfId="39">
  <autoFilter ref="J1:J8" xr:uid="{00000000-0009-0000-0100-000010000000}">
    <filterColumn colId="0" hiddenButton="1"/>
  </autoFilter>
  <tableColumns count="1">
    <tableColumn id="1" xr3:uid="{00000000-0010-0000-0900-000001000000}" name="Вид работ" dataDxfId="3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A000000}" name="_121" displayName="_121" ref="C1:D54" totalsRowShown="0" headerRowDxfId="37" dataDxfId="36">
  <autoFilter ref="C1:D54" xr:uid="{00000000-0009-0000-0100-000004000000}">
    <filterColumn colId="0" hiddenButton="1"/>
    <filterColumn colId="1" hiddenButton="1"/>
  </autoFilter>
  <tableColumns count="2">
    <tableColumn id="1" xr3:uid="{00000000-0010-0000-0A00-000001000000}" name="таб.№" dataDxfId="35"/>
    <tableColumn id="2" xr3:uid="{00000000-0010-0000-0A00-000002000000}" name="ФИО" dataDxfId="3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_131" displayName="_131" ref="E1:F2" insertRow="1" totalsRowShown="0" headerRowDxfId="33" dataDxfId="32">
  <autoFilter ref="E1:F2" xr:uid="{00000000-0009-0000-0100-000005000000}">
    <filterColumn colId="0" hiddenButton="1"/>
    <filterColumn colId="1" hiddenButton="1"/>
  </autoFilter>
  <tableColumns count="2">
    <tableColumn id="1" xr3:uid="{00000000-0010-0000-0B00-000001000000}" name="таб.№" dataDxfId="31"/>
    <tableColumn id="2" xr3:uid="{00000000-0010-0000-0B00-000002000000}" name="ФИО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C000000}" name="_141" displayName="_141" ref="G1:H2" insertRow="1" totalsRowShown="0" headerRowDxfId="29" dataDxfId="28">
  <autoFilter ref="G1:H2" xr:uid="{00000000-0009-0000-0100-000006000000}">
    <filterColumn colId="0" hiddenButton="1"/>
    <filterColumn colId="1" hiddenButton="1"/>
  </autoFilter>
  <tableColumns count="2">
    <tableColumn id="1" xr3:uid="{00000000-0010-0000-0C00-000001000000}" name="таб.№" dataDxfId="27"/>
    <tableColumn id="2" xr3:uid="{00000000-0010-0000-0C00-000002000000}" name="ФИО" dataDxfId="2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D000000}" name="_Восьмичасовые" displayName="_Восьмичасовые" ref="I1:J5" totalsRowShown="0" headerRowDxfId="25" dataDxfId="24">
  <autoFilter ref="I1:J5" xr:uid="{00000000-0009-0000-0100-000007000000}">
    <filterColumn colId="0" hiddenButton="1"/>
    <filterColumn colId="1" hiddenButton="1"/>
  </autoFilter>
  <tableColumns count="2">
    <tableColumn id="1" xr3:uid="{00000000-0010-0000-0D00-000001000000}" name="таб.№" dataDxfId="23"/>
    <tableColumn id="2" xr3:uid="{00000000-0010-0000-0D00-000002000000}" name="ФИО" dataDxfId="2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E000000}" name="_ИТР" displayName="_ИТР" ref="K1:L3" totalsRowShown="0" headerRowDxfId="21" dataDxfId="20">
  <autoFilter ref="K1:L3" xr:uid="{00000000-0009-0000-0100-000008000000}">
    <filterColumn colId="0" hiddenButton="1"/>
    <filterColumn colId="1" hiddenButton="1"/>
  </autoFilter>
  <tableColumns count="2">
    <tableColumn id="1" xr3:uid="{00000000-0010-0000-0E00-000001000000}" name="таб.№" dataDxfId="19"/>
    <tableColumn id="2" xr3:uid="{00000000-0010-0000-0E00-000002000000}" name="ФИО" dataDxfId="1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F000000}" name="_111" displayName="_111" ref="A1:B2" insertRow="1" totalsRowShown="0" headerRowDxfId="17" dataDxfId="16">
  <autoFilter ref="A1:B2" xr:uid="{00000000-0009-0000-0100-000003000000}">
    <filterColumn colId="0" hiddenButton="1"/>
    <filterColumn colId="1" hiddenButton="1"/>
  </autoFilter>
  <tableColumns count="2">
    <tableColumn id="1" xr3:uid="{00000000-0010-0000-0F00-000001000000}" name="таб.№" dataDxfId="15"/>
    <tableColumn id="2" xr3:uid="{00000000-0010-0000-0F00-000002000000}" name="ФИО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Начало" displayName="Начало" ref="B1:B10" totalsRowShown="0" headerRowDxfId="62" dataDxfId="61">
  <autoFilter ref="B1:B10" xr:uid="{00000000-0009-0000-0100-000001000000}">
    <filterColumn colId="0" hiddenButton="1"/>
  </autoFilter>
  <tableColumns count="1">
    <tableColumn id="1" xr3:uid="{00000000-0010-0000-0100-000001000000}" name="Начало" dataDxfId="6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Время" displayName="Время" ref="C1:C4" totalsRowShown="0" headerRowDxfId="59" dataDxfId="58">
  <autoFilter ref="C1:C4" xr:uid="{00000000-0009-0000-0100-000009000000}">
    <filterColumn colId="0" hiddenButton="1"/>
  </autoFilter>
  <tableColumns count="1">
    <tableColumn id="1" xr3:uid="{00000000-0010-0000-0200-000001000000}" name="Время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Код" displayName="Код" ref="D1:D14" totalsRowShown="0" headerRowDxfId="56" dataDxfId="55">
  <autoFilter ref="D1:D14" xr:uid="{00000000-0009-0000-0100-00000A000000}">
    <filterColumn colId="0" hiddenButton="1"/>
  </autoFilter>
  <tableColumns count="1">
    <tableColumn id="1" xr3:uid="{00000000-0010-0000-0300-000001000000}" name="Код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Смена" displayName="Смена" ref="E1:E4" totalsRowShown="0" headerRowDxfId="53" dataDxfId="52">
  <autoFilter ref="E1:E4" xr:uid="{00000000-0009-0000-0100-00000B000000}">
    <filterColumn colId="0" hiddenButton="1"/>
  </autoFilter>
  <tableColumns count="1">
    <tableColumn id="1" xr3:uid="{00000000-0010-0000-0400-000001000000}" name="Смена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Расшифровка" displayName="Расшифровка" ref="F1:F4" totalsRowShown="0" headerRowDxfId="50" dataDxfId="49">
  <autoFilter ref="F1:F4" xr:uid="{00000000-0009-0000-0100-00000C000000}">
    <filterColumn colId="0" hiddenButton="1"/>
  </autoFilter>
  <tableColumns count="1">
    <tableColumn id="1" xr3:uid="{00000000-0010-0000-0500-000001000000}" name="Расшифровка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Участки" displayName="Участки" ref="G1:G5" totalsRowShown="0" headerRowDxfId="47" dataDxfId="46">
  <autoFilter ref="G1:G5" xr:uid="{00000000-0009-0000-0100-00000D000000}">
    <filterColumn colId="0" hiddenButton="1"/>
  </autoFilter>
  <tableColumns count="1">
    <tableColumn id="1" xr3:uid="{00000000-0010-0000-0600-000001000000}" name="Участки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Значки" displayName="Значки" ref="H1:H3" totalsRowShown="0" headerRowDxfId="44">
  <autoFilter ref="H1:H3" xr:uid="{00000000-0009-0000-0100-00000E000000}">
    <filterColumn colId="0" hiddenButton="1"/>
  </autoFilter>
  <tableColumns count="1">
    <tableColumn id="1" xr3:uid="{00000000-0010-0000-0700-000001000000}" name="Значки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Рабочее_место" displayName="Рабочее_место" ref="I1:I5" totalsRowShown="0" headerRowDxfId="43" dataDxfId="42">
  <autoFilter ref="I1:I5" xr:uid="{00000000-0009-0000-0100-00000F000000}">
    <filterColumn colId="0" hiddenButton="1"/>
  </autoFilter>
  <tableColumns count="1">
    <tableColumn id="1" xr3:uid="{00000000-0010-0000-0800-000001000000}" name="Рабочее место" dataDxfId="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J14"/>
  <sheetViews>
    <sheetView workbookViewId="0">
      <selection activeCell="J11" sqref="J11"/>
    </sheetView>
  </sheetViews>
  <sheetFormatPr baseColWidth="10" defaultColWidth="8.83203125" defaultRowHeight="15" x14ac:dyDescent="0.2"/>
  <cols>
    <col min="1" max="1" width="15.6640625" style="18" customWidth="1"/>
    <col min="2" max="2" width="9.6640625" style="18" customWidth="1"/>
    <col min="3" max="3" width="9.1640625" style="20"/>
    <col min="4" max="4" width="9.1640625" style="18"/>
    <col min="6" max="6" width="15.5" customWidth="1"/>
    <col min="7" max="7" width="10.6640625" style="18" customWidth="1"/>
    <col min="8" max="8" width="9.5" style="18" customWidth="1"/>
    <col min="9" max="9" width="35.6640625" style="100" customWidth="1"/>
    <col min="10" max="10" width="60.6640625" style="102" customWidth="1"/>
  </cols>
  <sheetData>
    <row r="1" spans="1:10" x14ac:dyDescent="0.2">
      <c r="A1" s="18" t="s">
        <v>122</v>
      </c>
      <c r="B1" s="18" t="s">
        <v>133</v>
      </c>
      <c r="C1" s="20" t="s">
        <v>131</v>
      </c>
      <c r="D1" s="18" t="s">
        <v>132</v>
      </c>
      <c r="E1" s="25" t="s">
        <v>215</v>
      </c>
      <c r="F1" s="25" t="s">
        <v>223</v>
      </c>
      <c r="G1" s="18" t="s">
        <v>227</v>
      </c>
      <c r="H1" s="18" t="s">
        <v>230</v>
      </c>
      <c r="I1" s="100" t="s">
        <v>249</v>
      </c>
      <c r="J1" s="100" t="s">
        <v>251</v>
      </c>
    </row>
    <row r="2" spans="1:10" ht="27" x14ac:dyDescent="0.2">
      <c r="A2" s="18" t="s">
        <v>125</v>
      </c>
      <c r="B2" s="19">
        <v>0.29166666666666669</v>
      </c>
      <c r="C2" s="20">
        <v>7.25</v>
      </c>
      <c r="D2" s="18" t="s">
        <v>135</v>
      </c>
      <c r="E2" s="25" t="s">
        <v>216</v>
      </c>
      <c r="F2" s="83" t="s">
        <v>224</v>
      </c>
      <c r="G2" s="18" t="s">
        <v>228</v>
      </c>
      <c r="H2" s="85" t="s">
        <v>231</v>
      </c>
      <c r="I2" s="102" t="s">
        <v>265</v>
      </c>
      <c r="J2" s="102" t="s">
        <v>271</v>
      </c>
    </row>
    <row r="3" spans="1:10" ht="27" x14ac:dyDescent="0.2">
      <c r="A3" s="18" t="s">
        <v>126</v>
      </c>
      <c r="B3" s="19">
        <v>0.45833333333333331</v>
      </c>
      <c r="C3" s="20">
        <v>4</v>
      </c>
      <c r="D3" s="18" t="s">
        <v>136</v>
      </c>
      <c r="E3" s="25" t="s">
        <v>217</v>
      </c>
      <c r="F3" s="83" t="s">
        <v>225</v>
      </c>
      <c r="G3" s="18">
        <v>710</v>
      </c>
      <c r="H3" s="86" t="s">
        <v>232</v>
      </c>
      <c r="I3" s="102" t="s">
        <v>270</v>
      </c>
      <c r="J3" s="102" t="s">
        <v>272</v>
      </c>
    </row>
    <row r="4" spans="1:10" ht="27" x14ac:dyDescent="0.2">
      <c r="A4" s="18" t="s">
        <v>127</v>
      </c>
      <c r="B4" s="19">
        <v>0.625</v>
      </c>
      <c r="C4" s="20">
        <v>8</v>
      </c>
      <c r="D4" s="18" t="s">
        <v>137</v>
      </c>
      <c r="E4" s="25" t="s">
        <v>163</v>
      </c>
      <c r="F4" s="83" t="s">
        <v>226</v>
      </c>
      <c r="G4" s="18" t="s">
        <v>229</v>
      </c>
      <c r="I4" s="102" t="s">
        <v>268</v>
      </c>
      <c r="J4" s="102" t="s">
        <v>273</v>
      </c>
    </row>
    <row r="5" spans="1:10" x14ac:dyDescent="0.2">
      <c r="A5" s="18" t="s">
        <v>128</v>
      </c>
      <c r="B5" s="19">
        <v>0.79166666666666663</v>
      </c>
      <c r="D5" s="18" t="s">
        <v>221</v>
      </c>
      <c r="F5" s="83"/>
      <c r="G5" s="18" t="s">
        <v>134</v>
      </c>
      <c r="I5" s="102" t="s">
        <v>269</v>
      </c>
      <c r="J5" s="102" t="s">
        <v>274</v>
      </c>
    </row>
    <row r="6" spans="1:10" x14ac:dyDescent="0.2">
      <c r="A6" s="18" t="s">
        <v>220</v>
      </c>
      <c r="B6" s="19">
        <v>0.95833333333333337</v>
      </c>
      <c r="D6" s="18" t="s">
        <v>187</v>
      </c>
      <c r="J6" s="102" t="s">
        <v>275</v>
      </c>
    </row>
    <row r="7" spans="1:10" x14ac:dyDescent="0.2">
      <c r="A7" s="18" t="s">
        <v>134</v>
      </c>
      <c r="B7" s="19">
        <v>0.125</v>
      </c>
      <c r="D7" s="18" t="s">
        <v>188</v>
      </c>
      <c r="J7" s="102" t="s">
        <v>277</v>
      </c>
    </row>
    <row r="8" spans="1:10" x14ac:dyDescent="0.2">
      <c r="B8" s="19">
        <v>0.65625</v>
      </c>
      <c r="D8" s="18" t="s">
        <v>218</v>
      </c>
      <c r="J8" s="102" t="s">
        <v>276</v>
      </c>
    </row>
    <row r="9" spans="1:10" x14ac:dyDescent="0.2">
      <c r="B9" s="19">
        <v>0.8125</v>
      </c>
      <c r="D9" s="18" t="s">
        <v>138</v>
      </c>
    </row>
    <row r="10" spans="1:10" x14ac:dyDescent="0.2">
      <c r="B10" s="19">
        <v>1.0416666666666666E-2</v>
      </c>
      <c r="D10" s="18" t="s">
        <v>139</v>
      </c>
    </row>
    <row r="11" spans="1:10" x14ac:dyDescent="0.2">
      <c r="D11" s="18" t="s">
        <v>140</v>
      </c>
    </row>
    <row r="12" spans="1:10" x14ac:dyDescent="0.2">
      <c r="D12" s="18" t="s">
        <v>141</v>
      </c>
    </row>
    <row r="13" spans="1:10" x14ac:dyDescent="0.2">
      <c r="D13" s="18" t="s">
        <v>222</v>
      </c>
    </row>
    <row r="14" spans="1:10" x14ac:dyDescent="0.2">
      <c r="D14" s="18" t="s">
        <v>142</v>
      </c>
    </row>
  </sheetData>
  <pageMargins left="0.7" right="0.7" top="0.75" bottom="0.75" header="0.3" footer="0.3"/>
  <pageSetup paperSize="9" orientation="portrait" horizontalDpi="0" verticalDpi="0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E8"/>
  <sheetViews>
    <sheetView workbookViewId="0">
      <selection activeCell="C12" sqref="C12"/>
    </sheetView>
  </sheetViews>
  <sheetFormatPr baseColWidth="10" defaultColWidth="8.83203125" defaultRowHeight="15" x14ac:dyDescent="0.2"/>
  <cols>
    <col min="4" max="4" width="22.5" customWidth="1"/>
  </cols>
  <sheetData>
    <row r="1" spans="1:5" x14ac:dyDescent="0.2">
      <c r="A1" s="187" t="s">
        <v>234</v>
      </c>
      <c r="B1" s="187"/>
      <c r="C1" s="187"/>
      <c r="D1" s="187"/>
      <c r="E1" s="92" t="s">
        <v>235</v>
      </c>
    </row>
    <row r="2" spans="1:5" x14ac:dyDescent="0.2">
      <c r="A2" s="187" t="s">
        <v>236</v>
      </c>
      <c r="B2" s="187"/>
      <c r="C2" s="187"/>
      <c r="D2" s="187"/>
      <c r="E2" s="92" t="s">
        <v>237</v>
      </c>
    </row>
    <row r="3" spans="1:5" x14ac:dyDescent="0.2">
      <c r="A3" s="187" t="s">
        <v>238</v>
      </c>
      <c r="B3" s="187"/>
      <c r="C3" s="187"/>
      <c r="D3" s="187"/>
      <c r="E3" s="92" t="s">
        <v>239</v>
      </c>
    </row>
    <row r="4" spans="1:5" x14ac:dyDescent="0.2">
      <c r="A4" s="187" t="s">
        <v>240</v>
      </c>
      <c r="B4" s="187"/>
      <c r="C4" s="187"/>
      <c r="D4" s="187"/>
      <c r="E4" s="33" t="s">
        <v>241</v>
      </c>
    </row>
    <row r="5" spans="1:5" x14ac:dyDescent="0.2">
      <c r="A5" s="187" t="s">
        <v>242</v>
      </c>
      <c r="B5" s="187"/>
      <c r="C5" s="187"/>
      <c r="D5" s="187"/>
      <c r="E5" s="92" t="s">
        <v>243</v>
      </c>
    </row>
    <row r="6" spans="1:5" x14ac:dyDescent="0.2">
      <c r="A6" s="187" t="s">
        <v>244</v>
      </c>
      <c r="B6" s="187"/>
      <c r="C6" s="187"/>
      <c r="D6" s="187"/>
      <c r="E6" s="92" t="s">
        <v>245</v>
      </c>
    </row>
    <row r="7" spans="1:5" x14ac:dyDescent="0.2">
      <c r="A7" s="187" t="s">
        <v>247</v>
      </c>
      <c r="B7" s="187"/>
      <c r="C7" s="187"/>
      <c r="D7" s="187"/>
      <c r="E7" s="92" t="s">
        <v>246</v>
      </c>
    </row>
    <row r="8" spans="1:5" x14ac:dyDescent="0.2">
      <c r="A8" s="33" t="s">
        <v>278</v>
      </c>
      <c r="B8" s="33"/>
      <c r="C8" s="33"/>
      <c r="D8" s="33"/>
      <c r="E8" s="107" t="s">
        <v>279</v>
      </c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89"/>
  <sheetViews>
    <sheetView workbookViewId="0">
      <selection activeCell="E2" sqref="E2"/>
    </sheetView>
  </sheetViews>
  <sheetFormatPr baseColWidth="10" defaultColWidth="9.1640625" defaultRowHeight="11" x14ac:dyDescent="0.15"/>
  <cols>
    <col min="1" max="1" width="8.6640625" style="6" customWidth="1"/>
    <col min="2" max="2" width="15.6640625" style="8" customWidth="1"/>
    <col min="3" max="3" width="8.6640625" style="6" customWidth="1"/>
    <col min="4" max="4" width="15.6640625" style="8" customWidth="1"/>
    <col min="5" max="5" width="8.6640625" style="6" customWidth="1"/>
    <col min="6" max="6" width="15.6640625" style="8" customWidth="1"/>
    <col min="7" max="7" width="8.6640625" style="6" customWidth="1"/>
    <col min="8" max="8" width="15.6640625" style="8" customWidth="1"/>
    <col min="9" max="9" width="10" style="6" customWidth="1"/>
    <col min="10" max="10" width="15.6640625" style="8" customWidth="1"/>
    <col min="11" max="11" width="8.6640625" style="6" customWidth="1"/>
    <col min="12" max="12" width="15.6640625" style="8" customWidth="1"/>
    <col min="13" max="16384" width="9.1640625" style="4"/>
  </cols>
  <sheetData>
    <row r="1" spans="1:12" x14ac:dyDescent="0.15">
      <c r="A1" s="6" t="s">
        <v>0</v>
      </c>
      <c r="B1" s="6" t="s">
        <v>129</v>
      </c>
      <c r="C1" s="6" t="s">
        <v>0</v>
      </c>
      <c r="D1" s="6" t="s">
        <v>129</v>
      </c>
      <c r="E1" s="6" t="s">
        <v>0</v>
      </c>
      <c r="F1" s="6" t="s">
        <v>129</v>
      </c>
      <c r="G1" s="6" t="s">
        <v>0</v>
      </c>
      <c r="H1" s="6" t="s">
        <v>129</v>
      </c>
      <c r="I1" s="6" t="s">
        <v>0</v>
      </c>
      <c r="J1" s="6" t="s">
        <v>129</v>
      </c>
      <c r="K1" s="6" t="s">
        <v>0</v>
      </c>
      <c r="L1" s="6" t="s">
        <v>129</v>
      </c>
    </row>
    <row r="2" spans="1:12" x14ac:dyDescent="0.15">
      <c r="A2" s="5"/>
      <c r="B2" s="7"/>
      <c r="C2" s="5" t="s">
        <v>64</v>
      </c>
      <c r="D2" s="7" t="s">
        <v>2</v>
      </c>
      <c r="E2" s="5"/>
      <c r="H2" s="7"/>
      <c r="I2" s="6" t="s">
        <v>120</v>
      </c>
      <c r="J2" s="8" t="s">
        <v>40</v>
      </c>
      <c r="K2" s="6" t="s">
        <v>60</v>
      </c>
      <c r="L2" s="8" t="s">
        <v>61</v>
      </c>
    </row>
    <row r="3" spans="1:12" x14ac:dyDescent="0.15">
      <c r="A3" s="5"/>
      <c r="C3" s="5" t="s">
        <v>65</v>
      </c>
      <c r="D3" s="8" t="s">
        <v>3</v>
      </c>
      <c r="E3" s="5"/>
      <c r="F3" s="7"/>
      <c r="G3" s="5"/>
      <c r="H3" s="7"/>
      <c r="I3" s="6" t="s">
        <v>41</v>
      </c>
      <c r="J3" s="8" t="s">
        <v>42</v>
      </c>
      <c r="K3" s="6" t="s">
        <v>62</v>
      </c>
      <c r="L3" s="8" t="s">
        <v>63</v>
      </c>
    </row>
    <row r="4" spans="1:12" x14ac:dyDescent="0.15">
      <c r="A4" s="5"/>
      <c r="B4" s="7"/>
      <c r="C4" s="5" t="s">
        <v>66</v>
      </c>
      <c r="D4" s="7" t="s">
        <v>4</v>
      </c>
      <c r="E4" s="5"/>
      <c r="F4" s="7"/>
      <c r="H4" s="7"/>
      <c r="I4" s="6" t="s">
        <v>104</v>
      </c>
      <c r="J4" s="8" t="s">
        <v>43</v>
      </c>
    </row>
    <row r="5" spans="1:12" x14ac:dyDescent="0.15">
      <c r="A5" s="5"/>
      <c r="B5" s="7"/>
      <c r="C5" s="5" t="s">
        <v>67</v>
      </c>
      <c r="D5" s="7" t="s">
        <v>5</v>
      </c>
      <c r="E5" s="5"/>
      <c r="F5" s="7"/>
      <c r="I5" s="6" t="s">
        <v>105</v>
      </c>
      <c r="J5" s="8" t="s">
        <v>44</v>
      </c>
    </row>
    <row r="6" spans="1:12" x14ac:dyDescent="0.15">
      <c r="A6" s="5"/>
      <c r="B6" s="7"/>
      <c r="C6" s="5" t="s">
        <v>68</v>
      </c>
      <c r="D6" s="7" t="s">
        <v>6</v>
      </c>
      <c r="E6" s="5"/>
    </row>
    <row r="7" spans="1:12" x14ac:dyDescent="0.15">
      <c r="A7" s="5"/>
      <c r="B7" s="7"/>
      <c r="C7" s="5" t="s">
        <v>69</v>
      </c>
      <c r="D7" s="7" t="s">
        <v>7</v>
      </c>
      <c r="E7" s="5"/>
      <c r="F7" s="7"/>
    </row>
    <row r="8" spans="1:12" x14ac:dyDescent="0.15">
      <c r="A8" s="5"/>
      <c r="C8" s="5" t="s">
        <v>70</v>
      </c>
      <c r="D8" s="8" t="s">
        <v>8</v>
      </c>
      <c r="E8" s="5"/>
      <c r="F8" s="7"/>
      <c r="H8" s="7"/>
    </row>
    <row r="9" spans="1:12" x14ac:dyDescent="0.15">
      <c r="A9" s="5"/>
      <c r="B9" s="7"/>
      <c r="C9" s="5" t="s">
        <v>71</v>
      </c>
      <c r="D9" s="7" t="s">
        <v>9</v>
      </c>
      <c r="E9" s="5"/>
      <c r="F9" s="7"/>
      <c r="H9" s="7"/>
    </row>
    <row r="10" spans="1:12" x14ac:dyDescent="0.15">
      <c r="A10" s="5"/>
      <c r="B10" s="7"/>
      <c r="C10" s="5" t="s">
        <v>72</v>
      </c>
      <c r="D10" s="7" t="s">
        <v>10</v>
      </c>
      <c r="E10" s="5"/>
      <c r="F10" s="7"/>
      <c r="G10" s="5"/>
    </row>
    <row r="11" spans="1:12" x14ac:dyDescent="0.15">
      <c r="A11" s="5"/>
      <c r="B11" s="7"/>
      <c r="C11" s="5" t="s">
        <v>73</v>
      </c>
      <c r="D11" s="7" t="s">
        <v>11</v>
      </c>
      <c r="E11" s="5"/>
      <c r="F11" s="7"/>
      <c r="G11" s="5"/>
    </row>
    <row r="12" spans="1:12" x14ac:dyDescent="0.15">
      <c r="A12" s="5"/>
      <c r="B12" s="7"/>
      <c r="C12" s="5" t="s">
        <v>74</v>
      </c>
      <c r="D12" s="7" t="s">
        <v>12</v>
      </c>
      <c r="E12" s="5"/>
      <c r="F12" s="7"/>
      <c r="H12" s="7"/>
    </row>
    <row r="13" spans="1:12" x14ac:dyDescent="0.15">
      <c r="A13" s="5"/>
      <c r="B13" s="7"/>
      <c r="C13" s="5" t="s">
        <v>75</v>
      </c>
      <c r="D13" s="7" t="s">
        <v>13</v>
      </c>
      <c r="E13" s="5"/>
      <c r="G13" s="5"/>
      <c r="H13" s="7"/>
    </row>
    <row r="14" spans="1:12" x14ac:dyDescent="0.15">
      <c r="A14" s="5"/>
      <c r="B14" s="7"/>
      <c r="C14" s="5" t="s">
        <v>76</v>
      </c>
      <c r="D14" s="7" t="s">
        <v>14</v>
      </c>
      <c r="E14" s="5"/>
      <c r="F14" s="7"/>
      <c r="G14" s="5"/>
      <c r="H14" s="7"/>
    </row>
    <row r="15" spans="1:12" x14ac:dyDescent="0.15">
      <c r="A15" s="5"/>
      <c r="B15" s="7"/>
      <c r="C15" s="5" t="s">
        <v>77</v>
      </c>
      <c r="D15" s="7" t="s">
        <v>15</v>
      </c>
      <c r="E15" s="5"/>
      <c r="H15" s="7"/>
    </row>
    <row r="16" spans="1:12" x14ac:dyDescent="0.15">
      <c r="A16" s="5"/>
      <c r="B16" s="7"/>
      <c r="C16" s="5" t="s">
        <v>78</v>
      </c>
      <c r="D16" s="7" t="s">
        <v>16</v>
      </c>
      <c r="E16" s="5"/>
      <c r="G16" s="5"/>
      <c r="H16" s="7"/>
    </row>
    <row r="17" spans="1:8" x14ac:dyDescent="0.15">
      <c r="A17" s="5"/>
      <c r="B17" s="7"/>
      <c r="C17" s="5" t="s">
        <v>79</v>
      </c>
      <c r="D17" s="7" t="s">
        <v>17</v>
      </c>
      <c r="G17" s="5"/>
      <c r="H17" s="7"/>
    </row>
    <row r="18" spans="1:8" x14ac:dyDescent="0.15">
      <c r="A18" s="5"/>
      <c r="B18" s="7"/>
      <c r="C18" s="5" t="s">
        <v>80</v>
      </c>
      <c r="D18" s="7" t="s">
        <v>18</v>
      </c>
    </row>
    <row r="19" spans="1:8" x14ac:dyDescent="0.15">
      <c r="A19" s="5"/>
      <c r="B19" s="7"/>
      <c r="C19" s="5" t="s">
        <v>81</v>
      </c>
      <c r="D19" s="7" t="s">
        <v>19</v>
      </c>
    </row>
    <row r="20" spans="1:8" x14ac:dyDescent="0.15">
      <c r="A20" s="5"/>
      <c r="B20" s="7"/>
      <c r="C20" s="5" t="s">
        <v>82</v>
      </c>
      <c r="D20" s="7" t="s">
        <v>20</v>
      </c>
    </row>
    <row r="21" spans="1:8" x14ac:dyDescent="0.15">
      <c r="A21" s="5"/>
      <c r="B21" s="7"/>
      <c r="C21" s="5" t="s">
        <v>86</v>
      </c>
      <c r="D21" s="7" t="s">
        <v>21</v>
      </c>
    </row>
    <row r="22" spans="1:8" x14ac:dyDescent="0.15">
      <c r="A22" s="5"/>
      <c r="B22" s="7"/>
      <c r="C22" s="5" t="s">
        <v>87</v>
      </c>
      <c r="D22" s="7" t="s">
        <v>22</v>
      </c>
    </row>
    <row r="23" spans="1:8" x14ac:dyDescent="0.15">
      <c r="A23" s="5"/>
      <c r="B23" s="7"/>
      <c r="C23" s="5" t="s">
        <v>88</v>
      </c>
      <c r="D23" s="7" t="s">
        <v>23</v>
      </c>
    </row>
    <row r="24" spans="1:8" x14ac:dyDescent="0.15">
      <c r="A24" s="5"/>
      <c r="B24" s="7"/>
      <c r="C24" s="5" t="s">
        <v>89</v>
      </c>
      <c r="D24" s="7" t="s">
        <v>24</v>
      </c>
    </row>
    <row r="25" spans="1:8" x14ac:dyDescent="0.15">
      <c r="A25" s="5"/>
      <c r="B25" s="7"/>
      <c r="C25" s="5" t="s">
        <v>90</v>
      </c>
      <c r="D25" s="7" t="s">
        <v>25</v>
      </c>
    </row>
    <row r="26" spans="1:8" x14ac:dyDescent="0.15">
      <c r="A26" s="5"/>
      <c r="B26" s="7"/>
      <c r="C26" s="5" t="s">
        <v>91</v>
      </c>
      <c r="D26" s="7" t="s">
        <v>26</v>
      </c>
    </row>
    <row r="27" spans="1:8" x14ac:dyDescent="0.15">
      <c r="A27" s="5"/>
      <c r="B27" s="7"/>
      <c r="C27" s="5" t="s">
        <v>123</v>
      </c>
      <c r="D27" s="7" t="s">
        <v>27</v>
      </c>
    </row>
    <row r="28" spans="1:8" x14ac:dyDescent="0.15">
      <c r="A28" s="5"/>
      <c r="B28" s="7"/>
      <c r="C28" s="5" t="s">
        <v>92</v>
      </c>
      <c r="D28" s="7" t="s">
        <v>28</v>
      </c>
    </row>
    <row r="29" spans="1:8" x14ac:dyDescent="0.15">
      <c r="A29" s="5"/>
      <c r="B29" s="7"/>
      <c r="C29" s="5" t="s">
        <v>93</v>
      </c>
      <c r="D29" s="7" t="s">
        <v>29</v>
      </c>
    </row>
    <row r="30" spans="1:8" x14ac:dyDescent="0.15">
      <c r="A30" s="5"/>
      <c r="B30" s="7"/>
      <c r="C30" s="5" t="s">
        <v>103</v>
      </c>
      <c r="D30" s="7" t="s">
        <v>30</v>
      </c>
    </row>
    <row r="31" spans="1:8" x14ac:dyDescent="0.15">
      <c r="A31" s="5"/>
      <c r="B31" s="7"/>
      <c r="C31" s="5" t="s">
        <v>94</v>
      </c>
      <c r="D31" s="7" t="s">
        <v>31</v>
      </c>
    </row>
    <row r="32" spans="1:8" x14ac:dyDescent="0.15">
      <c r="A32" s="5"/>
      <c r="B32" s="7"/>
      <c r="C32" s="5" t="s">
        <v>95</v>
      </c>
      <c r="D32" s="7" t="s">
        <v>32</v>
      </c>
    </row>
    <row r="33" spans="1:4" x14ac:dyDescent="0.15">
      <c r="A33" s="5"/>
      <c r="B33" s="7"/>
      <c r="C33" s="5" t="s">
        <v>96</v>
      </c>
      <c r="D33" s="7" t="s">
        <v>33</v>
      </c>
    </row>
    <row r="34" spans="1:4" x14ac:dyDescent="0.15">
      <c r="A34" s="5"/>
      <c r="B34" s="7"/>
      <c r="C34" s="5" t="s">
        <v>97</v>
      </c>
      <c r="D34" s="7" t="s">
        <v>34</v>
      </c>
    </row>
    <row r="35" spans="1:4" x14ac:dyDescent="0.15">
      <c r="A35" s="5"/>
      <c r="B35" s="7"/>
      <c r="C35" s="5" t="s">
        <v>98</v>
      </c>
      <c r="D35" s="7" t="s">
        <v>35</v>
      </c>
    </row>
    <row r="36" spans="1:4" x14ac:dyDescent="0.15">
      <c r="A36" s="5"/>
      <c r="B36" s="7"/>
      <c r="C36" s="5" t="s">
        <v>99</v>
      </c>
      <c r="D36" s="7" t="s">
        <v>36</v>
      </c>
    </row>
    <row r="37" spans="1:4" x14ac:dyDescent="0.15">
      <c r="A37" s="5"/>
      <c r="B37" s="7"/>
      <c r="C37" s="5" t="s">
        <v>100</v>
      </c>
      <c r="D37" s="7" t="s">
        <v>37</v>
      </c>
    </row>
    <row r="38" spans="1:4" x14ac:dyDescent="0.15">
      <c r="A38" s="5"/>
      <c r="B38" s="7"/>
      <c r="C38" s="5" t="s">
        <v>101</v>
      </c>
      <c r="D38" s="7" t="s">
        <v>38</v>
      </c>
    </row>
    <row r="39" spans="1:4" x14ac:dyDescent="0.15">
      <c r="A39" s="5"/>
      <c r="B39" s="7"/>
      <c r="C39" s="5" t="s">
        <v>102</v>
      </c>
      <c r="D39" s="7" t="s">
        <v>39</v>
      </c>
    </row>
    <row r="40" spans="1:4" x14ac:dyDescent="0.15">
      <c r="A40" s="5"/>
      <c r="B40" s="7"/>
      <c r="C40" s="5" t="s">
        <v>106</v>
      </c>
      <c r="D40" s="7" t="s">
        <v>45</v>
      </c>
    </row>
    <row r="41" spans="1:4" x14ac:dyDescent="0.15">
      <c r="A41" s="5"/>
      <c r="B41" s="7"/>
      <c r="C41" s="5" t="s">
        <v>107</v>
      </c>
      <c r="D41" s="7" t="s">
        <v>46</v>
      </c>
    </row>
    <row r="42" spans="1:4" x14ac:dyDescent="0.15">
      <c r="A42" s="5"/>
      <c r="B42" s="7"/>
      <c r="C42" s="5" t="s">
        <v>108</v>
      </c>
      <c r="D42" s="7" t="s">
        <v>47</v>
      </c>
    </row>
    <row r="43" spans="1:4" x14ac:dyDescent="0.15">
      <c r="A43" s="5"/>
      <c r="B43" s="7"/>
      <c r="C43" s="5" t="s">
        <v>109</v>
      </c>
      <c r="D43" s="7" t="s">
        <v>48</v>
      </c>
    </row>
    <row r="44" spans="1:4" x14ac:dyDescent="0.15">
      <c r="A44" s="5"/>
      <c r="B44" s="7"/>
      <c r="C44" s="5" t="s">
        <v>110</v>
      </c>
      <c r="D44" s="7" t="s">
        <v>49</v>
      </c>
    </row>
    <row r="45" spans="1:4" x14ac:dyDescent="0.15">
      <c r="A45" s="5"/>
      <c r="B45" s="7"/>
      <c r="C45" s="5" t="s">
        <v>111</v>
      </c>
      <c r="D45" s="7" t="s">
        <v>50</v>
      </c>
    </row>
    <row r="46" spans="1:4" x14ac:dyDescent="0.15">
      <c r="A46" s="5"/>
      <c r="B46" s="7"/>
      <c r="C46" s="5" t="s">
        <v>112</v>
      </c>
      <c r="D46" s="7" t="s">
        <v>51</v>
      </c>
    </row>
    <row r="47" spans="1:4" x14ac:dyDescent="0.15">
      <c r="A47" s="5"/>
      <c r="B47" s="7"/>
      <c r="C47" s="5" t="s">
        <v>113</v>
      </c>
      <c r="D47" s="7" t="s">
        <v>52</v>
      </c>
    </row>
    <row r="48" spans="1:4" x14ac:dyDescent="0.15">
      <c r="A48" s="5"/>
      <c r="B48" s="7"/>
      <c r="C48" s="5" t="s">
        <v>114</v>
      </c>
      <c r="D48" s="7" t="s">
        <v>53</v>
      </c>
    </row>
    <row r="49" spans="1:4" x14ac:dyDescent="0.15">
      <c r="A49" s="5"/>
      <c r="B49" s="7"/>
      <c r="C49" s="5" t="s">
        <v>115</v>
      </c>
      <c r="D49" s="7" t="s">
        <v>54</v>
      </c>
    </row>
    <row r="50" spans="1:4" x14ac:dyDescent="0.15">
      <c r="A50" s="5"/>
      <c r="B50" s="7"/>
      <c r="C50" s="5" t="s">
        <v>124</v>
      </c>
      <c r="D50" s="7" t="s">
        <v>55</v>
      </c>
    </row>
    <row r="51" spans="1:4" x14ac:dyDescent="0.15">
      <c r="A51" s="5"/>
      <c r="B51" s="7"/>
      <c r="C51" s="5" t="s">
        <v>116</v>
      </c>
      <c r="D51" s="7" t="s">
        <v>56</v>
      </c>
    </row>
    <row r="52" spans="1:4" x14ac:dyDescent="0.15">
      <c r="A52" s="5"/>
      <c r="B52" s="7"/>
      <c r="C52" s="5" t="s">
        <v>117</v>
      </c>
      <c r="D52" s="7" t="s">
        <v>57</v>
      </c>
    </row>
    <row r="53" spans="1:4" x14ac:dyDescent="0.15">
      <c r="A53" s="5"/>
      <c r="B53" s="7"/>
      <c r="C53" s="5" t="s">
        <v>118</v>
      </c>
      <c r="D53" s="7" t="s">
        <v>58</v>
      </c>
    </row>
    <row r="54" spans="1:4" x14ac:dyDescent="0.15">
      <c r="A54" s="5"/>
      <c r="B54" s="7"/>
      <c r="C54" s="5" t="s">
        <v>119</v>
      </c>
      <c r="D54" s="7" t="s">
        <v>59</v>
      </c>
    </row>
    <row r="55" spans="1:4" x14ac:dyDescent="0.15">
      <c r="A55" s="5"/>
      <c r="B55" s="7"/>
      <c r="C55" s="5"/>
      <c r="D55" s="7"/>
    </row>
    <row r="56" spans="1:4" x14ac:dyDescent="0.15">
      <c r="A56" s="5"/>
      <c r="B56" s="7"/>
      <c r="C56" s="5"/>
      <c r="D56" s="7"/>
    </row>
    <row r="57" spans="1:4" x14ac:dyDescent="0.15">
      <c r="A57" s="5"/>
      <c r="B57" s="7"/>
      <c r="C57" s="5"/>
      <c r="D57" s="7"/>
    </row>
    <row r="58" spans="1:4" x14ac:dyDescent="0.15">
      <c r="A58" s="5"/>
      <c r="B58" s="7"/>
      <c r="C58" s="5"/>
      <c r="D58" s="7"/>
    </row>
    <row r="59" spans="1:4" x14ac:dyDescent="0.15">
      <c r="A59" s="5"/>
      <c r="B59" s="7"/>
      <c r="C59" s="5"/>
      <c r="D59" s="7"/>
    </row>
    <row r="60" spans="1:4" x14ac:dyDescent="0.15">
      <c r="A60" s="5"/>
      <c r="B60" s="7"/>
      <c r="D60" s="7"/>
    </row>
    <row r="61" spans="1:4" x14ac:dyDescent="0.15">
      <c r="A61" s="5"/>
      <c r="B61" s="7"/>
      <c r="D61" s="7"/>
    </row>
    <row r="62" spans="1:4" x14ac:dyDescent="0.15">
      <c r="A62" s="5"/>
      <c r="B62" s="7"/>
      <c r="D62" s="7"/>
    </row>
    <row r="63" spans="1:4" x14ac:dyDescent="0.15">
      <c r="A63" s="5"/>
      <c r="B63" s="7"/>
      <c r="D63" s="7"/>
    </row>
    <row r="64" spans="1:4" x14ac:dyDescent="0.15">
      <c r="A64" s="5"/>
      <c r="B64" s="7"/>
      <c r="D64" s="7"/>
    </row>
    <row r="65" spans="1:4" x14ac:dyDescent="0.15">
      <c r="A65" s="5"/>
      <c r="B65" s="7"/>
      <c r="D65" s="7"/>
    </row>
    <row r="66" spans="1:4" x14ac:dyDescent="0.15">
      <c r="A66" s="5"/>
      <c r="B66" s="7"/>
      <c r="D66" s="7"/>
    </row>
    <row r="67" spans="1:4" x14ac:dyDescent="0.15">
      <c r="A67" s="5"/>
      <c r="B67" s="7"/>
      <c r="D67" s="7"/>
    </row>
    <row r="68" spans="1:4" x14ac:dyDescent="0.15">
      <c r="A68" s="5"/>
      <c r="B68" s="7"/>
      <c r="D68" s="7"/>
    </row>
    <row r="69" spans="1:4" x14ac:dyDescent="0.15">
      <c r="A69" s="5"/>
      <c r="B69" s="7"/>
      <c r="D69" s="7"/>
    </row>
    <row r="70" spans="1:4" x14ac:dyDescent="0.15">
      <c r="A70" s="5"/>
      <c r="B70" s="7"/>
      <c r="D70" s="7"/>
    </row>
    <row r="71" spans="1:4" x14ac:dyDescent="0.15">
      <c r="A71" s="5"/>
      <c r="B71" s="7"/>
      <c r="D71" s="7"/>
    </row>
    <row r="72" spans="1:4" x14ac:dyDescent="0.15">
      <c r="A72" s="5"/>
      <c r="B72" s="7"/>
      <c r="D72" s="7"/>
    </row>
    <row r="73" spans="1:4" x14ac:dyDescent="0.15">
      <c r="A73" s="5"/>
      <c r="B73" s="7"/>
      <c r="D73" s="7"/>
    </row>
    <row r="74" spans="1:4" x14ac:dyDescent="0.15">
      <c r="A74" s="5"/>
      <c r="B74" s="7"/>
      <c r="D74" s="7"/>
    </row>
    <row r="75" spans="1:4" x14ac:dyDescent="0.15">
      <c r="A75" s="5"/>
      <c r="B75" s="7"/>
      <c r="D75" s="7"/>
    </row>
    <row r="76" spans="1:4" x14ac:dyDescent="0.15">
      <c r="A76" s="5"/>
      <c r="B76" s="7"/>
      <c r="D76" s="7"/>
    </row>
    <row r="77" spans="1:4" x14ac:dyDescent="0.15">
      <c r="A77" s="5"/>
      <c r="B77" s="7"/>
      <c r="D77" s="7"/>
    </row>
    <row r="78" spans="1:4" x14ac:dyDescent="0.15">
      <c r="A78" s="5"/>
      <c r="B78" s="7"/>
      <c r="D78" s="7"/>
    </row>
    <row r="79" spans="1:4" x14ac:dyDescent="0.15">
      <c r="A79" s="5"/>
      <c r="B79" s="7"/>
      <c r="D79" s="7"/>
    </row>
    <row r="80" spans="1:4" x14ac:dyDescent="0.15">
      <c r="A80" s="5"/>
      <c r="B80" s="7"/>
      <c r="D80" s="7"/>
    </row>
    <row r="81" spans="1:4" x14ac:dyDescent="0.15">
      <c r="A81" s="5"/>
      <c r="B81" s="7"/>
      <c r="C81" s="5"/>
      <c r="D81" s="7"/>
    </row>
    <row r="82" spans="1:4" x14ac:dyDescent="0.15">
      <c r="A82" s="5"/>
      <c r="B82" s="7"/>
      <c r="D82" s="7"/>
    </row>
    <row r="83" spans="1:4" x14ac:dyDescent="0.15">
      <c r="A83" s="5"/>
      <c r="B83" s="7"/>
      <c r="D83" s="7"/>
    </row>
    <row r="84" spans="1:4" x14ac:dyDescent="0.15">
      <c r="A84" s="5"/>
      <c r="B84" s="7"/>
      <c r="C84" s="5"/>
      <c r="D84" s="7"/>
    </row>
    <row r="85" spans="1:4" x14ac:dyDescent="0.15">
      <c r="A85" s="5"/>
      <c r="B85" s="7"/>
      <c r="D85" s="7"/>
    </row>
    <row r="86" spans="1:4" x14ac:dyDescent="0.15">
      <c r="A86" s="5"/>
      <c r="B86" s="7"/>
      <c r="D86" s="7"/>
    </row>
    <row r="87" spans="1:4" x14ac:dyDescent="0.15">
      <c r="A87" s="5"/>
      <c r="B87" s="7"/>
      <c r="C87" s="5"/>
      <c r="D87" s="7"/>
    </row>
    <row r="88" spans="1:4" x14ac:dyDescent="0.15">
      <c r="A88" s="5"/>
      <c r="B88" s="7"/>
      <c r="D88" s="7"/>
    </row>
    <row r="89" spans="1:4" ht="15" x14ac:dyDescent="0.2">
      <c r="A89" s="101"/>
      <c r="B89" s="101"/>
    </row>
  </sheetData>
  <pageMargins left="0.7" right="0.7" top="0.75" bottom="0.75" header="0.3" footer="0.3"/>
  <pageSetup paperSize="9" orientation="portrait" horizontalDpi="0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I100"/>
  <sheetViews>
    <sheetView zoomScale="104" zoomScaleNormal="104" workbookViewId="0">
      <pane ySplit="4" topLeftCell="A5" activePane="bottomLeft" state="frozen"/>
      <selection activeCell="I20" sqref="I20"/>
      <selection pane="bottomLeft"/>
    </sheetView>
  </sheetViews>
  <sheetFormatPr baseColWidth="10" defaultColWidth="9.1640625" defaultRowHeight="11" x14ac:dyDescent="0.15"/>
  <cols>
    <col min="1" max="1" width="2.6640625" style="2" customWidth="1"/>
    <col min="2" max="2" width="8.6640625" style="2" customWidth="1"/>
    <col min="3" max="3" width="15.6640625" style="1" customWidth="1"/>
    <col min="4" max="21" width="4.6640625" style="22" customWidth="1"/>
    <col min="22" max="34" width="4.6640625" style="23" customWidth="1"/>
    <col min="35" max="35" width="6.6640625" style="3" customWidth="1"/>
    <col min="36" max="16384" width="9.1640625" style="1"/>
  </cols>
  <sheetData>
    <row r="1" spans="1:35" x14ac:dyDescent="0.15">
      <c r="B1" s="112">
        <f ca="1">TODAY()</f>
        <v>43374</v>
      </c>
      <c r="C1" s="112"/>
    </row>
    <row r="2" spans="1:35" x14ac:dyDescent="0.15">
      <c r="B2" s="21" t="s">
        <v>121</v>
      </c>
      <c r="C2" s="9" t="s">
        <v>126</v>
      </c>
    </row>
    <row r="3" spans="1:35" x14ac:dyDescent="0.15">
      <c r="C3" s="17" t="str">
        <f>LEFT(C2,SEARCH(" ",C2&amp;" ")-1)</f>
        <v>121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x14ac:dyDescent="0.15">
      <c r="A4" s="10" t="s">
        <v>83</v>
      </c>
      <c r="B4" s="10" t="s">
        <v>84</v>
      </c>
      <c r="C4" s="11" t="s">
        <v>1</v>
      </c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4">
        <v>18</v>
      </c>
      <c r="V4" s="24">
        <v>19</v>
      </c>
      <c r="W4" s="24">
        <v>20</v>
      </c>
      <c r="X4" s="24">
        <v>21</v>
      </c>
      <c r="Y4" s="24">
        <v>22</v>
      </c>
      <c r="Z4" s="24">
        <v>23</v>
      </c>
      <c r="AA4" s="24">
        <v>24</v>
      </c>
      <c r="AB4" s="24">
        <v>25</v>
      </c>
      <c r="AC4" s="24">
        <v>26</v>
      </c>
      <c r="AD4" s="24">
        <v>27</v>
      </c>
      <c r="AE4" s="24">
        <v>28</v>
      </c>
      <c r="AF4" s="24">
        <v>29</v>
      </c>
      <c r="AG4" s="24">
        <v>30</v>
      </c>
      <c r="AH4" s="24">
        <v>31</v>
      </c>
      <c r="AI4" s="10" t="s">
        <v>85</v>
      </c>
    </row>
    <row r="5" spans="1:35" x14ac:dyDescent="0.15">
      <c r="A5" s="12">
        <f ca="1">IF(B5="","",MAX($A$4:A4)+1)</f>
        <v>1</v>
      </c>
      <c r="B5" s="13" t="str">
        <f ca="1">IFERROR(IFERROR(INDEX(INDIRECT("_"&amp;$C$3&amp;"[таб.№]"),ROW(1:1)),INDEX(_Восьмичасовые[таб.№],ROW(1:1)-COUNTA(INDIRECT("_"&amp;$C$3&amp;"[таб.№]")))),"")</f>
        <v>0741С035</v>
      </c>
      <c r="C5" s="4" t="str">
        <f ca="1">IFERROR(IFERROR(INDEX(INDIRECT("_"&amp;$C$3&amp;"[ФИО]"),$A5),INDEX(_Восьмичасовые[ФИО],ROW(1:1)-COUNTA(INDIRECT("_"&amp;$C$3&amp;"[ФИО]")))),"")</f>
        <v>Аверьянова Г. М.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4"/>
    </row>
    <row r="6" spans="1:35" x14ac:dyDescent="0.15">
      <c r="A6" s="12">
        <f ca="1">IF(B6="","",MAX($A$4:A5)+1)</f>
        <v>2</v>
      </c>
      <c r="B6" s="13" t="str">
        <f ca="1">IFERROR(IFERROR(INDEX(INDIRECT("_"&amp;$C$3&amp;"[таб.№]"),ROW(2:2)),INDEX(_Восьмичасовые[таб.№],ROW(2:2)-COUNTA(INDIRECT("_"&amp;$C$3&amp;"[таб.№]")))),"")</f>
        <v>07411089</v>
      </c>
      <c r="C6" s="4" t="str">
        <f ca="1">IFERROR(IFERROR(INDEX(INDIRECT("_"&amp;$C$3&amp;"[ФИО]"),$A6),INDEX(_Восьмичасовые[ФИО],ROW(2:2)-COUNTA(INDIRECT("_"&amp;$C$3&amp;"[ФИО]")))),"")</f>
        <v>Жмаева О. В.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4"/>
    </row>
    <row r="7" spans="1:35" x14ac:dyDescent="0.15">
      <c r="A7" s="12">
        <f ca="1">IF(B7="","",MAX($A$4:A6)+1)</f>
        <v>3</v>
      </c>
      <c r="B7" s="13" t="str">
        <f ca="1">IFERROR(IFERROR(INDEX(INDIRECT("_"&amp;$C$3&amp;"[таб.№]"),ROW(3:3)),INDEX(_Восьмичасовые[таб.№],ROW(3:3)-COUNTA(INDIRECT("_"&amp;$C$3&amp;"[таб.№]")))),"")</f>
        <v>0741С017</v>
      </c>
      <c r="C7" s="4" t="str">
        <f ca="1">IFERROR(IFERROR(INDEX(INDIRECT("_"&amp;$C$3&amp;"[ФИО]"),$A7),INDEX(_Восьмичасовые[ФИО],ROW(3:3)-COUNTA(INDIRECT("_"&amp;$C$3&amp;"[ФИО]")))),"")</f>
        <v>Соболева О. Ю.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4"/>
    </row>
    <row r="8" spans="1:35" x14ac:dyDescent="0.15">
      <c r="A8" s="12">
        <f ca="1">IF(B8="","",MAX($A$4:A7)+1)</f>
        <v>4</v>
      </c>
      <c r="B8" s="13" t="str">
        <f ca="1">IFERROR(IFERROR(INDEX(INDIRECT("_"&amp;$C$3&amp;"[таб.№]"),ROW(4:4)),INDEX(_Восьмичасовые[таб.№],ROW(4:4)-COUNTA(INDIRECT("_"&amp;$C$3&amp;"[таб.№]")))),"")</f>
        <v>0741С001</v>
      </c>
      <c r="C8" s="4" t="str">
        <f ca="1">IFERROR(IFERROR(INDEX(INDIRECT("_"&amp;$C$3&amp;"[ФИО]"),$A8),INDEX(_Восьмичасовые[ФИО],ROW(4:4)-COUNTA(INDIRECT("_"&amp;$C$3&amp;"[ФИО]")))),"")</f>
        <v>Смирнова Н. С.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4"/>
    </row>
    <row r="9" spans="1:35" x14ac:dyDescent="0.15">
      <c r="A9" s="12">
        <f ca="1">IF(B9="","",MAX($A$4:A8)+1)</f>
        <v>5</v>
      </c>
      <c r="B9" s="13" t="str">
        <f ca="1">IFERROR(IFERROR(INDEX(INDIRECT("_"&amp;$C$3&amp;"[таб.№]"),ROW(5:5)),INDEX(_Восьмичасовые[таб.№],ROW(5:5)-COUNTA(INDIRECT("_"&amp;$C$3&amp;"[таб.№]")))),"")</f>
        <v>0741С008</v>
      </c>
      <c r="C9" s="4" t="str">
        <f ca="1">IFERROR(IFERROR(INDEX(INDIRECT("_"&amp;$C$3&amp;"[ФИО]"),$A9),INDEX(_Восьмичасовые[ФИО],ROW(5:5)-COUNTA(INDIRECT("_"&amp;$C$3&amp;"[ФИО]")))),"")</f>
        <v>Бедина Л. Н.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4"/>
    </row>
    <row r="10" spans="1:35" x14ac:dyDescent="0.15">
      <c r="A10" s="12">
        <f ca="1">IF(B10="","",MAX($A$4:A9)+1)</f>
        <v>6</v>
      </c>
      <c r="B10" s="13" t="str">
        <f ca="1">IFERROR(IFERROR(INDEX(INDIRECT("_"&amp;$C$3&amp;"[таб.№]"),ROW(6:6)),INDEX(_Восьмичасовые[таб.№],ROW(6:6)-COUNTA(INDIRECT("_"&amp;$C$3&amp;"[таб.№]")))),"")</f>
        <v>0741С032</v>
      </c>
      <c r="C10" s="4" t="str">
        <f ca="1">IFERROR(IFERROR(INDEX(INDIRECT("_"&amp;$C$3&amp;"[ФИО]"),$A10),INDEX(_Восьмичасовые[ФИО],ROW(6:6)-COUNTA(INDIRECT("_"&amp;$C$3&amp;"[ФИО]")))),"")</f>
        <v>Шепелева А. Г.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4"/>
    </row>
    <row r="11" spans="1:35" x14ac:dyDescent="0.15">
      <c r="A11" s="12">
        <f ca="1">IF(B11="","",MAX($A$4:A10)+1)</f>
        <v>7</v>
      </c>
      <c r="B11" s="13" t="str">
        <f ca="1">IFERROR(IFERROR(INDEX(INDIRECT("_"&amp;$C$3&amp;"[таб.№]"),ROW(7:7)),INDEX(_Восьмичасовые[таб.№],ROW(7:7)-COUNTA(INDIRECT("_"&amp;$C$3&amp;"[таб.№]")))),"")</f>
        <v>07411321</v>
      </c>
      <c r="C11" s="4" t="str">
        <f ca="1">IFERROR(IFERROR(INDEX(INDIRECT("_"&amp;$C$3&amp;"[ФИО]"),$A11),INDEX(_Восьмичасовые[ФИО],ROW(7:7)-COUNTA(INDIRECT("_"&amp;$C$3&amp;"[ФИО]")))),"")</f>
        <v>Симонова Т. Ф.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4"/>
    </row>
    <row r="12" spans="1:35" x14ac:dyDescent="0.15">
      <c r="A12" s="12">
        <f ca="1">IF(B12="","",MAX($A$4:A11)+1)</f>
        <v>8</v>
      </c>
      <c r="B12" s="13" t="str">
        <f ca="1">IFERROR(IFERROR(INDEX(INDIRECT("_"&amp;$C$3&amp;"[таб.№]"),ROW(8:8)),INDEX(_Восьмичасовые[таб.№],ROW(8:8)-COUNTA(INDIRECT("_"&amp;$C$3&amp;"[таб.№]")))),"")</f>
        <v>0741В007</v>
      </c>
      <c r="C12" s="4" t="str">
        <f ca="1">IFERROR(IFERROR(INDEX(INDIRECT("_"&amp;$C$3&amp;"[ФИО]"),$A12),INDEX(_Восьмичасовые[ФИО],ROW(8:8)-COUNTA(INDIRECT("_"&amp;$C$3&amp;"[ФИО]")))),"")</f>
        <v>Чеснокова С. В.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4"/>
    </row>
    <row r="13" spans="1:35" x14ac:dyDescent="0.15">
      <c r="A13" s="12">
        <f ca="1">IF(B13="","",MAX($A$4:A12)+1)</f>
        <v>9</v>
      </c>
      <c r="B13" s="13" t="str">
        <f ca="1">IFERROR(IFERROR(INDEX(INDIRECT("_"&amp;$C$3&amp;"[таб.№]"),ROW(9:9)),INDEX(_Восьмичасовые[таб.№],ROW(9:9)-COUNTA(INDIRECT("_"&amp;$C$3&amp;"[таб.№]")))),"")</f>
        <v>0741В027</v>
      </c>
      <c r="C13" s="4" t="str">
        <f ca="1">IFERROR(IFERROR(INDEX(INDIRECT("_"&amp;$C$3&amp;"[ФИО]"),$A13),INDEX(_Восьмичасовые[ФИО],ROW(9:9)-COUNTA(INDIRECT("_"&amp;$C$3&amp;"[ФИО]")))),"")</f>
        <v>Беляева О. Б.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4"/>
    </row>
    <row r="14" spans="1:35" x14ac:dyDescent="0.15">
      <c r="A14" s="12">
        <f ca="1">IF(B14="","",MAX($A$4:A13)+1)</f>
        <v>10</v>
      </c>
      <c r="B14" s="13" t="str">
        <f ca="1">IFERROR(IFERROR(INDEX(INDIRECT("_"&amp;$C$3&amp;"[таб.№]"),ROW(10:10)),INDEX(_Восьмичасовые[таб.№],ROW(10:10)-COUNTA(INDIRECT("_"&amp;$C$3&amp;"[таб.№]")))),"")</f>
        <v>0741С022</v>
      </c>
      <c r="C14" s="4" t="str">
        <f ca="1">IFERROR(IFERROR(INDEX(INDIRECT("_"&amp;$C$3&amp;"[ФИО]"),$A14),INDEX(_Восьмичасовые[ФИО],ROW(10:10)-COUNTA(INDIRECT("_"&amp;$C$3&amp;"[ФИО]")))),"")</f>
        <v>Быкова Т. В.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4"/>
    </row>
    <row r="15" spans="1:35" x14ac:dyDescent="0.15">
      <c r="A15" s="12">
        <f ca="1">IF(B15="","",MAX($A$4:A14)+1)</f>
        <v>11</v>
      </c>
      <c r="B15" s="13" t="str">
        <f ca="1">IFERROR(IFERROR(INDEX(INDIRECT("_"&amp;$C$3&amp;"[таб.№]"),ROW(11:11)),INDEX(_Восьмичасовые[таб.№],ROW(11:11)-COUNTA(INDIRECT("_"&amp;$C$3&amp;"[таб.№]")))),"")</f>
        <v>0741В029</v>
      </c>
      <c r="C15" s="4" t="str">
        <f ca="1">IFERROR(IFERROR(INDEX(INDIRECT("_"&amp;$C$3&amp;"[ФИО]"),$A15),INDEX(_Восьмичасовые[ФИО],ROW(11:11)-COUNTA(INDIRECT("_"&amp;$C$3&amp;"[ФИО]")))),"")</f>
        <v>Кузнецов В. В.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4"/>
    </row>
    <row r="16" spans="1:35" x14ac:dyDescent="0.15">
      <c r="A16" s="12">
        <f ca="1">IF(B16="","",MAX($A$4:A15)+1)</f>
        <v>12</v>
      </c>
      <c r="B16" s="13" t="str">
        <f ca="1">IFERROR(IFERROR(INDEX(INDIRECT("_"&amp;$C$3&amp;"[таб.№]"),ROW(12:12)),INDEX(_Восьмичасовые[таб.№],ROW(12:12)-COUNTA(INDIRECT("_"&amp;$C$3&amp;"[таб.№]")))),"")</f>
        <v>0741С040</v>
      </c>
      <c r="C16" s="4" t="str">
        <f ca="1">IFERROR(IFERROR(INDEX(INDIRECT("_"&amp;$C$3&amp;"[ФИО]"),$A16),INDEX(_Восьмичасовые[ФИО],ROW(12:12)-COUNTA(INDIRECT("_"&amp;$C$3&amp;"[ФИО]")))),"")</f>
        <v>Волкова Н. Г.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4"/>
    </row>
    <row r="17" spans="1:35" x14ac:dyDescent="0.15">
      <c r="A17" s="12">
        <f ca="1">IF(B17="","",MAX($A$4:A16)+1)</f>
        <v>13</v>
      </c>
      <c r="B17" s="13" t="str">
        <f ca="1">IFERROR(IFERROR(INDEX(INDIRECT("_"&amp;$C$3&amp;"[таб.№]"),ROW(13:13)),INDEX(_Восьмичасовые[таб.№],ROW(13:13)-COUNTA(INDIRECT("_"&amp;$C$3&amp;"[таб.№]")))),"")</f>
        <v>0741С015</v>
      </c>
      <c r="C17" s="4" t="str">
        <f ca="1">IFERROR(IFERROR(INDEX(INDIRECT("_"&amp;$C$3&amp;"[ФИО]"),$A17),INDEX(_Восьмичасовые[ФИО],ROW(13:13)-COUNTA(INDIRECT("_"&amp;$C$3&amp;"[ФИО]")))),"")</f>
        <v>Кузнецов А. А.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4"/>
    </row>
    <row r="18" spans="1:35" x14ac:dyDescent="0.15">
      <c r="A18" s="12">
        <f ca="1">IF(B18="","",MAX($A$4:A17)+1)</f>
        <v>14</v>
      </c>
      <c r="B18" s="13" t="str">
        <f ca="1">IFERROR(IFERROR(INDEX(INDIRECT("_"&amp;$C$3&amp;"[таб.№]"),ROW(14:14)),INDEX(_Восьмичасовые[таб.№],ROW(14:14)-COUNTA(INDIRECT("_"&amp;$C$3&amp;"[таб.№]")))),"")</f>
        <v>0741В028</v>
      </c>
      <c r="C18" s="4" t="str">
        <f ca="1">IFERROR(IFERROR(INDEX(INDIRECT("_"&amp;$C$3&amp;"[ФИО]"),$A18),INDEX(_Восьмичасовые[ФИО],ROW(14:14)-COUNTA(INDIRECT("_"&amp;$C$3&amp;"[ФИО]")))),"")</f>
        <v>Андреева Н. Ю.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4"/>
    </row>
    <row r="19" spans="1:35" x14ac:dyDescent="0.15">
      <c r="A19" s="12">
        <f ca="1">IF(B19="","",MAX($A$4:A18)+1)</f>
        <v>15</v>
      </c>
      <c r="B19" s="13" t="str">
        <f ca="1">IFERROR(IFERROR(INDEX(INDIRECT("_"&amp;$C$3&amp;"[таб.№]"),ROW(15:15)),INDEX(_Восьмичасовые[таб.№],ROW(15:15)-COUNTA(INDIRECT("_"&amp;$C$3&amp;"[таб.№]")))),"")</f>
        <v>0741С046</v>
      </c>
      <c r="C19" s="4" t="str">
        <f ca="1">IFERROR(IFERROR(INDEX(INDIRECT("_"&amp;$C$3&amp;"[ФИО]"),$A19),INDEX(_Восьмичасовые[ФИО],ROW(15:15)-COUNTA(INDIRECT("_"&amp;$C$3&amp;"[ФИО]")))),"")</f>
        <v>Катан Л. А.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4"/>
    </row>
    <row r="20" spans="1:35" x14ac:dyDescent="0.15">
      <c r="A20" s="12">
        <f ca="1">IF(B20="","",MAX($A$4:A19)+1)</f>
        <v>16</v>
      </c>
      <c r="B20" s="13" t="str">
        <f ca="1">IFERROR(IFERROR(INDEX(INDIRECT("_"&amp;$C$3&amp;"[таб.№]"),ROW(16:16)),INDEX(_Восьмичасовые[таб.№],ROW(16:16)-COUNTA(INDIRECT("_"&amp;$C$3&amp;"[таб.№]")))),"")</f>
        <v>07418042</v>
      </c>
      <c r="C20" s="4" t="str">
        <f ca="1">IFERROR(IFERROR(INDEX(INDIRECT("_"&amp;$C$3&amp;"[ФИО]"),$A20),INDEX(_Восьмичасовые[ФИО],ROW(16:16)-COUNTA(INDIRECT("_"&amp;$C$3&amp;"[ФИО]")))),"")</f>
        <v>Букин Д. Н.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4"/>
    </row>
    <row r="21" spans="1:35" x14ac:dyDescent="0.15">
      <c r="A21" s="12">
        <f ca="1">IF(B21="","",MAX($A$4:A20)+1)</f>
        <v>17</v>
      </c>
      <c r="B21" s="13" t="str">
        <f ca="1">IFERROR(IFERROR(INDEX(INDIRECT("_"&amp;$C$3&amp;"[таб.№]"),ROW(17:17)),INDEX(_Восьмичасовые[таб.№],ROW(17:17)-COUNTA(INDIRECT("_"&amp;$C$3&amp;"[таб.№]")))),"")</f>
        <v>07413031</v>
      </c>
      <c r="C21" s="4" t="str">
        <f ca="1">IFERROR(IFERROR(INDEX(INDIRECT("_"&amp;$C$3&amp;"[ФИО]"),$A21),INDEX(_Восьмичасовые[ФИО],ROW(17:17)-COUNTA(INDIRECT("_"&amp;$C$3&amp;"[ФИО]")))),"")</f>
        <v>Кузьмина В. В.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4"/>
    </row>
    <row r="22" spans="1:35" x14ac:dyDescent="0.15">
      <c r="A22" s="12">
        <f ca="1">IF(B22="","",MAX($A$4:A21)+1)</f>
        <v>18</v>
      </c>
      <c r="B22" s="13" t="str">
        <f ca="1">IFERROR(IFERROR(INDEX(INDIRECT("_"&amp;$C$3&amp;"[таб.№]"),ROW(18:18)),INDEX(_Восьмичасовые[таб.№],ROW(18:18)-COUNTA(INDIRECT("_"&amp;$C$3&amp;"[таб.№]")))),"")</f>
        <v>0741С048</v>
      </c>
      <c r="C22" s="4" t="str">
        <f ca="1">IFERROR(IFERROR(INDEX(INDIRECT("_"&amp;$C$3&amp;"[ФИО]"),$A22),INDEX(_Восьмичасовые[ФИО],ROW(18:18)-COUNTA(INDIRECT("_"&amp;$C$3&amp;"[ФИО]")))),"")</f>
        <v>Матвеев А. С.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6"/>
    </row>
    <row r="23" spans="1:35" x14ac:dyDescent="0.15">
      <c r="A23" s="12">
        <f ca="1">IF(B23="","",MAX($A$4:A22)+1)</f>
        <v>19</v>
      </c>
      <c r="B23" s="13" t="str">
        <f ca="1">IFERROR(IFERROR(INDEX(INDIRECT("_"&amp;$C$3&amp;"[таб.№]"),ROW(19:19)),INDEX(_Восьмичасовые[таб.№],ROW(19:19)-COUNTA(INDIRECT("_"&amp;$C$3&amp;"[таб.№]")))),"")</f>
        <v>07413045</v>
      </c>
      <c r="C23" s="4" t="str">
        <f ca="1">IFERROR(IFERROR(INDEX(INDIRECT("_"&amp;$C$3&amp;"[ФИО]"),$A23),INDEX(_Восьмичасовые[ФИО],ROW(19:19)-COUNTA(INDIRECT("_"&amp;$C$3&amp;"[ФИО]")))),"")</f>
        <v>Федорова И. П.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/>
    </row>
    <row r="24" spans="1:35" x14ac:dyDescent="0.15">
      <c r="A24" s="12">
        <f ca="1">IF(B24="","",MAX($A$4:A23)+1)</f>
        <v>20</v>
      </c>
      <c r="B24" s="13" t="str">
        <f ca="1">IFERROR(IFERROR(INDEX(INDIRECT("_"&amp;$C$3&amp;"[таб.№]"),ROW(20:20)),INDEX(_Восьмичасовые[таб.№],ROW(20:20)-COUNTA(INDIRECT("_"&amp;$C$3&amp;"[таб.№]")))),"")</f>
        <v>0741В030</v>
      </c>
      <c r="C24" s="4" t="str">
        <f ca="1">IFERROR(IFERROR(INDEX(INDIRECT("_"&amp;$C$3&amp;"[ФИО]"),$A24),INDEX(_Восьмичасовые[ФИО],ROW(20:20)-COUNTA(INDIRECT("_"&amp;$C$3&amp;"[ФИО]")))),"")</f>
        <v>Мерешкина О. В.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6"/>
    </row>
    <row r="25" spans="1:35" x14ac:dyDescent="0.15">
      <c r="A25" s="12">
        <f ca="1">IF(B25="","",MAX($A$4:A24)+1)</f>
        <v>21</v>
      </c>
      <c r="B25" s="13" t="str">
        <f ca="1">IFERROR(IFERROR(INDEX(INDIRECT("_"&amp;$C$3&amp;"[таб.№]"),ROW(21:21)),INDEX(_Восьмичасовые[таб.№],ROW(21:21)-COUNTA(INDIRECT("_"&amp;$C$3&amp;"[таб.№]")))),"")</f>
        <v>0741В012</v>
      </c>
      <c r="C25" s="4" t="str">
        <f ca="1">IFERROR(IFERROR(INDEX(INDIRECT("_"&amp;$C$3&amp;"[ФИО]"),$A25),INDEX(_Восьмичасовые[ФИО],ROW(21:21)-COUNTA(INDIRECT("_"&amp;$C$3&amp;"[ФИО]")))),"")</f>
        <v>Горохова Е. В.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6"/>
    </row>
    <row r="26" spans="1:35" x14ac:dyDescent="0.15">
      <c r="A26" s="12">
        <f ca="1">IF(B26="","",MAX($A$4:A25)+1)</f>
        <v>22</v>
      </c>
      <c r="B26" s="13" t="str">
        <f ca="1">IFERROR(IFERROR(INDEX(INDIRECT("_"&amp;$C$3&amp;"[таб.№]"),ROW(22:22)),INDEX(_Восьмичасовые[таб.№],ROW(22:22)-COUNTA(INDIRECT("_"&amp;$C$3&amp;"[таб.№]")))),"")</f>
        <v>0741В009</v>
      </c>
      <c r="C26" s="4" t="str">
        <f ca="1">IFERROR(IFERROR(INDEX(INDIRECT("_"&amp;$C$3&amp;"[ФИО]"),$A26),INDEX(_Восьмичасовые[ФИО],ROW(22:22)-COUNTA(INDIRECT("_"&amp;$C$3&amp;"[ФИО]")))),"")</f>
        <v>Баранова О. С.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6"/>
    </row>
    <row r="27" spans="1:35" x14ac:dyDescent="0.15">
      <c r="A27" s="12">
        <f ca="1">IF(B27="","",MAX($A$4:A26)+1)</f>
        <v>23</v>
      </c>
      <c r="B27" s="13" t="str">
        <f ca="1">IFERROR(IFERROR(INDEX(INDIRECT("_"&amp;$C$3&amp;"[таб.№]"),ROW(23:23)),INDEX(_Восьмичасовые[таб.№],ROW(23:23)-COUNTA(INDIRECT("_"&amp;$C$3&amp;"[таб.№]")))),"")</f>
        <v>0741С034</v>
      </c>
      <c r="C27" s="4" t="str">
        <f ca="1">IFERROR(IFERROR(INDEX(INDIRECT("_"&amp;$C$3&amp;"[ФИО]"),$A27),INDEX(_Восьмичасовые[ФИО],ROW(23:23)-COUNTA(INDIRECT("_"&amp;$C$3&amp;"[ФИО]")))),"")</f>
        <v>Фурова О. И.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/>
    </row>
    <row r="28" spans="1:35" x14ac:dyDescent="0.15">
      <c r="A28" s="12">
        <f ca="1">IF(B28="","",MAX($A$4:A27)+1)</f>
        <v>24</v>
      </c>
      <c r="B28" s="13" t="str">
        <f ca="1">IFERROR(IFERROR(INDEX(INDIRECT("_"&amp;$C$3&amp;"[таб.№]"),ROW(24:24)),INDEX(_Восьмичасовые[таб.№],ROW(24:24)-COUNTA(INDIRECT("_"&amp;$C$3&amp;"[таб.№]")))),"")</f>
        <v>0741С004</v>
      </c>
      <c r="C28" s="4" t="str">
        <f ca="1">IFERROR(IFERROR(INDEX(INDIRECT("_"&amp;$C$3&amp;"[ФИО]"),$A28),INDEX(_Восьмичасовые[ФИО],ROW(24:24)-COUNTA(INDIRECT("_"&amp;$C$3&amp;"[ФИО]")))),"")</f>
        <v>Башилова Л. В.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</row>
    <row r="29" spans="1:35" x14ac:dyDescent="0.15">
      <c r="A29" s="12">
        <f ca="1">IF(B29="","",MAX($A$4:A28)+1)</f>
        <v>25</v>
      </c>
      <c r="B29" s="13" t="str">
        <f ca="1">IFERROR(IFERROR(INDEX(INDIRECT("_"&amp;$C$3&amp;"[таб.№]"),ROW(25:25)),INDEX(_Восьмичасовые[таб.№],ROW(25:25)-COUNTA(INDIRECT("_"&amp;$C$3&amp;"[таб.№]")))),"")</f>
        <v>0741С026</v>
      </c>
      <c r="C29" s="4" t="str">
        <f ca="1">IFERROR(IFERROR(INDEX(INDIRECT("_"&amp;$C$3&amp;"[ФИО]"),$A29),INDEX(_Восьмичасовые[ФИО],ROW(25:25)-COUNTA(INDIRECT("_"&amp;$C$3&amp;"[ФИО]")))),"")</f>
        <v>Гражданкина В. В.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6"/>
    </row>
    <row r="30" spans="1:35" x14ac:dyDescent="0.15">
      <c r="A30" s="12">
        <f ca="1">IF(B30="","",MAX($A$4:A29)+1)</f>
        <v>26</v>
      </c>
      <c r="B30" s="13" t="str">
        <f ca="1">IFERROR(IFERROR(INDEX(INDIRECT("_"&amp;$C$3&amp;"[таб.№]"),ROW(26:26)),INDEX(_Восьмичасовые[таб.№],ROW(26:26)-COUNTA(INDIRECT("_"&amp;$C$3&amp;"[таб.№]")))),"")</f>
        <v>0741В019</v>
      </c>
      <c r="C30" s="4" t="str">
        <f ca="1">IFERROR(IFERROR(INDEX(INDIRECT("_"&amp;$C$3&amp;"[ФИО]"),$A30),INDEX(_Восьмичасовые[ФИО],ROW(26:26)-COUNTA(INDIRECT("_"&amp;$C$3&amp;"[ФИО]")))),"")</f>
        <v>Клычкова Е. А.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6"/>
    </row>
    <row r="31" spans="1:35" x14ac:dyDescent="0.15">
      <c r="A31" s="12">
        <f ca="1">IF(B31="","",MAX($A$4:A30)+1)</f>
        <v>27</v>
      </c>
      <c r="B31" s="13" t="str">
        <f ca="1">IFERROR(IFERROR(INDEX(INDIRECT("_"&amp;$C$3&amp;"[таб.№]"),ROW(27:27)),INDEX(_Восьмичасовые[таб.№],ROW(27:27)-COUNTA(INDIRECT("_"&amp;$C$3&amp;"[таб.№]")))),"")</f>
        <v>0741С009</v>
      </c>
      <c r="C31" s="4" t="str">
        <f ca="1">IFERROR(IFERROR(INDEX(INDIRECT("_"&amp;$C$3&amp;"[ФИО]"),$A31),INDEX(_Восьмичасовые[ФИО],ROW(27:27)-COUNTA(INDIRECT("_"&amp;$C$3&amp;"[ФИО]")))),"")</f>
        <v>Балбашова Н. И.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6"/>
    </row>
    <row r="32" spans="1:35" x14ac:dyDescent="0.15">
      <c r="A32" s="12">
        <f ca="1">IF(B32="","",MAX($A$4:A31)+1)</f>
        <v>28</v>
      </c>
      <c r="B32" s="13" t="str">
        <f ca="1">IFERROR(IFERROR(INDEX(INDIRECT("_"&amp;$C$3&amp;"[таб.№]"),ROW(28:28)),INDEX(_Восьмичасовые[таб.№],ROW(28:28)-COUNTA(INDIRECT("_"&amp;$C$3&amp;"[таб.№]")))),"")</f>
        <v>0741С019</v>
      </c>
      <c r="C32" s="4" t="str">
        <f ca="1">IFERROR(IFERROR(INDEX(INDIRECT("_"&amp;$C$3&amp;"[ФИО]"),$A32),INDEX(_Восьмичасовые[ФИО],ROW(28:28)-COUNTA(INDIRECT("_"&amp;$C$3&amp;"[ФИО]")))),"")</f>
        <v>Ахметзянова Г. К.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</row>
    <row r="33" spans="1:35" x14ac:dyDescent="0.15">
      <c r="A33" s="12">
        <f ca="1">IF(B33="","",MAX($A$4:A32)+1)</f>
        <v>29</v>
      </c>
      <c r="B33" s="13" t="str">
        <f ca="1">IFERROR(IFERROR(INDEX(INDIRECT("_"&amp;$C$3&amp;"[таб.№]"),ROW(29:29)),INDEX(_Восьмичасовые[таб.№],ROW(29:29)-COUNTA(INDIRECT("_"&amp;$C$3&amp;"[таб.№]")))),"")</f>
        <v>0741В033</v>
      </c>
      <c r="C33" s="4" t="str">
        <f ca="1">IFERROR(IFERROR(INDEX(INDIRECT("_"&amp;$C$3&amp;"[ФИО]"),$A33),INDEX(_Восьмичасовые[ФИО],ROW(29:29)-COUNTA(INDIRECT("_"&amp;$C$3&amp;"[ФИО]")))),"")</f>
        <v>Петрунина Е. Г.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6"/>
    </row>
    <row r="34" spans="1:35" x14ac:dyDescent="0.15">
      <c r="A34" s="12">
        <f ca="1">IF(B34="","",MAX($A$4:A33)+1)</f>
        <v>30</v>
      </c>
      <c r="B34" s="13" t="str">
        <f ca="1">IFERROR(IFERROR(INDEX(INDIRECT("_"&amp;$C$3&amp;"[таб.№]"),ROW(30:30)),INDEX(_Восьмичасовые[таб.№],ROW(30:30)-COUNTA(INDIRECT("_"&amp;$C$3&amp;"[таб.№]")))),"")</f>
        <v>0741С031</v>
      </c>
      <c r="C34" s="4" t="str">
        <f ca="1">IFERROR(IFERROR(INDEX(INDIRECT("_"&amp;$C$3&amp;"[ФИО]"),$A34),INDEX(_Восьмичасовые[ФИО],ROW(30:30)-COUNTA(INDIRECT("_"&amp;$C$3&amp;"[ФИО]")))),"")</f>
        <v>Кривилева Е. А.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6"/>
    </row>
    <row r="35" spans="1:35" x14ac:dyDescent="0.15">
      <c r="A35" s="12">
        <f ca="1">IF(B35="","",MAX($A$4:A34)+1)</f>
        <v>31</v>
      </c>
      <c r="B35" s="13" t="str">
        <f ca="1">IFERROR(IFERROR(INDEX(INDIRECT("_"&amp;$C$3&amp;"[таб.№]"),ROW(31:31)),INDEX(_Восьмичасовые[таб.№],ROW(31:31)-COUNTA(INDIRECT("_"&amp;$C$3&amp;"[таб.№]")))),"")</f>
        <v>0741С010</v>
      </c>
      <c r="C35" s="4" t="str">
        <f ca="1">IFERROR(IFERROR(INDEX(INDIRECT("_"&amp;$C$3&amp;"[ФИО]"),$A35),INDEX(_Восьмичасовые[ФИО],ROW(31:31)-COUNTA(INDIRECT("_"&amp;$C$3&amp;"[ФИО]")))),"")</f>
        <v>Данилова Е. А.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6"/>
    </row>
    <row r="36" spans="1:35" x14ac:dyDescent="0.15">
      <c r="A36" s="12">
        <f ca="1">IF(B36="","",MAX($A$4:A35)+1)</f>
        <v>32</v>
      </c>
      <c r="B36" s="13" t="str">
        <f ca="1">IFERROR(IFERROR(INDEX(INDIRECT("_"&amp;$C$3&amp;"[таб.№]"),ROW(32:32)),INDEX(_Восьмичасовые[таб.№],ROW(32:32)-COUNTA(INDIRECT("_"&amp;$C$3&amp;"[таб.№]")))),"")</f>
        <v>07413023</v>
      </c>
      <c r="C36" s="4" t="str">
        <f ca="1">IFERROR(IFERROR(INDEX(INDIRECT("_"&amp;$C$3&amp;"[ФИО]"),$A36),INDEX(_Восьмичасовые[ФИО],ROW(32:32)-COUNTA(INDIRECT("_"&amp;$C$3&amp;"[ФИО]")))),"")</f>
        <v>Гуляева Н. Г.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6"/>
    </row>
    <row r="37" spans="1:35" x14ac:dyDescent="0.15">
      <c r="A37" s="12">
        <f ca="1">IF(B37="","",MAX($A$4:A36)+1)</f>
        <v>33</v>
      </c>
      <c r="B37" s="13" t="str">
        <f ca="1">IFERROR(IFERROR(INDEX(INDIRECT("_"&amp;$C$3&amp;"[таб.№]"),ROW(33:33)),INDEX(_Восьмичасовые[таб.№],ROW(33:33)-COUNTA(INDIRECT("_"&amp;$C$3&amp;"[таб.№]")))),"")</f>
        <v>07413027</v>
      </c>
      <c r="C37" s="4" t="str">
        <f ca="1">IFERROR(IFERROR(INDEX(INDIRECT("_"&amp;$C$3&amp;"[ФИО]"),$A37),INDEX(_Восьмичасовые[ФИО],ROW(33:33)-COUNTA(INDIRECT("_"&amp;$C$3&amp;"[ФИО]")))),"")</f>
        <v>Ильясова Н. Н.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6"/>
    </row>
    <row r="38" spans="1:35" x14ac:dyDescent="0.15">
      <c r="A38" s="12">
        <f ca="1">IF(B38="","",MAX($A$4:A37)+1)</f>
        <v>34</v>
      </c>
      <c r="B38" s="13" t="str">
        <f ca="1">IFERROR(IFERROR(INDEX(INDIRECT("_"&amp;$C$3&amp;"[таб.№]"),ROW(34:34)),INDEX(_Восьмичасовые[таб.№],ROW(34:34)-COUNTA(INDIRECT("_"&amp;$C$3&amp;"[таб.№]")))),"")</f>
        <v>07413028</v>
      </c>
      <c r="C38" s="4" t="str">
        <f ca="1">IFERROR(IFERROR(INDEX(INDIRECT("_"&amp;$C$3&amp;"[ФИО]"),$A38),INDEX(_Восьмичасовые[ФИО],ROW(34:34)-COUNTA(INDIRECT("_"&amp;$C$3&amp;"[ФИО]")))),"")</f>
        <v>Кипаева Е. В.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6"/>
    </row>
    <row r="39" spans="1:35" x14ac:dyDescent="0.15">
      <c r="A39" s="12">
        <f ca="1">IF(B39="","",MAX($A$4:A38)+1)</f>
        <v>35</v>
      </c>
      <c r="B39" s="13" t="str">
        <f ca="1">IFERROR(IFERROR(INDEX(INDIRECT("_"&amp;$C$3&amp;"[таб.№]"),ROW(35:35)),INDEX(_Восьмичасовые[таб.№],ROW(35:35)-COUNTA(INDIRECT("_"&amp;$C$3&amp;"[таб.№]")))),"")</f>
        <v>07413049</v>
      </c>
      <c r="C39" s="4" t="str">
        <f ca="1">IFERROR(IFERROR(INDEX(INDIRECT("_"&amp;$C$3&amp;"[ФИО]"),$A39),INDEX(_Восьмичасовые[ФИО],ROW(35:35)-COUNTA(INDIRECT("_"&amp;$C$3&amp;"[ФИО]")))),"")</f>
        <v>Паршина О. В.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6"/>
    </row>
    <row r="40" spans="1:35" x14ac:dyDescent="0.15">
      <c r="A40" s="12">
        <f ca="1">IF(B40="","",MAX($A$4:A39)+1)</f>
        <v>36</v>
      </c>
      <c r="B40" s="13" t="str">
        <f ca="1">IFERROR(IFERROR(INDEX(INDIRECT("_"&amp;$C$3&amp;"[таб.№]"),ROW(36:36)),INDEX(_Восьмичасовые[таб.№],ROW(36:36)-COUNTA(INDIRECT("_"&amp;$C$3&amp;"[таб.№]")))),"")</f>
        <v>07418060</v>
      </c>
      <c r="C40" s="4" t="str">
        <f ca="1">IFERROR(IFERROR(INDEX(INDIRECT("_"&amp;$C$3&amp;"[ФИО]"),$A40),INDEX(_Восьмичасовые[ФИО],ROW(36:36)-COUNTA(INDIRECT("_"&amp;$C$3&amp;"[ФИО]")))),"")</f>
        <v>Глухова А. В.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6"/>
    </row>
    <row r="41" spans="1:35" x14ac:dyDescent="0.15">
      <c r="A41" s="12">
        <f ca="1">IF(B41="","",MAX($A$4:A40)+1)</f>
        <v>37</v>
      </c>
      <c r="B41" s="13" t="str">
        <f ca="1">IFERROR(IFERROR(INDEX(INDIRECT("_"&amp;$C$3&amp;"[таб.№]"),ROW(37:37)),INDEX(_Восьмичасовые[таб.№],ROW(37:37)-COUNTA(INDIRECT("_"&amp;$C$3&amp;"[таб.№]")))),"")</f>
        <v>07413039</v>
      </c>
      <c r="C41" s="4" t="str">
        <f ca="1">IFERROR(IFERROR(INDEX(INDIRECT("_"&amp;$C$3&amp;"[ФИО]"),$A41),INDEX(_Восьмичасовые[ФИО],ROW(37:37)-COUNTA(INDIRECT("_"&amp;$C$3&amp;"[ФИО]")))),"")</f>
        <v>Дианова Я. В.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6"/>
    </row>
    <row r="42" spans="1:35" x14ac:dyDescent="0.15">
      <c r="A42" s="12">
        <f ca="1">IF(B42="","",MAX($A$4:A41)+1)</f>
        <v>38</v>
      </c>
      <c r="B42" s="13" t="str">
        <f ca="1">IFERROR(IFERROR(INDEX(INDIRECT("_"&amp;$C$3&amp;"[таб.№]"),ROW(38:38)),INDEX(_Восьмичасовые[таб.№],ROW(38:38)-COUNTA(INDIRECT("_"&amp;$C$3&amp;"[таб.№]")))),"")</f>
        <v>07413707</v>
      </c>
      <c r="C42" s="4" t="str">
        <f ca="1">IFERROR(IFERROR(INDEX(INDIRECT("_"&amp;$C$3&amp;"[ФИО]"),$A42),INDEX(_Восьмичасовые[ФИО],ROW(38:38)-COUNTA(INDIRECT("_"&amp;$C$3&amp;"[ФИО]")))),"")</f>
        <v>Гончаров К. В.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6"/>
    </row>
    <row r="43" spans="1:35" x14ac:dyDescent="0.15">
      <c r="A43" s="12">
        <f ca="1">IF(B43="","",MAX($A$4:A42)+1)</f>
        <v>39</v>
      </c>
      <c r="B43" s="13" t="str">
        <f ca="1">IFERROR(IFERROR(INDEX(INDIRECT("_"&amp;$C$3&amp;"[таб.№]"),ROW(39:39)),INDEX(_Восьмичасовые[таб.№],ROW(39:39)-COUNTA(INDIRECT("_"&amp;$C$3&amp;"[таб.№]")))),"")</f>
        <v>07417045</v>
      </c>
      <c r="C43" s="4" t="str">
        <f ca="1">IFERROR(IFERROR(INDEX(INDIRECT("_"&amp;$C$3&amp;"[ФИО]"),$A43),INDEX(_Восьмичасовые[ФИО],ROW(39:39)-COUNTA(INDIRECT("_"&amp;$C$3&amp;"[ФИО]")))),"")</f>
        <v>Гусаров А. В.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6"/>
    </row>
    <row r="44" spans="1:35" x14ac:dyDescent="0.15">
      <c r="A44" s="12">
        <f ca="1">IF(B44="","",MAX($A$4:A43)+1)</f>
        <v>40</v>
      </c>
      <c r="B44" s="13" t="str">
        <f ca="1">IFERROR(IFERROR(INDEX(INDIRECT("_"&amp;$C$3&amp;"[таб.№]"),ROW(40:40)),INDEX(_Восьмичасовые[таб.№],ROW(40:40)-COUNTA(INDIRECT("_"&amp;$C$3&amp;"[таб.№]")))),"")</f>
        <v>07417051</v>
      </c>
      <c r="C44" s="4" t="str">
        <f ca="1">IFERROR(IFERROR(INDEX(INDIRECT("_"&amp;$C$3&amp;"[ФИО]"),$A44),INDEX(_Восьмичасовые[ФИО],ROW(40:40)-COUNTA(INDIRECT("_"&amp;$C$3&amp;"[ФИО]")))),"")</f>
        <v>Резепов А. С.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6"/>
    </row>
    <row r="45" spans="1:35" x14ac:dyDescent="0.15">
      <c r="A45" s="12">
        <f ca="1">IF(B45="","",MAX($A$4:A44)+1)</f>
        <v>41</v>
      </c>
      <c r="B45" s="13" t="str">
        <f ca="1">IFERROR(IFERROR(INDEX(INDIRECT("_"&amp;$C$3&amp;"[таб.№]"),ROW(41:41)),INDEX(_Восьмичасовые[таб.№],ROW(41:41)-COUNTA(INDIRECT("_"&amp;$C$3&amp;"[таб.№]")))),"")</f>
        <v>07417028</v>
      </c>
      <c r="C45" s="4" t="str">
        <f ca="1">IFERROR(IFERROR(INDEX(INDIRECT("_"&amp;$C$3&amp;"[ФИО]"),$A45),INDEX(_Восьмичасовые[ФИО],ROW(41:41)-COUNTA(INDIRECT("_"&amp;$C$3&amp;"[ФИО]")))),"")</f>
        <v>Гончаров Н. С.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6"/>
    </row>
    <row r="46" spans="1:35" x14ac:dyDescent="0.15">
      <c r="A46" s="12">
        <f ca="1">IF(B46="","",MAX($A$4:A45)+1)</f>
        <v>42</v>
      </c>
      <c r="B46" s="13" t="str">
        <f ca="1">IFERROR(IFERROR(INDEX(INDIRECT("_"&amp;$C$3&amp;"[таб.№]"),ROW(42:42)),INDEX(_Восьмичасовые[таб.№],ROW(42:42)-COUNTA(INDIRECT("_"&amp;$C$3&amp;"[таб.№]")))),"")</f>
        <v>07417001</v>
      </c>
      <c r="C46" s="4" t="str">
        <f ca="1">IFERROR(IFERROR(INDEX(INDIRECT("_"&amp;$C$3&amp;"[ФИО]"),$A46),INDEX(_Восьмичасовые[ФИО],ROW(42:42)-COUNTA(INDIRECT("_"&amp;$C$3&amp;"[ФИО]")))),"")</f>
        <v>Юсупов В. А.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6"/>
    </row>
    <row r="47" spans="1:35" x14ac:dyDescent="0.15">
      <c r="A47" s="12">
        <f ca="1">IF(B47="","",MAX($A$4:A46)+1)</f>
        <v>43</v>
      </c>
      <c r="B47" s="13" t="str">
        <f ca="1">IFERROR(IFERROR(INDEX(INDIRECT("_"&amp;$C$3&amp;"[таб.№]"),ROW(43:43)),INDEX(_Восьмичасовые[таб.№],ROW(43:43)-COUNTA(INDIRECT("_"&amp;$C$3&amp;"[таб.№]")))),"")</f>
        <v>07417050</v>
      </c>
      <c r="C47" s="4" t="str">
        <f ca="1">IFERROR(IFERROR(INDEX(INDIRECT("_"&amp;$C$3&amp;"[ФИО]"),$A47),INDEX(_Восьмичасовые[ФИО],ROW(43:43)-COUNTA(INDIRECT("_"&amp;$C$3&amp;"[ФИО]")))),"")</f>
        <v>Семиреченко Я. В.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6"/>
    </row>
    <row r="48" spans="1:35" x14ac:dyDescent="0.15">
      <c r="A48" s="12">
        <f ca="1">IF(B48="","",MAX($A$4:A47)+1)</f>
        <v>44</v>
      </c>
      <c r="B48" s="13" t="str">
        <f ca="1">IFERROR(IFERROR(INDEX(INDIRECT("_"&amp;$C$3&amp;"[таб.№]"),ROW(44:44)),INDEX(_Восьмичасовые[таб.№],ROW(44:44)-COUNTA(INDIRECT("_"&amp;$C$3&amp;"[таб.№]")))),"")</f>
        <v>07417024</v>
      </c>
      <c r="C48" s="4" t="str">
        <f ca="1">IFERROR(IFERROR(INDEX(INDIRECT("_"&amp;$C$3&amp;"[ФИО]"),$A48),INDEX(_Восьмичасовые[ФИО],ROW(44:44)-COUNTA(INDIRECT("_"&amp;$C$3&amp;"[ФИО]")))),"")</f>
        <v>Илюшин М. А.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6"/>
    </row>
    <row r="49" spans="1:35" x14ac:dyDescent="0.15">
      <c r="A49" s="12">
        <f ca="1">IF(B49="","",MAX($A$4:A48)+1)</f>
        <v>45</v>
      </c>
      <c r="B49" s="13" t="str">
        <f ca="1">IFERROR(IFERROR(INDEX(INDIRECT("_"&amp;$C$3&amp;"[таб.№]"),ROW(45:45)),INDEX(_Восьмичасовые[таб.№],ROW(45:45)-COUNTA(INDIRECT("_"&amp;$C$3&amp;"[таб.№]")))),"")</f>
        <v>07417018</v>
      </c>
      <c r="C49" s="4" t="str">
        <f ca="1">IFERROR(IFERROR(INDEX(INDIRECT("_"&amp;$C$3&amp;"[ФИО]"),$A49),INDEX(_Восьмичасовые[ФИО],ROW(45:45)-COUNTA(INDIRECT("_"&amp;$C$3&amp;"[ФИО]")))),"")</f>
        <v>Осташкин С. А.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6"/>
    </row>
    <row r="50" spans="1:35" x14ac:dyDescent="0.15">
      <c r="A50" s="12">
        <f ca="1">IF(B50="","",MAX($A$4:A49)+1)</f>
        <v>46</v>
      </c>
      <c r="B50" s="13" t="str">
        <f ca="1">IFERROR(IFERROR(INDEX(INDIRECT("_"&amp;$C$3&amp;"[таб.№]"),ROW(46:46)),INDEX(_Восьмичасовые[таб.№],ROW(46:46)-COUNTA(INDIRECT("_"&amp;$C$3&amp;"[таб.№]")))),"")</f>
        <v>07417031</v>
      </c>
      <c r="C50" s="4" t="str">
        <f ca="1">IFERROR(IFERROR(INDEX(INDIRECT("_"&amp;$C$3&amp;"[ФИО]"),$A50),INDEX(_Восьмичасовые[ФИО],ROW(46:46)-COUNTA(INDIRECT("_"&amp;$C$3&amp;"[ФИО]")))),"")</f>
        <v>Осипов А. М.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6"/>
    </row>
    <row r="51" spans="1:35" x14ac:dyDescent="0.15">
      <c r="A51" s="12">
        <f ca="1">IF(B51="","",MAX($A$4:A50)+1)</f>
        <v>47</v>
      </c>
      <c r="B51" s="13" t="str">
        <f ca="1">IFERROR(IFERROR(INDEX(INDIRECT("_"&amp;$C$3&amp;"[таб.№]"),ROW(47:47)),INDEX(_Восьмичасовые[таб.№],ROW(47:47)-COUNTA(INDIRECT("_"&amp;$C$3&amp;"[таб.№]")))),"")</f>
        <v>07417052</v>
      </c>
      <c r="C51" s="4" t="str">
        <f ca="1">IFERROR(IFERROR(INDEX(INDIRECT("_"&amp;$C$3&amp;"[ФИО]"),$A51),INDEX(_Восьмичасовые[ФИО],ROW(47:47)-COUNTA(INDIRECT("_"&amp;$C$3&amp;"[ФИО]")))),"")</f>
        <v>Попова Л. Х.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6"/>
    </row>
    <row r="52" spans="1:35" x14ac:dyDescent="0.15">
      <c r="A52" s="12">
        <f ca="1">IF(B52="","",MAX($A$4:A51)+1)</f>
        <v>48</v>
      </c>
      <c r="B52" s="13" t="str">
        <f ca="1">IFERROR(IFERROR(INDEX(INDIRECT("_"&amp;$C$3&amp;"[таб.№]"),ROW(48:48)),INDEX(_Восьмичасовые[таб.№],ROW(48:48)-COUNTA(INDIRECT("_"&amp;$C$3&amp;"[таб.№]")))),"")</f>
        <v>07417033</v>
      </c>
      <c r="C52" s="4" t="str">
        <f ca="1">IFERROR(IFERROR(INDEX(INDIRECT("_"&amp;$C$3&amp;"[ФИО]"),$A52),INDEX(_Восьмичасовые[ФИО],ROW(48:48)-COUNTA(INDIRECT("_"&amp;$C$3&amp;"[ФИО]")))),"")</f>
        <v>Припутько С. Г.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6"/>
    </row>
    <row r="53" spans="1:35" x14ac:dyDescent="0.15">
      <c r="A53" s="12">
        <f ca="1">IF(B53="","",MAX($A$4:A52)+1)</f>
        <v>49</v>
      </c>
      <c r="B53" s="13" t="str">
        <f ca="1">IFERROR(IFERROR(INDEX(INDIRECT("_"&amp;$C$3&amp;"[таб.№]"),ROW(49:49)),INDEX(_Восьмичасовые[таб.№],ROW(49:49)-COUNTA(INDIRECT("_"&amp;$C$3&amp;"[таб.№]")))),"")</f>
        <v>0741А010</v>
      </c>
      <c r="C53" s="4" t="str">
        <f ca="1">IFERROR(IFERROR(INDEX(INDIRECT("_"&amp;$C$3&amp;"[ФИО]"),$A53),INDEX(_Восьмичасовые[ФИО],ROW(49:49)-COUNTA(INDIRECT("_"&amp;$C$3&amp;"[ФИО]")))),"")</f>
        <v>Сапленков Я. С.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6"/>
    </row>
    <row r="54" spans="1:35" x14ac:dyDescent="0.15">
      <c r="A54" s="12">
        <f ca="1">IF(B54="","",MAX($A$4:A53)+1)</f>
        <v>50</v>
      </c>
      <c r="B54" s="13" t="str">
        <f ca="1">IFERROR(IFERROR(INDEX(INDIRECT("_"&amp;$C$3&amp;"[таб.№]"),ROW(50:50)),INDEX(_Восьмичасовые[таб.№],ROW(50:50)-COUNTA(INDIRECT("_"&amp;$C$3&amp;"[таб.№]")))),"")</f>
        <v>07417058</v>
      </c>
      <c r="C54" s="4" t="str">
        <f ca="1">IFERROR(IFERROR(INDEX(INDIRECT("_"&amp;$C$3&amp;"[ФИО]"),$A54),INDEX(_Восьмичасовые[ФИО],ROW(50:50)-COUNTA(INDIRECT("_"&amp;$C$3&amp;"[ФИО]")))),"")</f>
        <v>Карпова Н. В.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6"/>
    </row>
    <row r="55" spans="1:35" x14ac:dyDescent="0.15">
      <c r="A55" s="12">
        <f ca="1">IF(B55="","",MAX($A$4:A54)+1)</f>
        <v>51</v>
      </c>
      <c r="B55" s="13" t="str">
        <f ca="1">IFERROR(IFERROR(INDEX(INDIRECT("_"&amp;$C$3&amp;"[таб.№]"),ROW(51:51)),INDEX(_Восьмичасовые[таб.№],ROW(51:51)-COUNTA(INDIRECT("_"&amp;$C$3&amp;"[таб.№]")))),"")</f>
        <v>07417060</v>
      </c>
      <c r="C55" s="4" t="str">
        <f ca="1">IFERROR(IFERROR(INDEX(INDIRECT("_"&amp;$C$3&amp;"[ФИО]"),$A55),INDEX(_Восьмичасовые[ФИО],ROW(51:51)-COUNTA(INDIRECT("_"&amp;$C$3&amp;"[ФИО]")))),"")</f>
        <v>Сирочук М. Л.</v>
      </c>
    </row>
    <row r="56" spans="1:35" x14ac:dyDescent="0.15">
      <c r="A56" s="12">
        <f ca="1">IF(B56="","",MAX($A$4:A55)+1)</f>
        <v>52</v>
      </c>
      <c r="B56" s="13" t="str">
        <f ca="1">IFERROR(IFERROR(INDEX(INDIRECT("_"&amp;$C$3&amp;"[таб.№]"),ROW(52:52)),INDEX(_Восьмичасовые[таб.№],ROW(52:52)-COUNTA(INDIRECT("_"&amp;$C$3&amp;"[таб.№]")))),"")</f>
        <v>07417063</v>
      </c>
      <c r="C56" s="4" t="str">
        <f ca="1">IFERROR(IFERROR(INDEX(INDIRECT("_"&amp;$C$3&amp;"[ФИО]"),$A56),INDEX(_Восьмичасовые[ФИО],ROW(52:52)-COUNTA(INDIRECT("_"&amp;$C$3&amp;"[ФИО]")))),"")</f>
        <v>Костин О. А.</v>
      </c>
    </row>
    <row r="57" spans="1:35" x14ac:dyDescent="0.15">
      <c r="A57" s="12">
        <f ca="1">IF(B57="","",MAX($A$4:A56)+1)</f>
        <v>53</v>
      </c>
      <c r="B57" s="13" t="str">
        <f ca="1">IFERROR(IFERROR(INDEX(INDIRECT("_"&amp;$C$3&amp;"[таб.№]"),ROW(53:53)),INDEX(_Восьмичасовые[таб.№],ROW(53:53)-COUNTA(INDIRECT("_"&amp;$C$3&amp;"[таб.№]")))),"")</f>
        <v>07417034</v>
      </c>
      <c r="C57" s="4" t="str">
        <f ca="1">IFERROR(IFERROR(INDEX(INDIRECT("_"&amp;$C$3&amp;"[ФИО]"),$A57),INDEX(_Восьмичасовые[ФИО],ROW(53:53)-COUNTA(INDIRECT("_"&amp;$C$3&amp;"[ФИО]")))),"")</f>
        <v>Смирнова О. Г.</v>
      </c>
    </row>
    <row r="58" spans="1:35" x14ac:dyDescent="0.15">
      <c r="A58" s="12">
        <f ca="1">IF(B58="","",MAX($A$4:A57)+1)</f>
        <v>54</v>
      </c>
      <c r="B58" s="13" t="str">
        <f ca="1">IFERROR(IFERROR(INDEX(INDIRECT("_"&amp;$C$3&amp;"[таб.№]"),ROW(54:54)),INDEX(_Восьмичасовые[таб.№],ROW(54:54)-COUNTA(INDIRECT("_"&amp;$C$3&amp;"[таб.№]")))),"")</f>
        <v>0741В034</v>
      </c>
      <c r="C58" s="4" t="str">
        <f ca="1">IFERROR(IFERROR(INDEX(INDIRECT("_"&amp;$C$3&amp;"[ФИО]"),$A58),INDEX(_Восьмичасовые[ФИО],ROW(54:54)-COUNTA(INDIRECT("_"&amp;$C$3&amp;"[ФИО]")))),"")</f>
        <v>Ерошина С. К.</v>
      </c>
    </row>
    <row r="59" spans="1:35" x14ac:dyDescent="0.15">
      <c r="A59" s="12">
        <f ca="1">IF(B59="","",MAX($A$4:A58)+1)</f>
        <v>55</v>
      </c>
      <c r="B59" s="13" t="str">
        <f ca="1">IFERROR(IFERROR(INDEX(INDIRECT("_"&amp;$C$3&amp;"[таб.№]"),ROW(55:55)),INDEX(_Восьмичасовые[таб.№],ROW(55:55)-COUNTA(INDIRECT("_"&amp;$C$3&amp;"[таб.№]")))),"")</f>
        <v>07401102</v>
      </c>
      <c r="C59" s="4" t="str">
        <f ca="1">IFERROR(IFERROR(INDEX(INDIRECT("_"&amp;$C$3&amp;"[ФИО]"),$A59),INDEX(_Восьмичасовые[ФИО],ROW(55:55)-COUNTA(INDIRECT("_"&amp;$C$3&amp;"[ФИО]")))),"")</f>
        <v>Ковзалин А. В.</v>
      </c>
    </row>
    <row r="60" spans="1:35" x14ac:dyDescent="0.15">
      <c r="A60" s="12">
        <f ca="1">IF(B60="","",MAX($A$4:A59)+1)</f>
        <v>56</v>
      </c>
      <c r="B60" s="13" t="str">
        <f ca="1">IFERROR(IFERROR(INDEX(INDIRECT("_"&amp;$C$3&amp;"[таб.№]"),ROW(56:56)),INDEX(_Восьмичасовые[таб.№],ROW(56:56)-COUNTA(INDIRECT("_"&amp;$C$3&amp;"[таб.№]")))),"")</f>
        <v>07413046</v>
      </c>
      <c r="C60" s="4" t="str">
        <f ca="1">IFERROR(IFERROR(INDEX(INDIRECT("_"&amp;$C$3&amp;"[ФИО]"),$A60),INDEX(_Восьмичасовые[ФИО],ROW(56:56)-COUNTA(INDIRECT("_"&amp;$C$3&amp;"[ФИО]")))),"")</f>
        <v>Малков И.С.</v>
      </c>
    </row>
    <row r="61" spans="1:35" x14ac:dyDescent="0.15">
      <c r="A61" s="12">
        <f ca="1">IF(B61="","",MAX($A$4:A60)+1)</f>
        <v>57</v>
      </c>
      <c r="B61" s="13" t="str">
        <f ca="1">IFERROR(IFERROR(INDEX(INDIRECT("_"&amp;$C$3&amp;"[таб.№]"),ROW(57:57)),INDEX(_Восьмичасовые[таб.№],ROW(57:57)-COUNTA(INDIRECT("_"&amp;$C$3&amp;"[таб.№]")))),"")</f>
        <v>07413043</v>
      </c>
      <c r="C61" s="4" t="str">
        <f ca="1">IFERROR(IFERROR(INDEX(INDIRECT("_"&amp;$C$3&amp;"[ФИО]"),$A61),INDEX(_Восьмичасовые[ФИО],ROW(57:57)-COUNTA(INDIRECT("_"&amp;$C$3&amp;"[ФИО]")))),"")</f>
        <v>Вилков Д. А.</v>
      </c>
    </row>
    <row r="62" spans="1:35" x14ac:dyDescent="0.15">
      <c r="A62" s="12" t="str">
        <f ca="1">IF(B62="","",MAX($A$4:A61)+1)</f>
        <v/>
      </c>
      <c r="B62" s="13" t="str">
        <f ca="1">IFERROR(IFERROR(INDEX(INDIRECT("_"&amp;$C$3&amp;"[таб.№]"),ROW(58:58)),INDEX(_Восьмичасовые[таб.№],ROW(58:58)-COUNTA(INDIRECT("_"&amp;$C$3&amp;"[таб.№]")))),"")</f>
        <v/>
      </c>
      <c r="C62" s="4" t="str">
        <f ca="1">IFERROR(IFERROR(INDEX(INDIRECT("_"&amp;$C$3&amp;"[ФИО]"),$A62),INDEX(_Восьмичасовые[ФИО],ROW(58:58)-COUNTA(INDIRECT("_"&amp;$C$3&amp;"[ФИО]")))),"")</f>
        <v/>
      </c>
    </row>
    <row r="63" spans="1:35" x14ac:dyDescent="0.15">
      <c r="A63" s="12" t="str">
        <f ca="1">IF(B63="","",MAX($A$4:A62)+1)</f>
        <v/>
      </c>
      <c r="B63" s="13" t="str">
        <f ca="1">IFERROR(IFERROR(INDEX(INDIRECT("_"&amp;$C$3&amp;"[таб.№]"),ROW(59:59)),INDEX(_Восьмичасовые[таб.№],ROW(59:59)-COUNTA(INDIRECT("_"&amp;$C$3&amp;"[таб.№]")))),"")</f>
        <v/>
      </c>
      <c r="C63" s="4" t="str">
        <f ca="1">IFERROR(IFERROR(INDEX(INDIRECT("_"&amp;$C$3&amp;"[ФИО]"),$A63),INDEX(_Восьмичасовые[ФИО],ROW(59:59)-COUNTA(INDIRECT("_"&amp;$C$3&amp;"[ФИО]")))),"")</f>
        <v/>
      </c>
    </row>
    <row r="64" spans="1:35" x14ac:dyDescent="0.15">
      <c r="A64" s="12" t="str">
        <f ca="1">IF(B64="","",MAX($A$4:A63)+1)</f>
        <v/>
      </c>
      <c r="B64" s="13" t="str">
        <f ca="1">IFERROR(IFERROR(INDEX(INDIRECT("_"&amp;$C$3&amp;"[таб.№]"),ROW(60:60)),INDEX(_Восьмичасовые[таб.№],ROW(60:60)-COUNTA(INDIRECT("_"&amp;$C$3&amp;"[таб.№]")))),"")</f>
        <v/>
      </c>
      <c r="C64" s="4" t="str">
        <f ca="1">IFERROR(IFERROR(INDEX(INDIRECT("_"&amp;$C$3&amp;"[ФИО]"),$A64),INDEX(_Восьмичасовые[ФИО],ROW(60:60)-COUNTA(INDIRECT("_"&amp;$C$3&amp;"[ФИО]")))),"")</f>
        <v/>
      </c>
    </row>
    <row r="65" spans="1:3" x14ac:dyDescent="0.15">
      <c r="A65" s="12" t="str">
        <f ca="1">IF(B65="","",MAX($A$4:A64)+1)</f>
        <v/>
      </c>
      <c r="B65" s="13" t="str">
        <f ca="1">IFERROR(IFERROR(INDEX(INDIRECT("_"&amp;$C$3&amp;"[таб.№]"),ROW(61:61)),INDEX(_Восьмичасовые[таб.№],ROW(61:61)-COUNTA(INDIRECT("_"&amp;$C$3&amp;"[таб.№]")))),"")</f>
        <v/>
      </c>
      <c r="C65" s="4" t="str">
        <f ca="1">IFERROR(IFERROR(INDEX(INDIRECT("_"&amp;$C$3&amp;"[ФИО]"),$A65),INDEX(_Восьмичасовые[ФИО],ROW(61:61)-COUNTA(INDIRECT("_"&amp;$C$3&amp;"[ФИО]")))),"")</f>
        <v/>
      </c>
    </row>
    <row r="66" spans="1:3" x14ac:dyDescent="0.15">
      <c r="A66" s="12" t="str">
        <f ca="1">IF(B66="","",MAX($A$4:A65)+1)</f>
        <v/>
      </c>
      <c r="B66" s="13" t="str">
        <f ca="1">IFERROR(IFERROR(INDEX(INDIRECT("_"&amp;$C$3&amp;"[таб.№]"),ROW(62:62)),INDEX(_Восьмичасовые[таб.№],ROW(62:62)-COUNTA(INDIRECT("_"&amp;$C$3&amp;"[таб.№]")))),"")</f>
        <v/>
      </c>
      <c r="C66" s="4" t="str">
        <f ca="1">IFERROR(IFERROR(INDEX(INDIRECT("_"&amp;$C$3&amp;"[ФИО]"),$A66),INDEX(_Восьмичасовые[ФИО],ROW(62:62)-COUNTA(INDIRECT("_"&amp;$C$3&amp;"[ФИО]")))),"")</f>
        <v/>
      </c>
    </row>
    <row r="67" spans="1:3" x14ac:dyDescent="0.15">
      <c r="A67" s="12" t="str">
        <f ca="1">IF(B67="","",MAX($A$4:A66)+1)</f>
        <v/>
      </c>
      <c r="B67" s="13" t="str">
        <f ca="1">IFERROR(IFERROR(INDEX(INDIRECT("_"&amp;$C$3&amp;"[таб.№]"),ROW(63:63)),INDEX(_Восьмичасовые[таб.№],ROW(63:63)-COUNTA(INDIRECT("_"&amp;$C$3&amp;"[таб.№]")))),"")</f>
        <v/>
      </c>
      <c r="C67" s="4" t="str">
        <f ca="1">IFERROR(IFERROR(INDEX(INDIRECT("_"&amp;$C$3&amp;"[ФИО]"),$A67),INDEX(_Восьмичасовые[ФИО],ROW(63:63)-COUNTA(INDIRECT("_"&amp;$C$3&amp;"[ФИО]")))),"")</f>
        <v/>
      </c>
    </row>
    <row r="68" spans="1:3" x14ac:dyDescent="0.15">
      <c r="A68" s="12" t="str">
        <f ca="1">IF(B68="","",MAX($A$4:A67)+1)</f>
        <v/>
      </c>
      <c r="B68" s="13" t="str">
        <f ca="1">IFERROR(IFERROR(INDEX(INDIRECT("_"&amp;$C$3&amp;"[таб.№]"),ROW(64:64)),INDEX(_Восьмичасовые[таб.№],ROW(64:64)-COUNTA(INDIRECT("_"&amp;$C$3&amp;"[таб.№]")))),"")</f>
        <v/>
      </c>
      <c r="C68" s="4" t="str">
        <f ca="1">IFERROR(IFERROR(INDEX(INDIRECT("_"&amp;$C$3&amp;"[ФИО]"),$A68),INDEX(_Восьмичасовые[ФИО],ROW(64:64)-COUNTA(INDIRECT("_"&amp;$C$3&amp;"[ФИО]")))),"")</f>
        <v/>
      </c>
    </row>
    <row r="69" spans="1:3" x14ac:dyDescent="0.15">
      <c r="A69" s="12" t="str">
        <f ca="1">IF(B69="","",MAX($A$4:A68)+1)</f>
        <v/>
      </c>
      <c r="B69" s="13" t="str">
        <f ca="1">IFERROR(IFERROR(INDEX(INDIRECT("_"&amp;$C$3&amp;"[таб.№]"),ROW(65:65)),INDEX(_Восьмичасовые[таб.№],ROW(65:65)-COUNTA(INDIRECT("_"&amp;$C$3&amp;"[таб.№]")))),"")</f>
        <v/>
      </c>
      <c r="C69" s="4" t="str">
        <f ca="1">IFERROR(IFERROR(INDEX(INDIRECT("_"&amp;$C$3&amp;"[ФИО]"),$A69),INDEX(_Восьмичасовые[ФИО],ROW(65:65)-COUNTA(INDIRECT("_"&amp;$C$3&amp;"[ФИО]")))),"")</f>
        <v/>
      </c>
    </row>
    <row r="70" spans="1:3" x14ac:dyDescent="0.15">
      <c r="A70" s="12" t="str">
        <f ca="1">IF(B70="","",MAX($A$4:A69)+1)</f>
        <v/>
      </c>
      <c r="B70" s="13" t="str">
        <f ca="1">IFERROR(IFERROR(INDEX(INDIRECT("_"&amp;$C$3&amp;"[таб.№]"),ROW(66:66)),INDEX(_Восьмичасовые[таб.№],ROW(66:66)-COUNTA(INDIRECT("_"&amp;$C$3&amp;"[таб.№]")))),"")</f>
        <v/>
      </c>
      <c r="C70" s="4" t="str">
        <f ca="1">IFERROR(IFERROR(INDEX(INDIRECT("_"&amp;$C$3&amp;"[ФИО]"),$A70),INDEX(_Восьмичасовые[ФИО],ROW(66:66)-COUNTA(INDIRECT("_"&amp;$C$3&amp;"[ФИО]")))),"")</f>
        <v/>
      </c>
    </row>
    <row r="71" spans="1:3" x14ac:dyDescent="0.15">
      <c r="A71" s="12" t="str">
        <f ca="1">IF(B71="","",MAX($A$4:A70)+1)</f>
        <v/>
      </c>
      <c r="B71" s="13" t="str">
        <f ca="1">IFERROR(IFERROR(INDEX(INDIRECT("_"&amp;$C$3&amp;"[таб.№]"),ROW(67:67)),INDEX(_Восьмичасовые[таб.№],ROW(67:67)-COUNTA(INDIRECT("_"&amp;$C$3&amp;"[таб.№]")))),"")</f>
        <v/>
      </c>
      <c r="C71" s="4" t="str">
        <f ca="1">IFERROR(IFERROR(INDEX(INDIRECT("_"&amp;$C$3&amp;"[ФИО]"),$A71),INDEX(_Восьмичасовые[ФИО],ROW(67:67)-COUNTA(INDIRECT("_"&amp;$C$3&amp;"[ФИО]")))),"")</f>
        <v/>
      </c>
    </row>
    <row r="72" spans="1:3" x14ac:dyDescent="0.15">
      <c r="A72" s="12" t="str">
        <f ca="1">IF(B72="","",MAX($A$4:A71)+1)</f>
        <v/>
      </c>
      <c r="B72" s="13" t="str">
        <f ca="1">IFERROR(IFERROR(INDEX(INDIRECT("_"&amp;$C$3&amp;"[таб.№]"),ROW(68:68)),INDEX(_Восьмичасовые[таб.№],ROW(68:68)-COUNTA(INDIRECT("_"&amp;$C$3&amp;"[таб.№]")))),"")</f>
        <v/>
      </c>
      <c r="C72" s="4" t="str">
        <f ca="1">IFERROR(IFERROR(INDEX(INDIRECT("_"&amp;$C$3&amp;"[ФИО]"),$A72),INDEX(_Восьмичасовые[ФИО],ROW(68:68)-COUNTA(INDIRECT("_"&amp;$C$3&amp;"[ФИО]")))),"")</f>
        <v/>
      </c>
    </row>
    <row r="73" spans="1:3" x14ac:dyDescent="0.15">
      <c r="A73" s="12" t="str">
        <f ca="1">IF(B73="","",MAX($A$4:A72)+1)</f>
        <v/>
      </c>
      <c r="B73" s="13" t="str">
        <f ca="1">IFERROR(IFERROR(INDEX(INDIRECT("_"&amp;$C$3&amp;"[таб.№]"),ROW(69:69)),INDEX(_Восьмичасовые[таб.№],ROW(69:69)-COUNTA(INDIRECT("_"&amp;$C$3&amp;"[таб.№]")))),"")</f>
        <v/>
      </c>
      <c r="C73" s="4" t="str">
        <f ca="1">IFERROR(IFERROR(INDEX(INDIRECT("_"&amp;$C$3&amp;"[ФИО]"),$A73),INDEX(_Восьмичасовые[ФИО],ROW(69:69)-COUNTA(INDIRECT("_"&amp;$C$3&amp;"[ФИО]")))),"")</f>
        <v/>
      </c>
    </row>
    <row r="74" spans="1:3" x14ac:dyDescent="0.15">
      <c r="A74" s="12" t="str">
        <f ca="1">IF(B74="","",MAX($A$4:A73)+1)</f>
        <v/>
      </c>
      <c r="B74" s="13" t="str">
        <f ca="1">IFERROR(IFERROR(INDEX(INDIRECT("_"&amp;$C$3&amp;"[таб.№]"),ROW(70:70)),INDEX(_Восьмичасовые[таб.№],ROW(70:70)-COUNTA(INDIRECT("_"&amp;$C$3&amp;"[таб.№]")))),"")</f>
        <v/>
      </c>
      <c r="C74" s="4" t="str">
        <f ca="1">IFERROR(IFERROR(INDEX(INDIRECT("_"&amp;$C$3&amp;"[ФИО]"),$A74),INDEX(_Восьмичасовые[ФИО],ROW(70:70)-COUNTA(INDIRECT("_"&amp;$C$3&amp;"[ФИО]")))),"")</f>
        <v/>
      </c>
    </row>
    <row r="75" spans="1:3" x14ac:dyDescent="0.15">
      <c r="A75" s="12" t="str">
        <f ca="1">IF(B75="","",MAX($A$4:A74)+1)</f>
        <v/>
      </c>
      <c r="B75" s="13" t="str">
        <f ca="1">IFERROR(IFERROR(INDEX(INDIRECT("_"&amp;$C$3&amp;"[таб.№]"),ROW(71:71)),INDEX(_Восьмичасовые[таб.№],ROW(71:71)-COUNTA(INDIRECT("_"&amp;$C$3&amp;"[таб.№]")))),"")</f>
        <v/>
      </c>
      <c r="C75" s="4" t="str">
        <f ca="1">IFERROR(IFERROR(INDEX(INDIRECT("_"&amp;$C$3&amp;"[ФИО]"),$A75),INDEX(_Восьмичасовые[ФИО],ROW(71:71)-COUNTA(INDIRECT("_"&amp;$C$3&amp;"[ФИО]")))),"")</f>
        <v/>
      </c>
    </row>
    <row r="76" spans="1:3" x14ac:dyDescent="0.15">
      <c r="A76" s="12" t="str">
        <f ca="1">IF(B76="","",MAX($A$4:A75)+1)</f>
        <v/>
      </c>
      <c r="B76" s="13" t="str">
        <f ca="1">IFERROR(IFERROR(INDEX(INDIRECT("_"&amp;$C$3&amp;"[таб.№]"),ROW(72:72)),INDEX(_Восьмичасовые[таб.№],ROW(72:72)-COUNTA(INDIRECT("_"&amp;$C$3&amp;"[таб.№]")))),"")</f>
        <v/>
      </c>
      <c r="C76" s="4" t="str">
        <f ca="1">IFERROR(IFERROR(INDEX(INDIRECT("_"&amp;$C$3&amp;"[ФИО]"),$A76),INDEX(_Восьмичасовые[ФИО],ROW(72:72)-COUNTA(INDIRECT("_"&amp;$C$3&amp;"[ФИО]")))),"")</f>
        <v/>
      </c>
    </row>
    <row r="77" spans="1:3" x14ac:dyDescent="0.15">
      <c r="A77" s="12" t="str">
        <f ca="1">IF(B77="","",MAX($A$4:A76)+1)</f>
        <v/>
      </c>
      <c r="B77" s="13" t="str">
        <f ca="1">IFERROR(IFERROR(INDEX(INDIRECT("_"&amp;$C$3&amp;"[таб.№]"),ROW(73:73)),INDEX(_Восьмичасовые[таб.№],ROW(73:73)-COUNTA(INDIRECT("_"&amp;$C$3&amp;"[таб.№]")))),"")</f>
        <v/>
      </c>
      <c r="C77" s="4" t="str">
        <f ca="1">IFERROR(IFERROR(INDEX(INDIRECT("_"&amp;$C$3&amp;"[ФИО]"),$A77),INDEX(_Восьмичасовые[ФИО],ROW(73:73)-COUNTA(INDIRECT("_"&amp;$C$3&amp;"[ФИО]")))),"")</f>
        <v/>
      </c>
    </row>
    <row r="78" spans="1:3" x14ac:dyDescent="0.15">
      <c r="A78" s="12" t="str">
        <f ca="1">IF(B78="","",MAX($A$4:A77)+1)</f>
        <v/>
      </c>
      <c r="B78" s="13" t="str">
        <f ca="1">IFERROR(IFERROR(INDEX(INDIRECT("_"&amp;$C$3&amp;"[таб.№]"),ROW(74:74)),INDEX(_Восьмичасовые[таб.№],ROW(74:74)-COUNTA(INDIRECT("_"&amp;$C$3&amp;"[таб.№]")))),"")</f>
        <v/>
      </c>
      <c r="C78" s="4" t="str">
        <f ca="1">IFERROR(IFERROR(INDEX(INDIRECT("_"&amp;$C$3&amp;"[ФИО]"),$A78),INDEX(_Восьмичасовые[ФИО],ROW(74:74)-COUNTA(INDIRECT("_"&amp;$C$3&amp;"[ФИО]")))),"")</f>
        <v/>
      </c>
    </row>
    <row r="79" spans="1:3" x14ac:dyDescent="0.15">
      <c r="A79" s="12" t="str">
        <f ca="1">IF(B79="","",MAX($A$4:A78)+1)</f>
        <v/>
      </c>
      <c r="B79" s="13" t="str">
        <f ca="1">IFERROR(IFERROR(INDEX(INDIRECT("_"&amp;$C$3&amp;"[таб.№]"),ROW(75:75)),INDEX(_Восьмичасовые[таб.№],ROW(75:75)-COUNTA(INDIRECT("_"&amp;$C$3&amp;"[таб.№]")))),"")</f>
        <v/>
      </c>
      <c r="C79" s="4" t="str">
        <f ca="1">IFERROR(IFERROR(INDEX(INDIRECT("_"&amp;$C$3&amp;"[ФИО]"),$A79),INDEX(_Восьмичасовые[ФИО],ROW(75:75)-COUNTA(INDIRECT("_"&amp;$C$3&amp;"[ФИО]")))),"")</f>
        <v/>
      </c>
    </row>
    <row r="80" spans="1:3" x14ac:dyDescent="0.15">
      <c r="A80" s="12" t="str">
        <f ca="1">IF(B80="","",MAX($A$4:A79)+1)</f>
        <v/>
      </c>
      <c r="B80" s="13" t="str">
        <f ca="1">IFERROR(IFERROR(INDEX(INDIRECT("_"&amp;$C$3&amp;"[таб.№]"),ROW(76:76)),INDEX(_Восьмичасовые[таб.№],ROW(76:76)-COUNTA(INDIRECT("_"&amp;$C$3&amp;"[таб.№]")))),"")</f>
        <v/>
      </c>
      <c r="C80" s="4" t="str">
        <f ca="1">IFERROR(IFERROR(INDEX(INDIRECT("_"&amp;$C$3&amp;"[ФИО]"),$A80),INDEX(_Восьмичасовые[ФИО],ROW(76:76)-COUNTA(INDIRECT("_"&amp;$C$3&amp;"[ФИО]")))),"")</f>
        <v/>
      </c>
    </row>
    <row r="81" spans="1:3" x14ac:dyDescent="0.15">
      <c r="A81" s="12" t="str">
        <f ca="1">IF(B81="","",MAX($A$4:A80)+1)</f>
        <v/>
      </c>
      <c r="B81" s="13" t="str">
        <f ca="1">IFERROR(IFERROR(INDEX(INDIRECT("_"&amp;$C$3&amp;"[таб.№]"),ROW(77:77)),INDEX(_Восьмичасовые[таб.№],ROW(77:77)-COUNTA(INDIRECT("_"&amp;$C$3&amp;"[таб.№]")))),"")</f>
        <v/>
      </c>
      <c r="C81" s="4" t="str">
        <f ca="1">IFERROR(IFERROR(INDEX(INDIRECT("_"&amp;$C$3&amp;"[ФИО]"),$A81),INDEX(_Восьмичасовые[ФИО],ROW(77:77)-COUNTA(INDIRECT("_"&amp;$C$3&amp;"[ФИО]")))),"")</f>
        <v/>
      </c>
    </row>
    <row r="82" spans="1:3" x14ac:dyDescent="0.15">
      <c r="A82" s="12" t="str">
        <f ca="1">IF(B82="","",MAX($A$4:A81)+1)</f>
        <v/>
      </c>
      <c r="B82" s="13" t="str">
        <f ca="1">IFERROR(IFERROR(INDEX(INDIRECT("_"&amp;$C$3&amp;"[таб.№]"),ROW(78:78)),INDEX(_Восьмичасовые[таб.№],ROW(78:78)-COUNTA(INDIRECT("_"&amp;$C$3&amp;"[таб.№]")))),"")</f>
        <v/>
      </c>
      <c r="C82" s="4" t="str">
        <f ca="1">IFERROR(IFERROR(INDEX(INDIRECT("_"&amp;$C$3&amp;"[ФИО]"),$A82),INDEX(_Восьмичасовые[ФИО],ROW(78:78)-COUNTA(INDIRECT("_"&amp;$C$3&amp;"[ФИО]")))),"")</f>
        <v/>
      </c>
    </row>
    <row r="83" spans="1:3" x14ac:dyDescent="0.15">
      <c r="A83" s="12" t="str">
        <f ca="1">IF(B83="","",MAX($A$4:A82)+1)</f>
        <v/>
      </c>
      <c r="B83" s="13" t="str">
        <f ca="1">IFERROR(IFERROR(INDEX(INDIRECT("_"&amp;$C$3&amp;"[таб.№]"),ROW(79:79)),INDEX(_Восьмичасовые[таб.№],ROW(79:79)-COUNTA(INDIRECT("_"&amp;$C$3&amp;"[таб.№]")))),"")</f>
        <v/>
      </c>
      <c r="C83" s="4" t="str">
        <f ca="1">IFERROR(IFERROR(INDEX(INDIRECT("_"&amp;$C$3&amp;"[ФИО]"),$A83),INDEX(_Восьмичасовые[ФИО],ROW(79:79)-COUNTA(INDIRECT("_"&amp;$C$3&amp;"[ФИО]")))),"")</f>
        <v/>
      </c>
    </row>
    <row r="84" spans="1:3" x14ac:dyDescent="0.15">
      <c r="A84" s="12" t="str">
        <f ca="1">IF(B84="","",MAX($A$4:A83)+1)</f>
        <v/>
      </c>
      <c r="B84" s="13" t="str">
        <f ca="1">IFERROR(IFERROR(INDEX(INDIRECT("_"&amp;$C$3&amp;"[таб.№]"),ROW(80:80)),INDEX(_Восьмичасовые[таб.№],ROW(80:80)-COUNTA(INDIRECT("_"&amp;$C$3&amp;"[таб.№]")))),"")</f>
        <v/>
      </c>
      <c r="C84" s="4" t="str">
        <f ca="1">IFERROR(IFERROR(INDEX(INDIRECT("_"&amp;$C$3&amp;"[ФИО]"),$A84),INDEX(_Восьмичасовые[ФИО],ROW(80:80)-COUNTA(INDIRECT("_"&amp;$C$3&amp;"[ФИО]")))),"")</f>
        <v/>
      </c>
    </row>
    <row r="85" spans="1:3" x14ac:dyDescent="0.15">
      <c r="A85" s="12" t="str">
        <f ca="1">IF(B85="","",MAX($A$4:A84)+1)</f>
        <v/>
      </c>
      <c r="B85" s="13" t="str">
        <f ca="1">IFERROR(IFERROR(INDEX(INDIRECT("_"&amp;$C$3&amp;"[таб.№]"),ROW(81:81)),INDEX(_Восьмичасовые[таб.№],ROW(81:81)-COUNTA(INDIRECT("_"&amp;$C$3&amp;"[таб.№]")))),"")</f>
        <v/>
      </c>
      <c r="C85" s="4" t="str">
        <f ca="1">IFERROR(IFERROR(INDEX(INDIRECT("_"&amp;$C$3&amp;"[ФИО]"),$A85),INDEX(_Восьмичасовые[ФИО],ROW(81:81)-COUNTA(INDIRECT("_"&amp;$C$3&amp;"[ФИО]")))),"")</f>
        <v/>
      </c>
    </row>
    <row r="86" spans="1:3" x14ac:dyDescent="0.15">
      <c r="A86" s="12" t="str">
        <f ca="1">IF(B86="","",MAX($A$4:A85)+1)</f>
        <v/>
      </c>
      <c r="B86" s="13" t="str">
        <f ca="1">IFERROR(IFERROR(INDEX(INDIRECT("_"&amp;$C$3&amp;"[таб.№]"),ROW(82:82)),INDEX(_Восьмичасовые[таб.№],ROW(82:82)-COUNTA(INDIRECT("_"&amp;$C$3&amp;"[таб.№]")))),"")</f>
        <v/>
      </c>
      <c r="C86" s="4" t="str">
        <f ca="1">IFERROR(IFERROR(INDEX(INDIRECT("_"&amp;$C$3&amp;"[ФИО]"),$A86),INDEX(_Восьмичасовые[ФИО],ROW(82:82)-COUNTA(INDIRECT("_"&amp;$C$3&amp;"[ФИО]")))),"")</f>
        <v/>
      </c>
    </row>
    <row r="87" spans="1:3" x14ac:dyDescent="0.15">
      <c r="A87" s="12" t="str">
        <f ca="1">IF(B87="","",MAX($A$4:A86)+1)</f>
        <v/>
      </c>
      <c r="B87" s="13" t="str">
        <f ca="1">IFERROR(IFERROR(INDEX(INDIRECT("_"&amp;$C$3&amp;"[таб.№]"),ROW(83:83)),INDEX(_Восьмичасовые[таб.№],ROW(83:83)-COUNTA(INDIRECT("_"&amp;$C$3&amp;"[таб.№]")))),"")</f>
        <v/>
      </c>
      <c r="C87" s="4" t="str">
        <f ca="1">IFERROR(IFERROR(INDEX(INDIRECT("_"&amp;$C$3&amp;"[ФИО]"),$A87),INDEX(_Восьмичасовые[ФИО],ROW(83:83)-COUNTA(INDIRECT("_"&amp;$C$3&amp;"[ФИО]")))),"")</f>
        <v/>
      </c>
    </row>
    <row r="88" spans="1:3" x14ac:dyDescent="0.15">
      <c r="A88" s="12" t="str">
        <f ca="1">IF(B88="","",MAX($A$4:A87)+1)</f>
        <v/>
      </c>
      <c r="B88" s="13" t="str">
        <f ca="1">IFERROR(IFERROR(INDEX(INDIRECT("_"&amp;$C$3&amp;"[таб.№]"),ROW(84:84)),INDEX(_Восьмичасовые[таб.№],ROW(84:84)-COUNTA(INDIRECT("_"&amp;$C$3&amp;"[таб.№]")))),"")</f>
        <v/>
      </c>
      <c r="C88" s="4" t="str">
        <f ca="1">IFERROR(IFERROR(INDEX(INDIRECT("_"&amp;$C$3&amp;"[ФИО]"),$A88),INDEX(_Восьмичасовые[ФИО],ROW(84:84)-COUNTA(INDIRECT("_"&amp;$C$3&amp;"[ФИО]")))),"")</f>
        <v/>
      </c>
    </row>
    <row r="89" spans="1:3" x14ac:dyDescent="0.15">
      <c r="A89" s="12" t="str">
        <f ca="1">IF(B89="","",MAX($A$4:A88)+1)</f>
        <v/>
      </c>
      <c r="B89" s="13" t="str">
        <f ca="1">IFERROR(IFERROR(INDEX(INDIRECT("_"&amp;$C$3&amp;"[таб.№]"),ROW(85:85)),INDEX(_Восьмичасовые[таб.№],ROW(85:85)-COUNTA(INDIRECT("_"&amp;$C$3&amp;"[таб.№]")))),"")</f>
        <v/>
      </c>
      <c r="C89" s="4" t="str">
        <f ca="1">IFERROR(IFERROR(INDEX(INDIRECT("_"&amp;$C$3&amp;"[ФИО]"),$A89),INDEX(_Восьмичасовые[ФИО],ROW(85:85)-COUNTA(INDIRECT("_"&amp;$C$3&amp;"[ФИО]")))),"")</f>
        <v/>
      </c>
    </row>
    <row r="90" spans="1:3" x14ac:dyDescent="0.15">
      <c r="A90" s="12" t="str">
        <f ca="1">IF(B90="","",MAX($A$4:A89)+1)</f>
        <v/>
      </c>
      <c r="B90" s="13" t="str">
        <f ca="1">IFERROR(IFERROR(INDEX(INDIRECT("_"&amp;$C$3&amp;"[таб.№]"),ROW(86:86)),INDEX(_Восьмичасовые[таб.№],ROW(86:86)-COUNTA(INDIRECT("_"&amp;$C$3&amp;"[таб.№]")))),"")</f>
        <v/>
      </c>
      <c r="C90" s="4" t="str">
        <f ca="1">IFERROR(IFERROR(INDEX(INDIRECT("_"&amp;$C$3&amp;"[ФИО]"),$A90),INDEX(_Восьмичасовые[ФИО],ROW(86:86)-COUNTA(INDIRECT("_"&amp;$C$3&amp;"[ФИО]")))),"")</f>
        <v/>
      </c>
    </row>
    <row r="91" spans="1:3" x14ac:dyDescent="0.15">
      <c r="A91" s="12" t="str">
        <f ca="1">IF(B91="","",MAX($A$4:A90)+1)</f>
        <v/>
      </c>
      <c r="B91" s="13" t="str">
        <f ca="1">IFERROR(IFERROR(INDEX(INDIRECT("_"&amp;$C$3&amp;"[таб.№]"),ROW(87:87)),INDEX(_Восьмичасовые[таб.№],ROW(87:87)-COUNTA(INDIRECT("_"&amp;$C$3&amp;"[таб.№]")))),"")</f>
        <v/>
      </c>
      <c r="C91" s="4" t="str">
        <f ca="1">IFERROR(IFERROR(INDEX(INDIRECT("_"&amp;$C$3&amp;"[ФИО]"),$A91),INDEX(_Восьмичасовые[ФИО],ROW(87:87)-COUNTA(INDIRECT("_"&amp;$C$3&amp;"[ФИО]")))),"")</f>
        <v/>
      </c>
    </row>
    <row r="92" spans="1:3" x14ac:dyDescent="0.15">
      <c r="A92" s="12" t="str">
        <f ca="1">IF(B92="","",MAX($A$4:A91)+1)</f>
        <v/>
      </c>
      <c r="B92" s="13" t="str">
        <f ca="1">IFERROR(IFERROR(INDEX(INDIRECT("_"&amp;$C$3&amp;"[таб.№]"),ROW(88:88)),INDEX(_Восьмичасовые[таб.№],ROW(88:88)-COUNTA(INDIRECT("_"&amp;$C$3&amp;"[таб.№]")))),"")</f>
        <v/>
      </c>
      <c r="C92" s="4" t="str">
        <f ca="1">IFERROR(IFERROR(INDEX(INDIRECT("_"&amp;$C$3&amp;"[ФИО]"),$A92),INDEX(_Восьмичасовые[ФИО],ROW(88:88)-COUNTA(INDIRECT("_"&amp;$C$3&amp;"[ФИО]")))),"")</f>
        <v/>
      </c>
    </row>
    <row r="93" spans="1:3" x14ac:dyDescent="0.15">
      <c r="A93" s="12" t="str">
        <f ca="1">IF(B93="","",MAX($A$4:A92)+1)</f>
        <v/>
      </c>
      <c r="B93" s="13" t="str">
        <f ca="1">IFERROR(IFERROR(INDEX(INDIRECT("_"&amp;$C$3&amp;"[таб.№]"),ROW(89:89)),INDEX(_Восьмичасовые[таб.№],ROW(89:89)-COUNTA(INDIRECT("_"&amp;$C$3&amp;"[таб.№]")))),"")</f>
        <v/>
      </c>
      <c r="C93" s="4" t="str">
        <f ca="1">IFERROR(IFERROR(INDEX(INDIRECT("_"&amp;$C$3&amp;"[ФИО]"),$A93),INDEX(_Восьмичасовые[ФИО],ROW(89:89)-COUNTA(INDIRECT("_"&amp;$C$3&amp;"[ФИО]")))),"")</f>
        <v/>
      </c>
    </row>
    <row r="94" spans="1:3" x14ac:dyDescent="0.15">
      <c r="A94" s="12" t="str">
        <f ca="1">IF(B94="","",MAX($A$4:A93)+1)</f>
        <v/>
      </c>
      <c r="B94" s="13" t="str">
        <f ca="1">IFERROR(IFERROR(INDEX(INDIRECT("_"&amp;$C$3&amp;"[таб.№]"),ROW(90:90)),INDEX(_Восьмичасовые[таб.№],ROW(90:90)-COUNTA(INDIRECT("_"&amp;$C$3&amp;"[таб.№]")))),"")</f>
        <v/>
      </c>
      <c r="C94" s="4" t="str">
        <f ca="1">IFERROR(IFERROR(INDEX(INDIRECT("_"&amp;$C$3&amp;"[ФИО]"),$A94),INDEX(_Восьмичасовые[ФИО],ROW(90:90)-COUNTA(INDIRECT("_"&amp;$C$3&amp;"[ФИО]")))),"")</f>
        <v/>
      </c>
    </row>
    <row r="95" spans="1:3" x14ac:dyDescent="0.15">
      <c r="A95" s="12" t="str">
        <f ca="1">IF(B95="","",MAX($A$4:A94)+1)</f>
        <v/>
      </c>
      <c r="B95" s="13" t="str">
        <f ca="1">IFERROR(IFERROR(INDEX(INDIRECT("_"&amp;$C$3&amp;"[таб.№]"),ROW(91:91)),INDEX(_Восьмичасовые[таб.№],ROW(91:91)-COUNTA(INDIRECT("_"&amp;$C$3&amp;"[таб.№]")))),"")</f>
        <v/>
      </c>
      <c r="C95" s="4" t="str">
        <f ca="1">IFERROR(IFERROR(INDEX(INDIRECT("_"&amp;$C$3&amp;"[ФИО]"),$A95),INDEX(_Восьмичасовые[ФИО],ROW(91:91)-COUNTA(INDIRECT("_"&amp;$C$3&amp;"[ФИО]")))),"")</f>
        <v/>
      </c>
    </row>
    <row r="96" spans="1:3" x14ac:dyDescent="0.15">
      <c r="A96" s="12" t="str">
        <f ca="1">IF(B96="","",MAX($A$4:A95)+1)</f>
        <v/>
      </c>
      <c r="B96" s="13" t="str">
        <f ca="1">IFERROR(IFERROR(INDEX(INDIRECT("_"&amp;$C$3&amp;"[таб.№]"),ROW(92:92)),INDEX(_Восьмичасовые[таб.№],ROW(92:92)-COUNTA(INDIRECT("_"&amp;$C$3&amp;"[таб.№]")))),"")</f>
        <v/>
      </c>
      <c r="C96" s="4" t="str">
        <f ca="1">IFERROR(IFERROR(INDEX(INDIRECT("_"&amp;$C$3&amp;"[ФИО]"),$A96),INDEX(_Восьмичасовые[ФИО],ROW(92:92)-COUNTA(INDIRECT("_"&amp;$C$3&amp;"[ФИО]")))),"")</f>
        <v/>
      </c>
    </row>
    <row r="97" spans="1:3" x14ac:dyDescent="0.15">
      <c r="A97" s="12" t="str">
        <f ca="1">IF(B97="","",MAX($A$4:A96)+1)</f>
        <v/>
      </c>
      <c r="B97" s="13" t="str">
        <f ca="1">IFERROR(IFERROR(INDEX(INDIRECT("_"&amp;$C$3&amp;"[таб.№]"),ROW(93:93)),INDEX(_Восьмичасовые[таб.№],ROW(93:93)-COUNTA(INDIRECT("_"&amp;$C$3&amp;"[таб.№]")))),"")</f>
        <v/>
      </c>
      <c r="C97" s="4" t="str">
        <f ca="1">IFERROR(IFERROR(INDEX(INDIRECT("_"&amp;$C$3&amp;"[ФИО]"),$A97),INDEX(_Восьмичасовые[ФИО],ROW(93:93)-COUNTA(INDIRECT("_"&amp;$C$3&amp;"[ФИО]")))),"")</f>
        <v/>
      </c>
    </row>
    <row r="98" spans="1:3" x14ac:dyDescent="0.15">
      <c r="A98" s="12" t="str">
        <f ca="1">IF(B98="","",MAX($A$4:A97)+1)</f>
        <v/>
      </c>
      <c r="B98" s="13" t="str">
        <f ca="1">IFERROR(IFERROR(INDEX(INDIRECT("_"&amp;$C$3&amp;"[таб.№]"),ROW(94:94)),INDEX(_Восьмичасовые[таб.№],ROW(94:94)-COUNTA(INDIRECT("_"&amp;$C$3&amp;"[таб.№]")))),"")</f>
        <v/>
      </c>
      <c r="C98" s="4" t="str">
        <f ca="1">IFERROR(IFERROR(INDEX(INDIRECT("_"&amp;$C$3&amp;"[ФИО]"),$A98),INDEX(_Восьмичасовые[ФИО],ROW(94:94)-COUNTA(INDIRECT("_"&amp;$C$3&amp;"[ФИО]")))),"")</f>
        <v/>
      </c>
    </row>
    <row r="99" spans="1:3" x14ac:dyDescent="0.15">
      <c r="A99" s="12" t="str">
        <f ca="1">IF(B99="","",MAX($A$4:A98)+1)</f>
        <v/>
      </c>
      <c r="B99" s="13" t="str">
        <f ca="1">IFERROR(IFERROR(INDEX(INDIRECT("_"&amp;$C$3&amp;"[таб.№]"),ROW(95:95)),INDEX(_Восьмичасовые[таб.№],ROW(95:95)-COUNTA(INDIRECT("_"&amp;$C$3&amp;"[таб.№]")))),"")</f>
        <v/>
      </c>
      <c r="C99" s="4" t="str">
        <f ca="1">IFERROR(IFERROR(INDEX(INDIRECT("_"&amp;$C$3&amp;"[ФИО]"),$A99),INDEX(_Восьмичасовые[ФИО],ROW(95:95)-COUNTA(INDIRECT("_"&amp;$C$3&amp;"[ФИО]")))),"")</f>
        <v/>
      </c>
    </row>
    <row r="100" spans="1:3" x14ac:dyDescent="0.15">
      <c r="A100" s="12" t="str">
        <f ca="1">IF(B100="","",MAX($A$4:A99)+1)</f>
        <v/>
      </c>
      <c r="B100" s="13" t="str">
        <f ca="1">IFERROR(IFERROR(INDEX(INDIRECT("_"&amp;$C$3&amp;"[таб.№]"),ROW(96:96)),INDEX(_Восьмичасовые[таб.№],ROW(96:96)-COUNTA(INDIRECT("_"&amp;$C$3&amp;"[таб.№]")))),"")</f>
        <v/>
      </c>
      <c r="C100" s="4" t="str">
        <f ca="1">IFERROR(IFERROR(INDEX(INDIRECT("_"&amp;$C$3&amp;"[ФИО]"),$A100),INDEX(_Восьмичасовые[ФИО],ROW(96:96)-COUNTA(INDIRECT("_"&amp;$C$3&amp;"[ФИО]")))),"")</f>
        <v/>
      </c>
    </row>
  </sheetData>
  <mergeCells count="1">
    <mergeCell ref="B1:C1"/>
  </mergeCells>
  <conditionalFormatting sqref="A5:AI28 A29:C100">
    <cfRule type="expression" dxfId="13" priority="2">
      <formula>$A5&lt;&gt;""</formula>
    </cfRule>
  </conditionalFormatting>
  <conditionalFormatting sqref="D1:AH2 D4:AH1048576">
    <cfRule type="containsText" dxfId="12" priority="1" operator="containsText" text="Б">
      <formula>NOT(ISERROR(SEARCH("Б",D1)))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Данные!$A$2:$A$5</xm:f>
          </x14:formula1>
          <xm:sqref>C2</xm:sqref>
        </x14:dataValidation>
        <x14:dataValidation type="list" allowBlank="1" showInputMessage="1" showErrorMessage="1" xr:uid="{00000000-0002-0000-0200-000001000000}">
          <x14:formula1>
            <xm:f>Данные!$D$2:$D$13</xm:f>
          </x14:formula1>
          <xm:sqref>D5:AH154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I100"/>
  <sheetViews>
    <sheetView tabSelected="1" topLeftCell="A32" workbookViewId="0">
      <selection activeCell="A5" sqref="A5"/>
    </sheetView>
  </sheetViews>
  <sheetFormatPr baseColWidth="10" defaultColWidth="9.1640625" defaultRowHeight="11" x14ac:dyDescent="0.15"/>
  <cols>
    <col min="1" max="1" width="2.6640625" style="2" customWidth="1"/>
    <col min="2" max="2" width="8.6640625" style="2" customWidth="1"/>
    <col min="3" max="3" width="15.6640625" style="1" customWidth="1"/>
    <col min="4" max="21" width="4.6640625" style="22" customWidth="1"/>
    <col min="22" max="34" width="4.6640625" style="23" customWidth="1"/>
    <col min="35" max="35" width="6.6640625" style="3" customWidth="1"/>
    <col min="36" max="16384" width="9.1640625" style="1"/>
  </cols>
  <sheetData>
    <row r="1" spans="1:35" x14ac:dyDescent="0.15">
      <c r="B1" s="112">
        <f ca="1">TODAY()</f>
        <v>43374</v>
      </c>
      <c r="C1" s="112"/>
    </row>
    <row r="2" spans="1:35" x14ac:dyDescent="0.15">
      <c r="B2" s="21" t="s">
        <v>121</v>
      </c>
      <c r="C2" s="9" t="s">
        <v>126</v>
      </c>
    </row>
    <row r="3" spans="1:35" x14ac:dyDescent="0.15">
      <c r="C3" s="17" t="str">
        <f>LEFT(C2,SEARCH(" ",C2&amp;" ")-1)</f>
        <v>121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x14ac:dyDescent="0.15">
      <c r="A4" s="10" t="s">
        <v>83</v>
      </c>
      <c r="B4" s="108" t="s">
        <v>84</v>
      </c>
      <c r="C4" s="109" t="s">
        <v>1</v>
      </c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4">
        <v>18</v>
      </c>
      <c r="V4" s="24">
        <v>19</v>
      </c>
      <c r="W4" s="24">
        <v>20</v>
      </c>
      <c r="X4" s="24">
        <v>21</v>
      </c>
      <c r="Y4" s="24">
        <v>22</v>
      </c>
      <c r="Z4" s="24">
        <v>23</v>
      </c>
      <c r="AA4" s="24">
        <v>24</v>
      </c>
      <c r="AB4" s="24">
        <v>25</v>
      </c>
      <c r="AC4" s="24">
        <v>26</v>
      </c>
      <c r="AD4" s="24">
        <v>27</v>
      </c>
      <c r="AE4" s="24">
        <v>28</v>
      </c>
      <c r="AF4" s="24">
        <v>29</v>
      </c>
      <c r="AG4" s="24">
        <v>30</v>
      </c>
      <c r="AH4" s="24">
        <v>31</v>
      </c>
      <c r="AI4" s="10" t="s">
        <v>85</v>
      </c>
    </row>
    <row r="5" spans="1:35" x14ac:dyDescent="0.15">
      <c r="A5" s="12">
        <f ca="1">IF(B5="","",MAX($A$4:A4)+1)</f>
        <v>1</v>
      </c>
      <c r="B5" s="110" t="str">
        <f ca="1">IFERROR(IFERROR(INDEX(INDIRECT("_"&amp;$C$3&amp;"[таб.№]"),ROW(1:1)),INDEX(_Восьмичасовые[таб.№],ROW(1:1)-COUNTA(INDIRECT("_"&amp;$C$3&amp;"[таб.№]")))),"")</f>
        <v>0741С035</v>
      </c>
      <c r="C5" s="111" t="str">
        <f ca="1">IFERROR(IFERROR(INDEX(INDIRECT("_"&amp;$C$3&amp;"[ФИО]"),$A5),INDEX(_Восьмичасовые[ФИО],ROW(1:1)-COUNTA(INDIRECT("_"&amp;$C$3&amp;"[ФИО]")))),"")</f>
        <v>Аверьянова Г. М.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4"/>
    </row>
    <row r="6" spans="1:35" x14ac:dyDescent="0.15">
      <c r="A6" s="12">
        <f ca="1">IF(B6="","",MAX($A$4:A5)+1)</f>
        <v>2</v>
      </c>
      <c r="B6" s="110" t="str">
        <f ca="1">IFERROR(IFERROR(INDEX(INDIRECT("_"&amp;$C$3&amp;"[таб.№]"),ROW(2:2)),INDEX(_Восьмичасовые[таб.№],ROW(2:2)-COUNTA(INDIRECT("_"&amp;$C$3&amp;"[таб.№]")))),"")</f>
        <v>07411089</v>
      </c>
      <c r="C6" s="111" t="str">
        <f ca="1">IFERROR(IFERROR(INDEX(INDIRECT("_"&amp;$C$3&amp;"[ФИО]"),$A6),INDEX(_Восьмичасовые[ФИО],ROW(2:2)-COUNTA(INDIRECT("_"&amp;$C$3&amp;"[ФИО]")))),"")</f>
        <v>Жмаева О. В.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4"/>
    </row>
    <row r="7" spans="1:35" x14ac:dyDescent="0.15">
      <c r="A7" s="12">
        <f ca="1">IF(B7="","",MAX($A$4:A6)+1)</f>
        <v>3</v>
      </c>
      <c r="B7" s="110" t="str">
        <f ca="1">IFERROR(IFERROR(INDEX(INDIRECT("_"&amp;$C$3&amp;"[таб.№]"),ROW(3:3)),INDEX(_Восьмичасовые[таб.№],ROW(3:3)-COUNTA(INDIRECT("_"&amp;$C$3&amp;"[таб.№]")))),"")</f>
        <v>0741С017</v>
      </c>
      <c r="C7" s="111" t="str">
        <f ca="1">IFERROR(IFERROR(INDEX(INDIRECT("_"&amp;$C$3&amp;"[ФИО]"),$A7),INDEX(_Восьмичасовые[ФИО],ROW(3:3)-COUNTA(INDIRECT("_"&amp;$C$3&amp;"[ФИО]")))),"")</f>
        <v>Соболева О. Ю.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4"/>
    </row>
    <row r="8" spans="1:35" x14ac:dyDescent="0.15">
      <c r="A8" s="12">
        <f ca="1">IF(B8="","",MAX($A$4:A7)+1)</f>
        <v>4</v>
      </c>
      <c r="B8" s="110" t="str">
        <f ca="1">IFERROR(IFERROR(INDEX(INDIRECT("_"&amp;$C$3&amp;"[таб.№]"),ROW(4:4)),INDEX(_Восьмичасовые[таб.№],ROW(4:4)-COUNTA(INDIRECT("_"&amp;$C$3&amp;"[таб.№]")))),"")</f>
        <v>0741С001</v>
      </c>
      <c r="C8" s="111" t="str">
        <f ca="1">IFERROR(IFERROR(INDEX(INDIRECT("_"&amp;$C$3&amp;"[ФИО]"),$A8),INDEX(_Восьмичасовые[ФИО],ROW(4:4)-COUNTA(INDIRECT("_"&amp;$C$3&amp;"[ФИО]")))),"")</f>
        <v>Смирнова Н. С.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4"/>
    </row>
    <row r="9" spans="1:35" x14ac:dyDescent="0.15">
      <c r="A9" s="12">
        <f ca="1">IF(B9="","",MAX($A$4:A8)+1)</f>
        <v>5</v>
      </c>
      <c r="B9" s="110" t="str">
        <f ca="1">IFERROR(IFERROR(INDEX(INDIRECT("_"&amp;$C$3&amp;"[таб.№]"),ROW(5:5)),INDEX(_Восьмичасовые[таб.№],ROW(5:5)-COUNTA(INDIRECT("_"&amp;$C$3&amp;"[таб.№]")))),"")</f>
        <v>0741С008</v>
      </c>
      <c r="C9" s="111" t="str">
        <f ca="1">IFERROR(IFERROR(INDEX(INDIRECT("_"&amp;$C$3&amp;"[ФИО]"),$A9),INDEX(_Восьмичасовые[ФИО],ROW(5:5)-COUNTA(INDIRECT("_"&amp;$C$3&amp;"[ФИО]")))),"")</f>
        <v>Бедина Л. Н.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4"/>
    </row>
    <row r="10" spans="1:35" x14ac:dyDescent="0.15">
      <c r="A10" s="12">
        <f ca="1">IF(B10="","",MAX($A$4:A9)+1)</f>
        <v>6</v>
      </c>
      <c r="B10" s="110" t="str">
        <f ca="1">IFERROR(IFERROR(INDEX(INDIRECT("_"&amp;$C$3&amp;"[таб.№]"),ROW(6:6)),INDEX(_Восьмичасовые[таб.№],ROW(6:6)-COUNTA(INDIRECT("_"&amp;$C$3&amp;"[таб.№]")))),"")</f>
        <v>0741С032</v>
      </c>
      <c r="C10" s="111" t="str">
        <f ca="1">IFERROR(IFERROR(INDEX(INDIRECT("_"&amp;$C$3&amp;"[ФИО]"),$A10),INDEX(_Восьмичасовые[ФИО],ROW(6:6)-COUNTA(INDIRECT("_"&amp;$C$3&amp;"[ФИО]")))),"")</f>
        <v>Шепелева А. Г.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4"/>
    </row>
    <row r="11" spans="1:35" x14ac:dyDescent="0.15">
      <c r="A11" s="12">
        <f ca="1">IF(B11="","",MAX($A$4:A10)+1)</f>
        <v>7</v>
      </c>
      <c r="B11" s="110" t="str">
        <f ca="1">IFERROR(IFERROR(INDEX(INDIRECT("_"&amp;$C$3&amp;"[таб.№]"),ROW(7:7)),INDEX(_Восьмичасовые[таб.№],ROW(7:7)-COUNTA(INDIRECT("_"&amp;$C$3&amp;"[таб.№]")))),"")</f>
        <v>07411321</v>
      </c>
      <c r="C11" s="111" t="str">
        <f ca="1">IFERROR(IFERROR(INDEX(INDIRECT("_"&amp;$C$3&amp;"[ФИО]"),$A11),INDEX(_Восьмичасовые[ФИО],ROW(7:7)-COUNTA(INDIRECT("_"&amp;$C$3&amp;"[ФИО]")))),"")</f>
        <v>Симонова Т. Ф.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4"/>
    </row>
    <row r="12" spans="1:35" x14ac:dyDescent="0.15">
      <c r="A12" s="12">
        <f ca="1">IF(B12="","",MAX($A$4:A11)+1)</f>
        <v>8</v>
      </c>
      <c r="B12" s="110" t="str">
        <f ca="1">IFERROR(IFERROR(INDEX(INDIRECT("_"&amp;$C$3&amp;"[таб.№]"),ROW(8:8)),INDEX(_Восьмичасовые[таб.№],ROW(8:8)-COUNTA(INDIRECT("_"&amp;$C$3&amp;"[таб.№]")))),"")</f>
        <v>0741В007</v>
      </c>
      <c r="C12" s="111" t="str">
        <f ca="1">IFERROR(IFERROR(INDEX(INDIRECT("_"&amp;$C$3&amp;"[ФИО]"),$A12),INDEX(_Восьмичасовые[ФИО],ROW(8:8)-COUNTA(INDIRECT("_"&amp;$C$3&amp;"[ФИО]")))),"")</f>
        <v>Чеснокова С. В.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4"/>
    </row>
    <row r="13" spans="1:35" x14ac:dyDescent="0.15">
      <c r="A13" s="12">
        <f ca="1">IF(B13="","",MAX($A$4:A12)+1)</f>
        <v>9</v>
      </c>
      <c r="B13" s="110" t="str">
        <f ca="1">IFERROR(IFERROR(INDEX(INDIRECT("_"&amp;$C$3&amp;"[таб.№]"),ROW(9:9)),INDEX(_Восьмичасовые[таб.№],ROW(9:9)-COUNTA(INDIRECT("_"&amp;$C$3&amp;"[таб.№]")))),"")</f>
        <v>0741В027</v>
      </c>
      <c r="C13" s="111" t="str">
        <f ca="1">IFERROR(IFERROR(INDEX(INDIRECT("_"&amp;$C$3&amp;"[ФИО]"),$A13),INDEX(_Восьмичасовые[ФИО],ROW(9:9)-COUNTA(INDIRECT("_"&amp;$C$3&amp;"[ФИО]")))),"")</f>
        <v>Беляева О. Б.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4"/>
    </row>
    <row r="14" spans="1:35" x14ac:dyDescent="0.15">
      <c r="A14" s="12">
        <f ca="1">IF(B14="","",MAX($A$4:A13)+1)</f>
        <v>10</v>
      </c>
      <c r="B14" s="110" t="str">
        <f ca="1">IFERROR(IFERROR(INDEX(INDIRECT("_"&amp;$C$3&amp;"[таб.№]"),ROW(10:10)),INDEX(_Восьмичасовые[таб.№],ROW(10:10)-COUNTA(INDIRECT("_"&amp;$C$3&amp;"[таб.№]")))),"")</f>
        <v>0741С022</v>
      </c>
      <c r="C14" s="111" t="str">
        <f ca="1">IFERROR(IFERROR(INDEX(INDIRECT("_"&amp;$C$3&amp;"[ФИО]"),$A14),INDEX(_Восьмичасовые[ФИО],ROW(10:10)-COUNTA(INDIRECT("_"&amp;$C$3&amp;"[ФИО]")))),"")</f>
        <v>Быкова Т. В.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4"/>
    </row>
    <row r="15" spans="1:35" x14ac:dyDescent="0.15">
      <c r="A15" s="12">
        <f ca="1">IF(B15="","",MAX($A$4:A14)+1)</f>
        <v>11</v>
      </c>
      <c r="B15" s="110" t="str">
        <f ca="1">IFERROR(IFERROR(INDEX(INDIRECT("_"&amp;$C$3&amp;"[таб.№]"),ROW(11:11)),INDEX(_Восьмичасовые[таб.№],ROW(11:11)-COUNTA(INDIRECT("_"&amp;$C$3&amp;"[таб.№]")))),"")</f>
        <v>0741В029</v>
      </c>
      <c r="C15" s="111" t="str">
        <f ca="1">IFERROR(IFERROR(INDEX(INDIRECT("_"&amp;$C$3&amp;"[ФИО]"),$A15),INDEX(_Восьмичасовые[ФИО],ROW(11:11)-COUNTA(INDIRECT("_"&amp;$C$3&amp;"[ФИО]")))),"")</f>
        <v>Кузнецов В. В.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4"/>
    </row>
    <row r="16" spans="1:35" x14ac:dyDescent="0.15">
      <c r="A16" s="12">
        <f ca="1">IF(B16="","",MAX($A$4:A15)+1)</f>
        <v>12</v>
      </c>
      <c r="B16" s="110" t="str">
        <f ca="1">IFERROR(IFERROR(INDEX(INDIRECT("_"&amp;$C$3&amp;"[таб.№]"),ROW(12:12)),INDEX(_Восьмичасовые[таб.№],ROW(12:12)-COUNTA(INDIRECT("_"&amp;$C$3&amp;"[таб.№]")))),"")</f>
        <v>0741С040</v>
      </c>
      <c r="C16" s="111" t="str">
        <f ca="1">IFERROR(IFERROR(INDEX(INDIRECT("_"&amp;$C$3&amp;"[ФИО]"),$A16),INDEX(_Восьмичасовые[ФИО],ROW(12:12)-COUNTA(INDIRECT("_"&amp;$C$3&amp;"[ФИО]")))),"")</f>
        <v>Волкова Н. Г.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4"/>
    </row>
    <row r="17" spans="1:35" x14ac:dyDescent="0.15">
      <c r="A17" s="12">
        <f ca="1">IF(B17="","",MAX($A$4:A16)+1)</f>
        <v>13</v>
      </c>
      <c r="B17" s="110" t="str">
        <f ca="1">IFERROR(IFERROR(INDEX(INDIRECT("_"&amp;$C$3&amp;"[таб.№]"),ROW(13:13)),INDEX(_Восьмичасовые[таб.№],ROW(13:13)-COUNTA(INDIRECT("_"&amp;$C$3&amp;"[таб.№]")))),"")</f>
        <v>0741С015</v>
      </c>
      <c r="C17" s="111" t="str">
        <f ca="1">IFERROR(IFERROR(INDEX(INDIRECT("_"&amp;$C$3&amp;"[ФИО]"),$A17),INDEX(_Восьмичасовые[ФИО],ROW(13:13)-COUNTA(INDIRECT("_"&amp;$C$3&amp;"[ФИО]")))),"")</f>
        <v>Кузнецов А. А.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4"/>
    </row>
    <row r="18" spans="1:35" x14ac:dyDescent="0.15">
      <c r="A18" s="12">
        <f ca="1">IF(B18="","",MAX($A$4:A17)+1)</f>
        <v>14</v>
      </c>
      <c r="B18" s="110" t="str">
        <f ca="1">IFERROR(IFERROR(INDEX(INDIRECT("_"&amp;$C$3&amp;"[таб.№]"),ROW(14:14)),INDEX(_Восьмичасовые[таб.№],ROW(14:14)-COUNTA(INDIRECT("_"&amp;$C$3&amp;"[таб.№]")))),"")</f>
        <v>0741В028</v>
      </c>
      <c r="C18" s="111" t="str">
        <f ca="1">IFERROR(IFERROR(INDEX(INDIRECT("_"&amp;$C$3&amp;"[ФИО]"),$A18),INDEX(_Восьмичасовые[ФИО],ROW(14:14)-COUNTA(INDIRECT("_"&amp;$C$3&amp;"[ФИО]")))),"")</f>
        <v>Андреева Н. Ю.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4"/>
    </row>
    <row r="19" spans="1:35" x14ac:dyDescent="0.15">
      <c r="A19" s="12">
        <f ca="1">IF(B19="","",MAX($A$4:A18)+1)</f>
        <v>15</v>
      </c>
      <c r="B19" s="110" t="str">
        <f ca="1">IFERROR(IFERROR(INDEX(INDIRECT("_"&amp;$C$3&amp;"[таб.№]"),ROW(15:15)),INDEX(_Восьмичасовые[таб.№],ROW(15:15)-COUNTA(INDIRECT("_"&amp;$C$3&amp;"[таб.№]")))),"")</f>
        <v>0741С046</v>
      </c>
      <c r="C19" s="111" t="str">
        <f ca="1">IFERROR(IFERROR(INDEX(INDIRECT("_"&amp;$C$3&amp;"[ФИО]"),$A19),INDEX(_Восьмичасовые[ФИО],ROW(15:15)-COUNTA(INDIRECT("_"&amp;$C$3&amp;"[ФИО]")))),"")</f>
        <v>Катан Л. А.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4"/>
    </row>
    <row r="20" spans="1:35" x14ac:dyDescent="0.15">
      <c r="A20" s="12">
        <f ca="1">IF(B20="","",MAX($A$4:A19)+1)</f>
        <v>16</v>
      </c>
      <c r="B20" s="110" t="str">
        <f ca="1">IFERROR(IFERROR(INDEX(INDIRECT("_"&amp;$C$3&amp;"[таб.№]"),ROW(16:16)),INDEX(_Восьмичасовые[таб.№],ROW(16:16)-COUNTA(INDIRECT("_"&amp;$C$3&amp;"[таб.№]")))),"")</f>
        <v>07418042</v>
      </c>
      <c r="C20" s="111" t="str">
        <f ca="1">IFERROR(IFERROR(INDEX(INDIRECT("_"&amp;$C$3&amp;"[ФИО]"),$A20),INDEX(_Восьмичасовые[ФИО],ROW(16:16)-COUNTA(INDIRECT("_"&amp;$C$3&amp;"[ФИО]")))),"")</f>
        <v>Букин Д. Н.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4"/>
    </row>
    <row r="21" spans="1:35" x14ac:dyDescent="0.15">
      <c r="A21" s="12">
        <f ca="1">IF(B21="","",MAX($A$4:A20)+1)</f>
        <v>17</v>
      </c>
      <c r="B21" s="110" t="str">
        <f ca="1">IFERROR(IFERROR(INDEX(INDIRECT("_"&amp;$C$3&amp;"[таб.№]"),ROW(17:17)),INDEX(_Восьмичасовые[таб.№],ROW(17:17)-COUNTA(INDIRECT("_"&amp;$C$3&amp;"[таб.№]")))),"")</f>
        <v>07413031</v>
      </c>
      <c r="C21" s="111" t="str">
        <f ca="1">IFERROR(IFERROR(INDEX(INDIRECT("_"&amp;$C$3&amp;"[ФИО]"),$A21),INDEX(_Восьмичасовые[ФИО],ROW(17:17)-COUNTA(INDIRECT("_"&amp;$C$3&amp;"[ФИО]")))),"")</f>
        <v>Кузьмина В. В.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4"/>
    </row>
    <row r="22" spans="1:35" x14ac:dyDescent="0.15">
      <c r="A22" s="12">
        <f ca="1">IF(B22="","",MAX($A$4:A21)+1)</f>
        <v>18</v>
      </c>
      <c r="B22" s="110" t="str">
        <f ca="1">IFERROR(IFERROR(INDEX(INDIRECT("_"&amp;$C$3&amp;"[таб.№]"),ROW(18:18)),INDEX(_Восьмичасовые[таб.№],ROW(18:18)-COUNTA(INDIRECT("_"&amp;$C$3&amp;"[таб.№]")))),"")</f>
        <v>0741С048</v>
      </c>
      <c r="C22" s="111" t="str">
        <f ca="1">IFERROR(IFERROR(INDEX(INDIRECT("_"&amp;$C$3&amp;"[ФИО]"),$A22),INDEX(_Восьмичасовые[ФИО],ROW(18:18)-COUNTA(INDIRECT("_"&amp;$C$3&amp;"[ФИО]")))),"")</f>
        <v>Матвеев А. С.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6"/>
    </row>
    <row r="23" spans="1:35" x14ac:dyDescent="0.15">
      <c r="A23" s="12">
        <f ca="1">IF(B23="","",MAX($A$4:A22)+1)</f>
        <v>19</v>
      </c>
      <c r="B23" s="110" t="str">
        <f ca="1">IFERROR(IFERROR(INDEX(INDIRECT("_"&amp;$C$3&amp;"[таб.№]"),ROW(19:19)),INDEX(_Восьмичасовые[таб.№],ROW(19:19)-COUNTA(INDIRECT("_"&amp;$C$3&amp;"[таб.№]")))),"")</f>
        <v>07413045</v>
      </c>
      <c r="C23" s="111" t="str">
        <f ca="1">IFERROR(IFERROR(INDEX(INDIRECT("_"&amp;$C$3&amp;"[ФИО]"),$A23),INDEX(_Восьмичасовые[ФИО],ROW(19:19)-COUNTA(INDIRECT("_"&amp;$C$3&amp;"[ФИО]")))),"")</f>
        <v>Федорова И. П.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/>
    </row>
    <row r="24" spans="1:35" x14ac:dyDescent="0.15">
      <c r="A24" s="12">
        <f ca="1">IF(B24="","",MAX($A$4:A23)+1)</f>
        <v>20</v>
      </c>
      <c r="B24" s="110" t="str">
        <f ca="1">IFERROR(IFERROR(INDEX(INDIRECT("_"&amp;$C$3&amp;"[таб.№]"),ROW(20:20)),INDEX(_Восьмичасовые[таб.№],ROW(20:20)-COUNTA(INDIRECT("_"&amp;$C$3&amp;"[таб.№]")))),"")</f>
        <v>0741В030</v>
      </c>
      <c r="C24" s="111" t="str">
        <f ca="1">IFERROR(IFERROR(INDEX(INDIRECT("_"&amp;$C$3&amp;"[ФИО]"),$A24),INDEX(_Восьмичасовые[ФИО],ROW(20:20)-COUNTA(INDIRECT("_"&amp;$C$3&amp;"[ФИО]")))),"")</f>
        <v>Мерешкина О. В.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6"/>
    </row>
    <row r="25" spans="1:35" x14ac:dyDescent="0.15">
      <c r="A25" s="12">
        <f ca="1">IF(B25="","",MAX($A$4:A24)+1)</f>
        <v>21</v>
      </c>
      <c r="B25" s="110" t="str">
        <f ca="1">IFERROR(IFERROR(INDEX(INDIRECT("_"&amp;$C$3&amp;"[таб.№]"),ROW(21:21)),INDEX(_Восьмичасовые[таб.№],ROW(21:21)-COUNTA(INDIRECT("_"&amp;$C$3&amp;"[таб.№]")))),"")</f>
        <v>0741В012</v>
      </c>
      <c r="C25" s="111" t="str">
        <f ca="1">IFERROR(IFERROR(INDEX(INDIRECT("_"&amp;$C$3&amp;"[ФИО]"),$A25),INDEX(_Восьмичасовые[ФИО],ROW(21:21)-COUNTA(INDIRECT("_"&amp;$C$3&amp;"[ФИО]")))),"")</f>
        <v>Горохова Е. В.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6"/>
    </row>
    <row r="26" spans="1:35" x14ac:dyDescent="0.15">
      <c r="A26" s="12">
        <f ca="1">IF(B26="","",MAX($A$4:A25)+1)</f>
        <v>22</v>
      </c>
      <c r="B26" s="110" t="str">
        <f ca="1">IFERROR(IFERROR(INDEX(INDIRECT("_"&amp;$C$3&amp;"[таб.№]"),ROW(22:22)),INDEX(_Восьмичасовые[таб.№],ROW(22:22)-COUNTA(INDIRECT("_"&amp;$C$3&amp;"[таб.№]")))),"")</f>
        <v>0741В009</v>
      </c>
      <c r="C26" s="111" t="str">
        <f ca="1">IFERROR(IFERROR(INDEX(INDIRECT("_"&amp;$C$3&amp;"[ФИО]"),$A26),INDEX(_Восьмичасовые[ФИО],ROW(22:22)-COUNTA(INDIRECT("_"&amp;$C$3&amp;"[ФИО]")))),"")</f>
        <v>Баранова О. С.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6"/>
    </row>
    <row r="27" spans="1:35" x14ac:dyDescent="0.15">
      <c r="A27" s="12">
        <f ca="1">IF(B27="","",MAX($A$4:A26)+1)</f>
        <v>23</v>
      </c>
      <c r="B27" s="110" t="str">
        <f ca="1">IFERROR(IFERROR(INDEX(INDIRECT("_"&amp;$C$3&amp;"[таб.№]"),ROW(23:23)),INDEX(_Восьмичасовые[таб.№],ROW(23:23)-COUNTA(INDIRECT("_"&amp;$C$3&amp;"[таб.№]")))),"")</f>
        <v>0741С034</v>
      </c>
      <c r="C27" s="111" t="str">
        <f ca="1">IFERROR(IFERROR(INDEX(INDIRECT("_"&amp;$C$3&amp;"[ФИО]"),$A27),INDEX(_Восьмичасовые[ФИО],ROW(23:23)-COUNTA(INDIRECT("_"&amp;$C$3&amp;"[ФИО]")))),"")</f>
        <v>Фурова О. И.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/>
    </row>
    <row r="28" spans="1:35" x14ac:dyDescent="0.15">
      <c r="A28" s="12">
        <f ca="1">IF(B28="","",MAX($A$4:A27)+1)</f>
        <v>24</v>
      </c>
      <c r="B28" s="110" t="str">
        <f ca="1">IFERROR(IFERROR(INDEX(INDIRECT("_"&amp;$C$3&amp;"[таб.№]"),ROW(24:24)),INDEX(_Восьмичасовые[таб.№],ROW(24:24)-COUNTA(INDIRECT("_"&amp;$C$3&amp;"[таб.№]")))),"")</f>
        <v>0741С004</v>
      </c>
      <c r="C28" s="111" t="str">
        <f ca="1">IFERROR(IFERROR(INDEX(INDIRECT("_"&amp;$C$3&amp;"[ФИО]"),$A28),INDEX(_Восьмичасовые[ФИО],ROW(24:24)-COUNTA(INDIRECT("_"&amp;$C$3&amp;"[ФИО]")))),"")</f>
        <v>Башилова Л. В.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</row>
    <row r="29" spans="1:35" x14ac:dyDescent="0.15">
      <c r="A29" s="12">
        <f ca="1">IF(B29="","",MAX($A$4:A28)+1)</f>
        <v>25</v>
      </c>
      <c r="B29" s="110" t="str">
        <f ca="1">IFERROR(IFERROR(INDEX(INDIRECT("_"&amp;$C$3&amp;"[таб.№]"),ROW(25:25)),INDEX(_Восьмичасовые[таб.№],ROW(25:25)-COUNTA(INDIRECT("_"&amp;$C$3&amp;"[таб.№]")))),"")</f>
        <v>0741С026</v>
      </c>
      <c r="C29" s="111" t="str">
        <f ca="1">IFERROR(IFERROR(INDEX(INDIRECT("_"&amp;$C$3&amp;"[ФИО]"),$A29),INDEX(_Восьмичасовые[ФИО],ROW(25:25)-COUNTA(INDIRECT("_"&amp;$C$3&amp;"[ФИО]")))),"")</f>
        <v>Гражданкина В. В.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6"/>
    </row>
    <row r="30" spans="1:35" x14ac:dyDescent="0.15">
      <c r="A30" s="12">
        <f ca="1">IF(B30="","",MAX($A$4:A29)+1)</f>
        <v>26</v>
      </c>
      <c r="B30" s="110" t="str">
        <f ca="1">IFERROR(IFERROR(INDEX(INDIRECT("_"&amp;$C$3&amp;"[таб.№]"),ROW(26:26)),INDEX(_Восьмичасовые[таб.№],ROW(26:26)-COUNTA(INDIRECT("_"&amp;$C$3&amp;"[таб.№]")))),"")</f>
        <v>0741В019</v>
      </c>
      <c r="C30" s="111" t="str">
        <f ca="1">IFERROR(IFERROR(INDEX(INDIRECT("_"&amp;$C$3&amp;"[ФИО]"),$A30),INDEX(_Восьмичасовые[ФИО],ROW(26:26)-COUNTA(INDIRECT("_"&amp;$C$3&amp;"[ФИО]")))),"")</f>
        <v>Клычкова Е. А.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6"/>
    </row>
    <row r="31" spans="1:35" x14ac:dyDescent="0.15">
      <c r="A31" s="12">
        <f ca="1">IF(B31="","",MAX($A$4:A30)+1)</f>
        <v>27</v>
      </c>
      <c r="B31" s="110" t="str">
        <f ca="1">IFERROR(IFERROR(INDEX(INDIRECT("_"&amp;$C$3&amp;"[таб.№]"),ROW(27:27)),INDEX(_Восьмичасовые[таб.№],ROW(27:27)-COUNTA(INDIRECT("_"&amp;$C$3&amp;"[таб.№]")))),"")</f>
        <v>0741С009</v>
      </c>
      <c r="C31" s="111" t="str">
        <f ca="1">IFERROR(IFERROR(INDEX(INDIRECT("_"&amp;$C$3&amp;"[ФИО]"),$A31),INDEX(_Восьмичасовые[ФИО],ROW(27:27)-COUNTA(INDIRECT("_"&amp;$C$3&amp;"[ФИО]")))),"")</f>
        <v>Балбашова Н. И.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6"/>
    </row>
    <row r="32" spans="1:35" x14ac:dyDescent="0.15">
      <c r="A32" s="12">
        <f ca="1">IF(B32="","",MAX($A$4:A31)+1)</f>
        <v>28</v>
      </c>
      <c r="B32" s="110" t="str">
        <f ca="1">IFERROR(IFERROR(INDEX(INDIRECT("_"&amp;$C$3&amp;"[таб.№]"),ROW(28:28)),INDEX(_Восьмичасовые[таб.№],ROW(28:28)-COUNTA(INDIRECT("_"&amp;$C$3&amp;"[таб.№]")))),"")</f>
        <v>0741С019</v>
      </c>
      <c r="C32" s="111" t="str">
        <f ca="1">IFERROR(IFERROR(INDEX(INDIRECT("_"&amp;$C$3&amp;"[ФИО]"),$A32),INDEX(_Восьмичасовые[ФИО],ROW(28:28)-COUNTA(INDIRECT("_"&amp;$C$3&amp;"[ФИО]")))),"")</f>
        <v>Ахметзянова Г. К.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</row>
    <row r="33" spans="1:35" x14ac:dyDescent="0.15">
      <c r="A33" s="12">
        <f ca="1">IF(B33="","",MAX($A$4:A32)+1)</f>
        <v>29</v>
      </c>
      <c r="B33" s="110" t="str">
        <f ca="1">IFERROR(IFERROR(INDEX(INDIRECT("_"&amp;$C$3&amp;"[таб.№]"),ROW(29:29)),INDEX(_Восьмичасовые[таб.№],ROW(29:29)-COUNTA(INDIRECT("_"&amp;$C$3&amp;"[таб.№]")))),"")</f>
        <v>0741В033</v>
      </c>
      <c r="C33" s="111" t="str">
        <f ca="1">IFERROR(IFERROR(INDEX(INDIRECT("_"&amp;$C$3&amp;"[ФИО]"),$A33),INDEX(_Восьмичасовые[ФИО],ROW(29:29)-COUNTA(INDIRECT("_"&amp;$C$3&amp;"[ФИО]")))),"")</f>
        <v>Петрунина Е. Г.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6"/>
    </row>
    <row r="34" spans="1:35" x14ac:dyDescent="0.15">
      <c r="A34" s="12">
        <f ca="1">IF(B34="","",MAX($A$4:A33)+1)</f>
        <v>30</v>
      </c>
      <c r="B34" s="110" t="str">
        <f ca="1">IFERROR(IFERROR(INDEX(INDIRECT("_"&amp;$C$3&amp;"[таб.№]"),ROW(30:30)),INDEX(_Восьмичасовые[таб.№],ROW(30:30)-COUNTA(INDIRECT("_"&amp;$C$3&amp;"[таб.№]")))),"")</f>
        <v>0741С031</v>
      </c>
      <c r="C34" s="111" t="str">
        <f ca="1">IFERROR(IFERROR(INDEX(INDIRECT("_"&amp;$C$3&amp;"[ФИО]"),$A34),INDEX(_Восьмичасовые[ФИО],ROW(30:30)-COUNTA(INDIRECT("_"&amp;$C$3&amp;"[ФИО]")))),"")</f>
        <v>Кривилева Е. А.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6"/>
    </row>
    <row r="35" spans="1:35" x14ac:dyDescent="0.15">
      <c r="A35" s="12">
        <f ca="1">IF(B35="","",MAX($A$4:A34)+1)</f>
        <v>31</v>
      </c>
      <c r="B35" s="110" t="str">
        <f ca="1">IFERROR(IFERROR(INDEX(INDIRECT("_"&amp;$C$3&amp;"[таб.№]"),ROW(31:31)),INDEX(_Восьмичасовые[таб.№],ROW(31:31)-COUNTA(INDIRECT("_"&amp;$C$3&amp;"[таб.№]")))),"")</f>
        <v>0741С010</v>
      </c>
      <c r="C35" s="111" t="str">
        <f ca="1">IFERROR(IFERROR(INDEX(INDIRECT("_"&amp;$C$3&amp;"[ФИО]"),$A35),INDEX(_Восьмичасовые[ФИО],ROW(31:31)-COUNTA(INDIRECT("_"&amp;$C$3&amp;"[ФИО]")))),"")</f>
        <v>Данилова Е. А.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6"/>
    </row>
    <row r="36" spans="1:35" x14ac:dyDescent="0.15">
      <c r="A36" s="12">
        <f ca="1">IF(B36="","",MAX($A$4:A35)+1)</f>
        <v>32</v>
      </c>
      <c r="B36" s="110" t="str">
        <f ca="1">IFERROR(IFERROR(INDEX(INDIRECT("_"&amp;$C$3&amp;"[таб.№]"),ROW(32:32)),INDEX(_Восьмичасовые[таб.№],ROW(32:32)-COUNTA(INDIRECT("_"&amp;$C$3&amp;"[таб.№]")))),"")</f>
        <v>07413023</v>
      </c>
      <c r="C36" s="111" t="str">
        <f ca="1">IFERROR(IFERROR(INDEX(INDIRECT("_"&amp;$C$3&amp;"[ФИО]"),$A36),INDEX(_Восьмичасовые[ФИО],ROW(32:32)-COUNTA(INDIRECT("_"&amp;$C$3&amp;"[ФИО]")))),"")</f>
        <v>Гуляева Н. Г.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6"/>
    </row>
    <row r="37" spans="1:35" x14ac:dyDescent="0.15">
      <c r="A37" s="12">
        <f ca="1">IF(B37="","",MAX($A$4:A36)+1)</f>
        <v>33</v>
      </c>
      <c r="B37" s="110" t="str">
        <f ca="1">IFERROR(IFERROR(INDEX(INDIRECT("_"&amp;$C$3&amp;"[таб.№]"),ROW(33:33)),INDEX(_Восьмичасовые[таб.№],ROW(33:33)-COUNTA(INDIRECT("_"&amp;$C$3&amp;"[таб.№]")))),"")</f>
        <v>07413027</v>
      </c>
      <c r="C37" s="111" t="str">
        <f ca="1">IFERROR(IFERROR(INDEX(INDIRECT("_"&amp;$C$3&amp;"[ФИО]"),$A37),INDEX(_Восьмичасовые[ФИО],ROW(33:33)-COUNTA(INDIRECT("_"&amp;$C$3&amp;"[ФИО]")))),"")</f>
        <v>Ильясова Н. Н.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6"/>
    </row>
    <row r="38" spans="1:35" x14ac:dyDescent="0.15">
      <c r="A38" s="12">
        <f ca="1">IF(B38="","",MAX($A$4:A37)+1)</f>
        <v>34</v>
      </c>
      <c r="B38" s="110" t="str">
        <f ca="1">IFERROR(IFERROR(INDEX(INDIRECT("_"&amp;$C$3&amp;"[таб.№]"),ROW(34:34)),INDEX(_Восьмичасовые[таб.№],ROW(34:34)-COUNTA(INDIRECT("_"&amp;$C$3&amp;"[таб.№]")))),"")</f>
        <v>07413028</v>
      </c>
      <c r="C38" s="111" t="str">
        <f ca="1">IFERROR(IFERROR(INDEX(INDIRECT("_"&amp;$C$3&amp;"[ФИО]"),$A38),INDEX(_Восьмичасовые[ФИО],ROW(34:34)-COUNTA(INDIRECT("_"&amp;$C$3&amp;"[ФИО]")))),"")</f>
        <v>Кипаева Е. В.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6"/>
    </row>
    <row r="39" spans="1:35" x14ac:dyDescent="0.15">
      <c r="A39" s="12">
        <f ca="1">IF(B39="","",MAX($A$4:A38)+1)</f>
        <v>35</v>
      </c>
      <c r="B39" s="110" t="str">
        <f ca="1">IFERROR(IFERROR(INDEX(INDIRECT("_"&amp;$C$3&amp;"[таб.№]"),ROW(35:35)),INDEX(_Восьмичасовые[таб.№],ROW(35:35)-COUNTA(INDIRECT("_"&amp;$C$3&amp;"[таб.№]")))),"")</f>
        <v>07413049</v>
      </c>
      <c r="C39" s="111" t="str">
        <f ca="1">IFERROR(IFERROR(INDEX(INDIRECT("_"&amp;$C$3&amp;"[ФИО]"),$A39),INDEX(_Восьмичасовые[ФИО],ROW(35:35)-COUNTA(INDIRECT("_"&amp;$C$3&amp;"[ФИО]")))),"")</f>
        <v>Паршина О. В.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6"/>
    </row>
    <row r="40" spans="1:35" x14ac:dyDescent="0.15">
      <c r="A40" s="12">
        <f ca="1">IF(B40="","",MAX($A$4:A39)+1)</f>
        <v>36</v>
      </c>
      <c r="B40" s="110" t="str">
        <f ca="1">IFERROR(IFERROR(INDEX(INDIRECT("_"&amp;$C$3&amp;"[таб.№]"),ROW(36:36)),INDEX(_Восьмичасовые[таб.№],ROW(36:36)-COUNTA(INDIRECT("_"&amp;$C$3&amp;"[таб.№]")))),"")</f>
        <v>07418060</v>
      </c>
      <c r="C40" s="111" t="str">
        <f ca="1">IFERROR(IFERROR(INDEX(INDIRECT("_"&amp;$C$3&amp;"[ФИО]"),$A40),INDEX(_Восьмичасовые[ФИО],ROW(36:36)-COUNTA(INDIRECT("_"&amp;$C$3&amp;"[ФИО]")))),"")</f>
        <v>Глухова А. В.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6"/>
    </row>
    <row r="41" spans="1:35" x14ac:dyDescent="0.15">
      <c r="A41" s="12">
        <f ca="1">IF(B41="","",MAX($A$4:A40)+1)</f>
        <v>37</v>
      </c>
      <c r="B41" s="110" t="str">
        <f ca="1">IFERROR(IFERROR(INDEX(INDIRECT("_"&amp;$C$3&amp;"[таб.№]"),ROW(37:37)),INDEX(_Восьмичасовые[таб.№],ROW(37:37)-COUNTA(INDIRECT("_"&amp;$C$3&amp;"[таб.№]")))),"")</f>
        <v>07413039</v>
      </c>
      <c r="C41" s="111" t="str">
        <f ca="1">IFERROR(IFERROR(INDEX(INDIRECT("_"&amp;$C$3&amp;"[ФИО]"),$A41),INDEX(_Восьмичасовые[ФИО],ROW(37:37)-COUNTA(INDIRECT("_"&amp;$C$3&amp;"[ФИО]")))),"")</f>
        <v>Дианова Я. В.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6"/>
    </row>
    <row r="42" spans="1:35" x14ac:dyDescent="0.15">
      <c r="A42" s="12">
        <f ca="1">IF(B42="","",MAX($A$4:A41)+1)</f>
        <v>38</v>
      </c>
      <c r="B42" s="110" t="str">
        <f ca="1">IFERROR(IFERROR(INDEX(INDIRECT("_"&amp;$C$3&amp;"[таб.№]"),ROW(38:38)),INDEX(_Восьмичасовые[таб.№],ROW(38:38)-COUNTA(INDIRECT("_"&amp;$C$3&amp;"[таб.№]")))),"")</f>
        <v>07413707</v>
      </c>
      <c r="C42" s="111" t="str">
        <f ca="1">IFERROR(IFERROR(INDEX(INDIRECT("_"&amp;$C$3&amp;"[ФИО]"),$A42),INDEX(_Восьмичасовые[ФИО],ROW(38:38)-COUNTA(INDIRECT("_"&amp;$C$3&amp;"[ФИО]")))),"")</f>
        <v>Гончаров К. В.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6"/>
    </row>
    <row r="43" spans="1:35" x14ac:dyDescent="0.15">
      <c r="A43" s="12">
        <f ca="1">IF(B43="","",MAX($A$4:A42)+1)</f>
        <v>39</v>
      </c>
      <c r="B43" s="110" t="str">
        <f ca="1">IFERROR(IFERROR(INDEX(INDIRECT("_"&amp;$C$3&amp;"[таб.№]"),ROW(39:39)),INDEX(_Восьмичасовые[таб.№],ROW(39:39)-COUNTA(INDIRECT("_"&amp;$C$3&amp;"[таб.№]")))),"")</f>
        <v>07417045</v>
      </c>
      <c r="C43" s="111" t="str">
        <f ca="1">IFERROR(IFERROR(INDEX(INDIRECT("_"&amp;$C$3&amp;"[ФИО]"),$A43),INDEX(_Восьмичасовые[ФИО],ROW(39:39)-COUNTA(INDIRECT("_"&amp;$C$3&amp;"[ФИО]")))),"")</f>
        <v>Гусаров А. В.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6"/>
    </row>
    <row r="44" spans="1:35" x14ac:dyDescent="0.15">
      <c r="A44" s="12">
        <f ca="1">IF(B44="","",MAX($A$4:A43)+1)</f>
        <v>40</v>
      </c>
      <c r="B44" s="110" t="str">
        <f ca="1">IFERROR(IFERROR(INDEX(INDIRECT("_"&amp;$C$3&amp;"[таб.№]"),ROW(40:40)),INDEX(_Восьмичасовые[таб.№],ROW(40:40)-COUNTA(INDIRECT("_"&amp;$C$3&amp;"[таб.№]")))),"")</f>
        <v>07417051</v>
      </c>
      <c r="C44" s="111" t="str">
        <f ca="1">IFERROR(IFERROR(INDEX(INDIRECT("_"&amp;$C$3&amp;"[ФИО]"),$A44),INDEX(_Восьмичасовые[ФИО],ROW(40:40)-COUNTA(INDIRECT("_"&amp;$C$3&amp;"[ФИО]")))),"")</f>
        <v>Резепов А. С.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6"/>
    </row>
    <row r="45" spans="1:35" x14ac:dyDescent="0.15">
      <c r="A45" s="12">
        <f ca="1">IF(B45="","",MAX($A$4:A44)+1)</f>
        <v>41</v>
      </c>
      <c r="B45" s="110" t="str">
        <f ca="1">IFERROR(IFERROR(INDEX(INDIRECT("_"&amp;$C$3&amp;"[таб.№]"),ROW(41:41)),INDEX(_Восьмичасовые[таб.№],ROW(41:41)-COUNTA(INDIRECT("_"&amp;$C$3&amp;"[таб.№]")))),"")</f>
        <v>07417028</v>
      </c>
      <c r="C45" s="111" t="str">
        <f ca="1">IFERROR(IFERROR(INDEX(INDIRECT("_"&amp;$C$3&amp;"[ФИО]"),$A45),INDEX(_Восьмичасовые[ФИО],ROW(41:41)-COUNTA(INDIRECT("_"&amp;$C$3&amp;"[ФИО]")))),"")</f>
        <v>Гончаров Н. С.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6"/>
    </row>
    <row r="46" spans="1:35" x14ac:dyDescent="0.15">
      <c r="A46" s="12">
        <f ca="1">IF(B46="","",MAX($A$4:A45)+1)</f>
        <v>42</v>
      </c>
      <c r="B46" s="110" t="str">
        <f ca="1">IFERROR(IFERROR(INDEX(INDIRECT("_"&amp;$C$3&amp;"[таб.№]"),ROW(42:42)),INDEX(_Восьмичасовые[таб.№],ROW(42:42)-COUNTA(INDIRECT("_"&amp;$C$3&amp;"[таб.№]")))),"")</f>
        <v>07417001</v>
      </c>
      <c r="C46" s="111" t="str">
        <f ca="1">IFERROR(IFERROR(INDEX(INDIRECT("_"&amp;$C$3&amp;"[ФИО]"),$A46),INDEX(_Восьмичасовые[ФИО],ROW(42:42)-COUNTA(INDIRECT("_"&amp;$C$3&amp;"[ФИО]")))),"")</f>
        <v>Юсупов В. А.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6"/>
    </row>
    <row r="47" spans="1:35" x14ac:dyDescent="0.15">
      <c r="A47" s="12">
        <f ca="1">IF(B47="","",MAX($A$4:A46)+1)</f>
        <v>43</v>
      </c>
      <c r="B47" s="110" t="str">
        <f ca="1">IFERROR(IFERROR(INDEX(INDIRECT("_"&amp;$C$3&amp;"[таб.№]"),ROW(43:43)),INDEX(_Восьмичасовые[таб.№],ROW(43:43)-COUNTA(INDIRECT("_"&amp;$C$3&amp;"[таб.№]")))),"")</f>
        <v>07417050</v>
      </c>
      <c r="C47" s="111" t="str">
        <f ca="1">IFERROR(IFERROR(INDEX(INDIRECT("_"&amp;$C$3&amp;"[ФИО]"),$A47),INDEX(_Восьмичасовые[ФИО],ROW(43:43)-COUNTA(INDIRECT("_"&amp;$C$3&amp;"[ФИО]")))),"")</f>
        <v>Семиреченко Я. В.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6"/>
    </row>
    <row r="48" spans="1:35" x14ac:dyDescent="0.15">
      <c r="A48" s="12">
        <f ca="1">IF(B48="","",MAX($A$4:A47)+1)</f>
        <v>44</v>
      </c>
      <c r="B48" s="110" t="str">
        <f ca="1">IFERROR(IFERROR(INDEX(INDIRECT("_"&amp;$C$3&amp;"[таб.№]"),ROW(44:44)),INDEX(_Восьмичасовые[таб.№],ROW(44:44)-COUNTA(INDIRECT("_"&amp;$C$3&amp;"[таб.№]")))),"")</f>
        <v>07417024</v>
      </c>
      <c r="C48" s="111" t="str">
        <f ca="1">IFERROR(IFERROR(INDEX(INDIRECT("_"&amp;$C$3&amp;"[ФИО]"),$A48),INDEX(_Восьмичасовые[ФИО],ROW(44:44)-COUNTA(INDIRECT("_"&amp;$C$3&amp;"[ФИО]")))),"")</f>
        <v>Илюшин М. А.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6"/>
    </row>
    <row r="49" spans="1:35" x14ac:dyDescent="0.15">
      <c r="A49" s="12">
        <f ca="1">IF(B49="","",MAX($A$4:A48)+1)</f>
        <v>45</v>
      </c>
      <c r="B49" s="110" t="str">
        <f ca="1">IFERROR(IFERROR(INDEX(INDIRECT("_"&amp;$C$3&amp;"[таб.№]"),ROW(45:45)),INDEX(_Восьмичасовые[таб.№],ROW(45:45)-COUNTA(INDIRECT("_"&amp;$C$3&amp;"[таб.№]")))),"")</f>
        <v>07417018</v>
      </c>
      <c r="C49" s="111" t="str">
        <f ca="1">IFERROR(IFERROR(INDEX(INDIRECT("_"&amp;$C$3&amp;"[ФИО]"),$A49),INDEX(_Восьмичасовые[ФИО],ROW(45:45)-COUNTA(INDIRECT("_"&amp;$C$3&amp;"[ФИО]")))),"")</f>
        <v>Осташкин С. А.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6"/>
    </row>
    <row r="50" spans="1:35" x14ac:dyDescent="0.15">
      <c r="A50" s="12">
        <f ca="1">IF(B50="","",MAX($A$4:A49)+1)</f>
        <v>46</v>
      </c>
      <c r="B50" s="110" t="str">
        <f ca="1">IFERROR(IFERROR(INDEX(INDIRECT("_"&amp;$C$3&amp;"[таб.№]"),ROW(46:46)),INDEX(_Восьмичасовые[таб.№],ROW(46:46)-COUNTA(INDIRECT("_"&amp;$C$3&amp;"[таб.№]")))),"")</f>
        <v>07417031</v>
      </c>
      <c r="C50" s="111" t="str">
        <f ca="1">IFERROR(IFERROR(INDEX(INDIRECT("_"&amp;$C$3&amp;"[ФИО]"),$A50),INDEX(_Восьмичасовые[ФИО],ROW(46:46)-COUNTA(INDIRECT("_"&amp;$C$3&amp;"[ФИО]")))),"")</f>
        <v>Осипов А. М.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6"/>
    </row>
    <row r="51" spans="1:35" x14ac:dyDescent="0.15">
      <c r="A51" s="12">
        <f ca="1">IF(B51="","",MAX($A$4:A50)+1)</f>
        <v>47</v>
      </c>
      <c r="B51" s="110" t="str">
        <f ca="1">IFERROR(IFERROR(INDEX(INDIRECT("_"&amp;$C$3&amp;"[таб.№]"),ROW(47:47)),INDEX(_Восьмичасовые[таб.№],ROW(47:47)-COUNTA(INDIRECT("_"&amp;$C$3&amp;"[таб.№]")))),"")</f>
        <v>07417052</v>
      </c>
      <c r="C51" s="111" t="str">
        <f ca="1">IFERROR(IFERROR(INDEX(INDIRECT("_"&amp;$C$3&amp;"[ФИО]"),$A51),INDEX(_Восьмичасовые[ФИО],ROW(47:47)-COUNTA(INDIRECT("_"&amp;$C$3&amp;"[ФИО]")))),"")</f>
        <v>Попова Л. Х.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6"/>
    </row>
    <row r="52" spans="1:35" x14ac:dyDescent="0.15">
      <c r="A52" s="12">
        <f ca="1">IF(B52="","",MAX($A$4:A51)+1)</f>
        <v>48</v>
      </c>
      <c r="B52" s="110" t="str">
        <f ca="1">IFERROR(IFERROR(INDEX(INDIRECT("_"&amp;$C$3&amp;"[таб.№]"),ROW(48:48)),INDEX(_Восьмичасовые[таб.№],ROW(48:48)-COUNTA(INDIRECT("_"&amp;$C$3&amp;"[таб.№]")))),"")</f>
        <v>07417033</v>
      </c>
      <c r="C52" s="111" t="str">
        <f ca="1">IFERROR(IFERROR(INDEX(INDIRECT("_"&amp;$C$3&amp;"[ФИО]"),$A52),INDEX(_Восьмичасовые[ФИО],ROW(48:48)-COUNTA(INDIRECT("_"&amp;$C$3&amp;"[ФИО]")))),"")</f>
        <v>Припутько С. Г.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6"/>
    </row>
    <row r="53" spans="1:35" x14ac:dyDescent="0.15">
      <c r="A53" s="12">
        <f ca="1">IF(B53="","",MAX($A$4:A52)+1)</f>
        <v>49</v>
      </c>
      <c r="B53" s="110" t="str">
        <f ca="1">IFERROR(IFERROR(INDEX(INDIRECT("_"&amp;$C$3&amp;"[таб.№]"),ROW(49:49)),INDEX(_Восьмичасовые[таб.№],ROW(49:49)-COUNTA(INDIRECT("_"&amp;$C$3&amp;"[таб.№]")))),"")</f>
        <v>0741А010</v>
      </c>
      <c r="C53" s="111" t="str">
        <f ca="1">IFERROR(IFERROR(INDEX(INDIRECT("_"&amp;$C$3&amp;"[ФИО]"),$A53),INDEX(_Восьмичасовые[ФИО],ROW(49:49)-COUNTA(INDIRECT("_"&amp;$C$3&amp;"[ФИО]")))),"")</f>
        <v>Сапленков Я. С.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6"/>
    </row>
    <row r="54" spans="1:35" x14ac:dyDescent="0.15">
      <c r="A54" s="12">
        <f ca="1">IF(B54="","",MAX($A$4:A53)+1)</f>
        <v>50</v>
      </c>
      <c r="B54" s="110" t="str">
        <f ca="1">IFERROR(IFERROR(INDEX(INDIRECT("_"&amp;$C$3&amp;"[таб.№]"),ROW(50:50)),INDEX(_Восьмичасовые[таб.№],ROW(50:50)-COUNTA(INDIRECT("_"&amp;$C$3&amp;"[таб.№]")))),"")</f>
        <v>07417058</v>
      </c>
      <c r="C54" s="111" t="str">
        <f ca="1">IFERROR(IFERROR(INDEX(INDIRECT("_"&amp;$C$3&amp;"[ФИО]"),$A54),INDEX(_Восьмичасовые[ФИО],ROW(50:50)-COUNTA(INDIRECT("_"&amp;$C$3&amp;"[ФИО]")))),"")</f>
        <v>Карпова Н. В.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6"/>
    </row>
    <row r="55" spans="1:35" x14ac:dyDescent="0.15">
      <c r="A55" s="12">
        <f ca="1">IF(B55="","",MAX($A$4:A54)+1)</f>
        <v>51</v>
      </c>
      <c r="B55" s="110" t="str">
        <f ca="1">IFERROR(IFERROR(INDEX(INDIRECT("_"&amp;$C$3&amp;"[таб.№]"),ROW(51:51)),INDEX(_Восьмичасовые[таб.№],ROW(51:51)-COUNTA(INDIRECT("_"&amp;$C$3&amp;"[таб.№]")))),"")</f>
        <v>07417060</v>
      </c>
      <c r="C55" s="111" t="str">
        <f ca="1">IFERROR(IFERROR(INDEX(INDIRECT("_"&amp;$C$3&amp;"[ФИО]"),$A55),INDEX(_Восьмичасовые[ФИО],ROW(51:51)-COUNTA(INDIRECT("_"&amp;$C$3&amp;"[ФИО]")))),"")</f>
        <v>Сирочук М. Л.</v>
      </c>
    </row>
    <row r="56" spans="1:35" x14ac:dyDescent="0.15">
      <c r="A56" s="12">
        <f ca="1">IF(B56="","",MAX($A$4:A55)+1)</f>
        <v>52</v>
      </c>
      <c r="B56" s="110" t="str">
        <f ca="1">IFERROR(IFERROR(INDEX(INDIRECT("_"&amp;$C$3&amp;"[таб.№]"),ROW(52:52)),INDEX(_Восьмичасовые[таб.№],ROW(52:52)-COUNTA(INDIRECT("_"&amp;$C$3&amp;"[таб.№]")))),"")</f>
        <v>07417063</v>
      </c>
      <c r="C56" s="111" t="str">
        <f ca="1">IFERROR(IFERROR(INDEX(INDIRECT("_"&amp;$C$3&amp;"[ФИО]"),$A56),INDEX(_Восьмичасовые[ФИО],ROW(52:52)-COUNTA(INDIRECT("_"&amp;$C$3&amp;"[ФИО]")))),"")</f>
        <v>Костин О. А.</v>
      </c>
    </row>
    <row r="57" spans="1:35" x14ac:dyDescent="0.15">
      <c r="A57" s="12">
        <f ca="1">IF(B57="","",MAX($A$4:A56)+1)</f>
        <v>53</v>
      </c>
      <c r="B57" s="110" t="str">
        <f ca="1">IFERROR(IFERROR(INDEX(INDIRECT("_"&amp;$C$3&amp;"[таб.№]"),ROW(53:53)),INDEX(_Восьмичасовые[таб.№],ROW(53:53)-COUNTA(INDIRECT("_"&amp;$C$3&amp;"[таб.№]")))),"")</f>
        <v>07417034</v>
      </c>
      <c r="C57" s="111" t="str">
        <f ca="1">IFERROR(IFERROR(INDEX(INDIRECT("_"&amp;$C$3&amp;"[ФИО]"),$A57),INDEX(_Восьмичасовые[ФИО],ROW(53:53)-COUNTA(INDIRECT("_"&amp;$C$3&amp;"[ФИО]")))),"")</f>
        <v>Смирнова О. Г.</v>
      </c>
    </row>
    <row r="58" spans="1:35" x14ac:dyDescent="0.15">
      <c r="A58" s="12">
        <f ca="1">IF(B58="","",MAX($A$4:A57)+1)</f>
        <v>54</v>
      </c>
      <c r="B58" s="110" t="str">
        <f ca="1">IFERROR(IFERROR(INDEX(INDIRECT("_"&amp;$C$3&amp;"[таб.№]"),ROW(54:54)),INDEX(_Восьмичасовые[таб.№],ROW(54:54)-COUNTA(INDIRECT("_"&amp;$C$3&amp;"[таб.№]")))),"")</f>
        <v>0741В034</v>
      </c>
      <c r="C58" s="111" t="str">
        <f ca="1">IFERROR(IFERROR(INDEX(INDIRECT("_"&amp;$C$3&amp;"[ФИО]"),$A58),INDEX(_Восьмичасовые[ФИО],ROW(54:54)-COUNTA(INDIRECT("_"&amp;$C$3&amp;"[ФИО]")))),"")</f>
        <v>Ерошина С. К.</v>
      </c>
    </row>
    <row r="59" spans="1:35" x14ac:dyDescent="0.15">
      <c r="A59" s="12">
        <f ca="1">IF(B59="","",MAX($A$4:A58)+1)</f>
        <v>55</v>
      </c>
      <c r="B59" s="110" t="str">
        <f ca="1">IFERROR(IFERROR(INDEX(INDIRECT("_"&amp;$C$3&amp;"[таб.№]"),ROW(55:55)),INDEX(_Восьмичасовые[таб.№],ROW(55:55)-COUNTA(INDIRECT("_"&amp;$C$3&amp;"[таб.№]")))),"")</f>
        <v>07401102</v>
      </c>
      <c r="C59" s="111" t="str">
        <f ca="1">IFERROR(IFERROR(INDEX(INDIRECT("_"&amp;$C$3&amp;"[ФИО]"),$A59),INDEX(_Восьмичасовые[ФИО],ROW(55:55)-COUNTA(INDIRECT("_"&amp;$C$3&amp;"[ФИО]")))),"")</f>
        <v>Ковзалин А. В.</v>
      </c>
    </row>
    <row r="60" spans="1:35" x14ac:dyDescent="0.15">
      <c r="A60" s="12">
        <f ca="1">IF(B60="","",MAX($A$4:A59)+1)</f>
        <v>56</v>
      </c>
      <c r="B60" s="110" t="str">
        <f ca="1">IFERROR(IFERROR(INDEX(INDIRECT("_"&amp;$C$3&amp;"[таб.№]"),ROW(56:56)),INDEX(_Восьмичасовые[таб.№],ROW(56:56)-COUNTA(INDIRECT("_"&amp;$C$3&amp;"[таб.№]")))),"")</f>
        <v>07413046</v>
      </c>
      <c r="C60" s="111" t="str">
        <f ca="1">IFERROR(IFERROR(INDEX(INDIRECT("_"&amp;$C$3&amp;"[ФИО]"),$A60),INDEX(_Восьмичасовые[ФИО],ROW(56:56)-COUNTA(INDIRECT("_"&amp;$C$3&amp;"[ФИО]")))),"")</f>
        <v>Малков И.С.</v>
      </c>
    </row>
    <row r="61" spans="1:35" x14ac:dyDescent="0.15">
      <c r="A61" s="12">
        <f ca="1">IF(B61="","",MAX($A$4:A60)+1)</f>
        <v>57</v>
      </c>
      <c r="B61" s="110" t="str">
        <f ca="1">IFERROR(IFERROR(INDEX(INDIRECT("_"&amp;$C$3&amp;"[таб.№]"),ROW(57:57)),INDEX(_Восьмичасовые[таб.№],ROW(57:57)-COUNTA(INDIRECT("_"&amp;$C$3&amp;"[таб.№]")))),"")</f>
        <v>07413043</v>
      </c>
      <c r="C61" s="111" t="str">
        <f ca="1">IFERROR(IFERROR(INDEX(INDIRECT("_"&amp;$C$3&amp;"[ФИО]"),$A61),INDEX(_Восьмичасовые[ФИО],ROW(57:57)-COUNTA(INDIRECT("_"&amp;$C$3&amp;"[ФИО]")))),"")</f>
        <v>Вилков Д. А.</v>
      </c>
    </row>
    <row r="62" spans="1:35" x14ac:dyDescent="0.15">
      <c r="A62" s="12" t="str">
        <f ca="1">IF(B62="","",MAX($A$4:A61)+1)</f>
        <v/>
      </c>
      <c r="B62" s="110" t="str">
        <f ca="1">IFERROR(IFERROR(INDEX(INDIRECT("_"&amp;$C$3&amp;"[таб.№]"),ROW(58:58)),INDEX(_Восьмичасовые[таб.№],ROW(58:58)-COUNTA(INDIRECT("_"&amp;$C$3&amp;"[таб.№]")))),"")</f>
        <v/>
      </c>
      <c r="C62" s="111" t="str">
        <f ca="1">IFERROR(IFERROR(INDEX(INDIRECT("_"&amp;$C$3&amp;"[ФИО]"),$A62),INDEX(_Восьмичасовые[ФИО],ROW(58:58)-COUNTA(INDIRECT("_"&amp;$C$3&amp;"[ФИО]")))),"")</f>
        <v/>
      </c>
    </row>
    <row r="63" spans="1:35" x14ac:dyDescent="0.15">
      <c r="A63" s="12" t="str">
        <f ca="1">IF(B63="","",MAX($A$4:A62)+1)</f>
        <v/>
      </c>
      <c r="B63" s="110" t="str">
        <f ca="1">IFERROR(IFERROR(INDEX(INDIRECT("_"&amp;$C$3&amp;"[таб.№]"),ROW(59:59)),INDEX(_Восьмичасовые[таб.№],ROW(59:59)-COUNTA(INDIRECT("_"&amp;$C$3&amp;"[таб.№]")))),"")</f>
        <v/>
      </c>
      <c r="C63" s="111" t="str">
        <f ca="1">IFERROR(IFERROR(INDEX(INDIRECT("_"&amp;$C$3&amp;"[ФИО]"),$A63),INDEX(_Восьмичасовые[ФИО],ROW(59:59)-COUNTA(INDIRECT("_"&amp;$C$3&amp;"[ФИО]")))),"")</f>
        <v/>
      </c>
    </row>
    <row r="64" spans="1:35" x14ac:dyDescent="0.15">
      <c r="A64" s="12" t="str">
        <f ca="1">IF(B64="","",MAX($A$4:A63)+1)</f>
        <v/>
      </c>
      <c r="B64" s="110" t="str">
        <f ca="1">IFERROR(IFERROR(INDEX(INDIRECT("_"&amp;$C$3&amp;"[таб.№]"),ROW(60:60)),INDEX(_Восьмичасовые[таб.№],ROW(60:60)-COUNTA(INDIRECT("_"&amp;$C$3&amp;"[таб.№]")))),"")</f>
        <v/>
      </c>
      <c r="C64" s="111" t="str">
        <f ca="1">IFERROR(IFERROR(INDEX(INDIRECT("_"&amp;$C$3&amp;"[ФИО]"),$A64),INDEX(_Восьмичасовые[ФИО],ROW(60:60)-COUNTA(INDIRECT("_"&amp;$C$3&amp;"[ФИО]")))),"")</f>
        <v/>
      </c>
    </row>
    <row r="65" spans="1:3" x14ac:dyDescent="0.15">
      <c r="A65" s="12" t="str">
        <f ca="1">IF(B65="","",MAX($A$4:A64)+1)</f>
        <v/>
      </c>
      <c r="B65" s="110" t="str">
        <f ca="1">IFERROR(IFERROR(INDEX(INDIRECT("_"&amp;$C$3&amp;"[таб.№]"),ROW(61:61)),INDEX(_Восьмичасовые[таб.№],ROW(61:61)-COUNTA(INDIRECT("_"&amp;$C$3&amp;"[таб.№]")))),"")</f>
        <v/>
      </c>
      <c r="C65" s="111" t="str">
        <f ca="1">IFERROR(IFERROR(INDEX(INDIRECT("_"&amp;$C$3&amp;"[ФИО]"),$A65),INDEX(_Восьмичасовые[ФИО],ROW(61:61)-COUNTA(INDIRECT("_"&amp;$C$3&amp;"[ФИО]")))),"")</f>
        <v/>
      </c>
    </row>
    <row r="66" spans="1:3" x14ac:dyDescent="0.15">
      <c r="A66" s="12" t="str">
        <f ca="1">IF(B66="","",MAX($A$4:A65)+1)</f>
        <v/>
      </c>
      <c r="B66" s="110" t="str">
        <f ca="1">IFERROR(IFERROR(INDEX(INDIRECT("_"&amp;$C$3&amp;"[таб.№]"),ROW(62:62)),INDEX(_Восьмичасовые[таб.№],ROW(62:62)-COUNTA(INDIRECT("_"&amp;$C$3&amp;"[таб.№]")))),"")</f>
        <v/>
      </c>
      <c r="C66" s="111" t="str">
        <f ca="1">IFERROR(IFERROR(INDEX(INDIRECT("_"&amp;$C$3&amp;"[ФИО]"),$A66),INDEX(_Восьмичасовые[ФИО],ROW(62:62)-COUNTA(INDIRECT("_"&amp;$C$3&amp;"[ФИО]")))),"")</f>
        <v/>
      </c>
    </row>
    <row r="67" spans="1:3" x14ac:dyDescent="0.15">
      <c r="A67" s="12" t="str">
        <f ca="1">IF(B67="","",MAX($A$4:A66)+1)</f>
        <v/>
      </c>
      <c r="B67" s="110" t="str">
        <f ca="1">IFERROR(IFERROR(INDEX(INDIRECT("_"&amp;$C$3&amp;"[таб.№]"),ROW(63:63)),INDEX(_Восьмичасовые[таб.№],ROW(63:63)-COUNTA(INDIRECT("_"&amp;$C$3&amp;"[таб.№]")))),"")</f>
        <v/>
      </c>
      <c r="C67" s="111" t="str">
        <f ca="1">IFERROR(IFERROR(INDEX(INDIRECT("_"&amp;$C$3&amp;"[ФИО]"),$A67),INDEX(_Восьмичасовые[ФИО],ROW(63:63)-COUNTA(INDIRECT("_"&amp;$C$3&amp;"[ФИО]")))),"")</f>
        <v/>
      </c>
    </row>
    <row r="68" spans="1:3" x14ac:dyDescent="0.15">
      <c r="A68" s="12" t="str">
        <f ca="1">IF(B68="","",MAX($A$4:A67)+1)</f>
        <v/>
      </c>
      <c r="B68" s="110" t="str">
        <f ca="1">IFERROR(IFERROR(INDEX(INDIRECT("_"&amp;$C$3&amp;"[таб.№]"),ROW(64:64)),INDEX(_Восьмичасовые[таб.№],ROW(64:64)-COUNTA(INDIRECT("_"&amp;$C$3&amp;"[таб.№]")))),"")</f>
        <v/>
      </c>
      <c r="C68" s="111" t="str">
        <f ca="1">IFERROR(IFERROR(INDEX(INDIRECT("_"&amp;$C$3&amp;"[ФИО]"),$A68),INDEX(_Восьмичасовые[ФИО],ROW(64:64)-COUNTA(INDIRECT("_"&amp;$C$3&amp;"[ФИО]")))),"")</f>
        <v/>
      </c>
    </row>
    <row r="69" spans="1:3" x14ac:dyDescent="0.15">
      <c r="A69" s="12" t="str">
        <f ca="1">IF(B69="","",MAX($A$4:A68)+1)</f>
        <v/>
      </c>
      <c r="B69" s="110" t="str">
        <f ca="1">IFERROR(IFERROR(INDEX(INDIRECT("_"&amp;$C$3&amp;"[таб.№]"),ROW(65:65)),INDEX(_Восьмичасовые[таб.№],ROW(65:65)-COUNTA(INDIRECT("_"&amp;$C$3&amp;"[таб.№]")))),"")</f>
        <v/>
      </c>
      <c r="C69" s="111" t="str">
        <f ca="1">IFERROR(IFERROR(INDEX(INDIRECT("_"&amp;$C$3&amp;"[ФИО]"),$A69),INDEX(_Восьмичасовые[ФИО],ROW(65:65)-COUNTA(INDIRECT("_"&amp;$C$3&amp;"[ФИО]")))),"")</f>
        <v/>
      </c>
    </row>
    <row r="70" spans="1:3" x14ac:dyDescent="0.15">
      <c r="A70" s="12" t="str">
        <f ca="1">IF(B70="","",MAX($A$4:A69)+1)</f>
        <v/>
      </c>
      <c r="B70" s="110" t="str">
        <f ca="1">IFERROR(IFERROR(INDEX(INDIRECT("_"&amp;$C$3&amp;"[таб.№]"),ROW(66:66)),INDEX(_Восьмичасовые[таб.№],ROW(66:66)-COUNTA(INDIRECT("_"&amp;$C$3&amp;"[таб.№]")))),"")</f>
        <v/>
      </c>
      <c r="C70" s="111" t="str">
        <f ca="1">IFERROR(IFERROR(INDEX(INDIRECT("_"&amp;$C$3&amp;"[ФИО]"),$A70),INDEX(_Восьмичасовые[ФИО],ROW(66:66)-COUNTA(INDIRECT("_"&amp;$C$3&amp;"[ФИО]")))),"")</f>
        <v/>
      </c>
    </row>
    <row r="71" spans="1:3" x14ac:dyDescent="0.15">
      <c r="A71" s="12" t="str">
        <f ca="1">IF(B71="","",MAX($A$4:A70)+1)</f>
        <v/>
      </c>
      <c r="B71" s="110" t="str">
        <f ca="1">IFERROR(IFERROR(INDEX(INDIRECT("_"&amp;$C$3&amp;"[таб.№]"),ROW(67:67)),INDEX(_Восьмичасовые[таб.№],ROW(67:67)-COUNTA(INDIRECT("_"&amp;$C$3&amp;"[таб.№]")))),"")</f>
        <v/>
      </c>
      <c r="C71" s="111" t="str">
        <f ca="1">IFERROR(IFERROR(INDEX(INDIRECT("_"&amp;$C$3&amp;"[ФИО]"),$A71),INDEX(_Восьмичасовые[ФИО],ROW(67:67)-COUNTA(INDIRECT("_"&amp;$C$3&amp;"[ФИО]")))),"")</f>
        <v/>
      </c>
    </row>
    <row r="72" spans="1:3" x14ac:dyDescent="0.15">
      <c r="A72" s="12" t="str">
        <f ca="1">IF(B72="","",MAX($A$4:A71)+1)</f>
        <v/>
      </c>
      <c r="B72" s="110" t="str">
        <f ca="1">IFERROR(IFERROR(INDEX(INDIRECT("_"&amp;$C$3&amp;"[таб.№]"),ROW(68:68)),INDEX(_Восьмичасовые[таб.№],ROW(68:68)-COUNTA(INDIRECT("_"&amp;$C$3&amp;"[таб.№]")))),"")</f>
        <v/>
      </c>
      <c r="C72" s="111" t="str">
        <f ca="1">IFERROR(IFERROR(INDEX(INDIRECT("_"&amp;$C$3&amp;"[ФИО]"),$A72),INDEX(_Восьмичасовые[ФИО],ROW(68:68)-COUNTA(INDIRECT("_"&amp;$C$3&amp;"[ФИО]")))),"")</f>
        <v/>
      </c>
    </row>
    <row r="73" spans="1:3" x14ac:dyDescent="0.15">
      <c r="A73" s="12" t="str">
        <f ca="1">IF(B73="","",MAX($A$4:A72)+1)</f>
        <v/>
      </c>
      <c r="B73" s="110" t="str">
        <f ca="1">IFERROR(IFERROR(INDEX(INDIRECT("_"&amp;$C$3&amp;"[таб.№]"),ROW(69:69)),INDEX(_Восьмичасовые[таб.№],ROW(69:69)-COUNTA(INDIRECT("_"&amp;$C$3&amp;"[таб.№]")))),"")</f>
        <v/>
      </c>
      <c r="C73" s="111" t="str">
        <f ca="1">IFERROR(IFERROR(INDEX(INDIRECT("_"&amp;$C$3&amp;"[ФИО]"),$A73),INDEX(_Восьмичасовые[ФИО],ROW(69:69)-COUNTA(INDIRECT("_"&amp;$C$3&amp;"[ФИО]")))),"")</f>
        <v/>
      </c>
    </row>
    <row r="74" spans="1:3" x14ac:dyDescent="0.15">
      <c r="A74" s="12" t="str">
        <f ca="1">IF(B74="","",MAX($A$4:A73)+1)</f>
        <v/>
      </c>
      <c r="B74" s="110" t="str">
        <f ca="1">IFERROR(IFERROR(INDEX(INDIRECT("_"&amp;$C$3&amp;"[таб.№]"),ROW(70:70)),INDEX(_Восьмичасовые[таб.№],ROW(70:70)-COUNTA(INDIRECT("_"&amp;$C$3&amp;"[таб.№]")))),"")</f>
        <v/>
      </c>
      <c r="C74" s="111" t="str">
        <f ca="1">IFERROR(IFERROR(INDEX(INDIRECT("_"&amp;$C$3&amp;"[ФИО]"),$A74),INDEX(_Восьмичасовые[ФИО],ROW(70:70)-COUNTA(INDIRECT("_"&amp;$C$3&amp;"[ФИО]")))),"")</f>
        <v/>
      </c>
    </row>
    <row r="75" spans="1:3" x14ac:dyDescent="0.15">
      <c r="A75" s="12" t="str">
        <f ca="1">IF(B75="","",MAX($A$4:A74)+1)</f>
        <v/>
      </c>
      <c r="B75" s="110" t="str">
        <f ca="1">IFERROR(IFERROR(INDEX(INDIRECT("_"&amp;$C$3&amp;"[таб.№]"),ROW(71:71)),INDEX(_Восьмичасовые[таб.№],ROW(71:71)-COUNTA(INDIRECT("_"&amp;$C$3&amp;"[таб.№]")))),"")</f>
        <v/>
      </c>
      <c r="C75" s="111" t="str">
        <f ca="1">IFERROR(IFERROR(INDEX(INDIRECT("_"&amp;$C$3&amp;"[ФИО]"),$A75),INDEX(_Восьмичасовые[ФИО],ROW(71:71)-COUNTA(INDIRECT("_"&amp;$C$3&amp;"[ФИО]")))),"")</f>
        <v/>
      </c>
    </row>
    <row r="76" spans="1:3" x14ac:dyDescent="0.15">
      <c r="A76" s="12" t="str">
        <f ca="1">IF(B76="","",MAX($A$4:A75)+1)</f>
        <v/>
      </c>
      <c r="B76" s="110" t="str">
        <f ca="1">IFERROR(IFERROR(INDEX(INDIRECT("_"&amp;$C$3&amp;"[таб.№]"),ROW(72:72)),INDEX(_Восьмичасовые[таб.№],ROW(72:72)-COUNTA(INDIRECT("_"&amp;$C$3&amp;"[таб.№]")))),"")</f>
        <v/>
      </c>
      <c r="C76" s="111" t="str">
        <f ca="1">IFERROR(IFERROR(INDEX(INDIRECT("_"&amp;$C$3&amp;"[ФИО]"),$A76),INDEX(_Восьмичасовые[ФИО],ROW(72:72)-COUNTA(INDIRECT("_"&amp;$C$3&amp;"[ФИО]")))),"")</f>
        <v/>
      </c>
    </row>
    <row r="77" spans="1:3" x14ac:dyDescent="0.15">
      <c r="A77" s="12" t="str">
        <f ca="1">IF(B77="","",MAX($A$4:A76)+1)</f>
        <v/>
      </c>
      <c r="B77" s="110" t="str">
        <f ca="1">IFERROR(IFERROR(INDEX(INDIRECT("_"&amp;$C$3&amp;"[таб.№]"),ROW(73:73)),INDEX(_Восьмичасовые[таб.№],ROW(73:73)-COUNTA(INDIRECT("_"&amp;$C$3&amp;"[таб.№]")))),"")</f>
        <v/>
      </c>
      <c r="C77" s="111" t="str">
        <f ca="1">IFERROR(IFERROR(INDEX(INDIRECT("_"&amp;$C$3&amp;"[ФИО]"),$A77),INDEX(_Восьмичасовые[ФИО],ROW(73:73)-COUNTA(INDIRECT("_"&amp;$C$3&amp;"[ФИО]")))),"")</f>
        <v/>
      </c>
    </row>
    <row r="78" spans="1:3" x14ac:dyDescent="0.15">
      <c r="A78" s="12" t="str">
        <f ca="1">IF(B78="","",MAX($A$4:A77)+1)</f>
        <v/>
      </c>
      <c r="B78" s="110" t="str">
        <f ca="1">IFERROR(IFERROR(INDEX(INDIRECT("_"&amp;$C$3&amp;"[таб.№]"),ROW(74:74)),INDEX(_Восьмичасовые[таб.№],ROW(74:74)-COUNTA(INDIRECT("_"&amp;$C$3&amp;"[таб.№]")))),"")</f>
        <v/>
      </c>
      <c r="C78" s="111" t="str">
        <f ca="1">IFERROR(IFERROR(INDEX(INDIRECT("_"&amp;$C$3&amp;"[ФИО]"),$A78),INDEX(_Восьмичасовые[ФИО],ROW(74:74)-COUNTA(INDIRECT("_"&amp;$C$3&amp;"[ФИО]")))),"")</f>
        <v/>
      </c>
    </row>
    <row r="79" spans="1:3" x14ac:dyDescent="0.15">
      <c r="A79" s="12" t="str">
        <f ca="1">IF(B79="","",MAX($A$4:A78)+1)</f>
        <v/>
      </c>
      <c r="B79" s="110" t="str">
        <f ca="1">IFERROR(IFERROR(INDEX(INDIRECT("_"&amp;$C$3&amp;"[таб.№]"),ROW(75:75)),INDEX(_Восьмичасовые[таб.№],ROW(75:75)-COUNTA(INDIRECT("_"&amp;$C$3&amp;"[таб.№]")))),"")</f>
        <v/>
      </c>
      <c r="C79" s="111" t="str">
        <f ca="1">IFERROR(IFERROR(INDEX(INDIRECT("_"&amp;$C$3&amp;"[ФИО]"),$A79),INDEX(_Восьмичасовые[ФИО],ROW(75:75)-COUNTA(INDIRECT("_"&amp;$C$3&amp;"[ФИО]")))),"")</f>
        <v/>
      </c>
    </row>
    <row r="80" spans="1:3" x14ac:dyDescent="0.15">
      <c r="A80" s="12" t="str">
        <f ca="1">IF(B80="","",MAX($A$4:A79)+1)</f>
        <v/>
      </c>
      <c r="B80" s="110" t="str">
        <f ca="1">IFERROR(IFERROR(INDEX(INDIRECT("_"&amp;$C$3&amp;"[таб.№]"),ROW(76:76)),INDEX(_Восьмичасовые[таб.№],ROW(76:76)-COUNTA(INDIRECT("_"&amp;$C$3&amp;"[таб.№]")))),"")</f>
        <v/>
      </c>
      <c r="C80" s="111" t="str">
        <f ca="1">IFERROR(IFERROR(INDEX(INDIRECT("_"&amp;$C$3&amp;"[ФИО]"),$A80),INDEX(_Восьмичасовые[ФИО],ROW(76:76)-COUNTA(INDIRECT("_"&amp;$C$3&amp;"[ФИО]")))),"")</f>
        <v/>
      </c>
    </row>
    <row r="81" spans="1:3" x14ac:dyDescent="0.15">
      <c r="A81" s="12" t="str">
        <f ca="1">IF(B81="","",MAX($A$4:A80)+1)</f>
        <v/>
      </c>
      <c r="B81" s="110" t="str">
        <f ca="1">IFERROR(IFERROR(INDEX(INDIRECT("_"&amp;$C$3&amp;"[таб.№]"),ROW(77:77)),INDEX(_Восьмичасовые[таб.№],ROW(77:77)-COUNTA(INDIRECT("_"&amp;$C$3&amp;"[таб.№]")))),"")</f>
        <v/>
      </c>
      <c r="C81" s="111" t="str">
        <f ca="1">IFERROR(IFERROR(INDEX(INDIRECT("_"&amp;$C$3&amp;"[ФИО]"),$A81),INDEX(_Восьмичасовые[ФИО],ROW(77:77)-COUNTA(INDIRECT("_"&amp;$C$3&amp;"[ФИО]")))),"")</f>
        <v/>
      </c>
    </row>
    <row r="82" spans="1:3" x14ac:dyDescent="0.15">
      <c r="A82" s="12" t="str">
        <f ca="1">IF(B82="","",MAX($A$4:A81)+1)</f>
        <v/>
      </c>
      <c r="B82" s="110" t="str">
        <f ca="1">IFERROR(IFERROR(INDEX(INDIRECT("_"&amp;$C$3&amp;"[таб.№]"),ROW(78:78)),INDEX(_Восьмичасовые[таб.№],ROW(78:78)-COUNTA(INDIRECT("_"&amp;$C$3&amp;"[таб.№]")))),"")</f>
        <v/>
      </c>
      <c r="C82" s="111" t="str">
        <f ca="1">IFERROR(IFERROR(INDEX(INDIRECT("_"&amp;$C$3&amp;"[ФИО]"),$A82),INDEX(_Восьмичасовые[ФИО],ROW(78:78)-COUNTA(INDIRECT("_"&amp;$C$3&amp;"[ФИО]")))),"")</f>
        <v/>
      </c>
    </row>
    <row r="83" spans="1:3" x14ac:dyDescent="0.15">
      <c r="A83" s="12" t="str">
        <f ca="1">IF(B83="","",MAX($A$4:A82)+1)</f>
        <v/>
      </c>
      <c r="B83" s="110" t="str">
        <f ca="1">IFERROR(IFERROR(INDEX(INDIRECT("_"&amp;$C$3&amp;"[таб.№]"),ROW(79:79)),INDEX(_Восьмичасовые[таб.№],ROW(79:79)-COUNTA(INDIRECT("_"&amp;$C$3&amp;"[таб.№]")))),"")</f>
        <v/>
      </c>
      <c r="C83" s="111" t="str">
        <f ca="1">IFERROR(IFERROR(INDEX(INDIRECT("_"&amp;$C$3&amp;"[ФИО]"),$A83),INDEX(_Восьмичасовые[ФИО],ROW(79:79)-COUNTA(INDIRECT("_"&amp;$C$3&amp;"[ФИО]")))),"")</f>
        <v/>
      </c>
    </row>
    <row r="84" spans="1:3" x14ac:dyDescent="0.15">
      <c r="A84" s="12" t="str">
        <f ca="1">IF(B84="","",MAX($A$4:A83)+1)</f>
        <v/>
      </c>
      <c r="B84" s="110" t="str">
        <f ca="1">IFERROR(IFERROR(INDEX(INDIRECT("_"&amp;$C$3&amp;"[таб.№]"),ROW(80:80)),INDEX(_Восьмичасовые[таб.№],ROW(80:80)-COUNTA(INDIRECT("_"&amp;$C$3&amp;"[таб.№]")))),"")</f>
        <v/>
      </c>
      <c r="C84" s="111" t="str">
        <f ca="1">IFERROR(IFERROR(INDEX(INDIRECT("_"&amp;$C$3&amp;"[ФИО]"),$A84),INDEX(_Восьмичасовые[ФИО],ROW(80:80)-COUNTA(INDIRECT("_"&amp;$C$3&amp;"[ФИО]")))),"")</f>
        <v/>
      </c>
    </row>
    <row r="85" spans="1:3" x14ac:dyDescent="0.15">
      <c r="A85" s="12" t="str">
        <f ca="1">IF(B85="","",MAX($A$4:A84)+1)</f>
        <v/>
      </c>
      <c r="B85" s="110" t="str">
        <f ca="1">IFERROR(IFERROR(INDEX(INDIRECT("_"&amp;$C$3&amp;"[таб.№]"),ROW(81:81)),INDEX(_Восьмичасовые[таб.№],ROW(81:81)-COUNTA(INDIRECT("_"&amp;$C$3&amp;"[таб.№]")))),"")</f>
        <v/>
      </c>
      <c r="C85" s="111" t="str">
        <f ca="1">IFERROR(IFERROR(INDEX(INDIRECT("_"&amp;$C$3&amp;"[ФИО]"),$A85),INDEX(_Восьмичасовые[ФИО],ROW(81:81)-COUNTA(INDIRECT("_"&amp;$C$3&amp;"[ФИО]")))),"")</f>
        <v/>
      </c>
    </row>
    <row r="86" spans="1:3" x14ac:dyDescent="0.15">
      <c r="A86" s="12" t="str">
        <f ca="1">IF(B86="","",MAX($A$4:A85)+1)</f>
        <v/>
      </c>
      <c r="B86" s="110" t="str">
        <f ca="1">IFERROR(IFERROR(INDEX(INDIRECT("_"&amp;$C$3&amp;"[таб.№]"),ROW(82:82)),INDEX(_Восьмичасовые[таб.№],ROW(82:82)-COUNTA(INDIRECT("_"&amp;$C$3&amp;"[таб.№]")))),"")</f>
        <v/>
      </c>
      <c r="C86" s="111" t="str">
        <f ca="1">IFERROR(IFERROR(INDEX(INDIRECT("_"&amp;$C$3&amp;"[ФИО]"),$A86),INDEX(_Восьмичасовые[ФИО],ROW(82:82)-COUNTA(INDIRECT("_"&amp;$C$3&amp;"[ФИО]")))),"")</f>
        <v/>
      </c>
    </row>
    <row r="87" spans="1:3" x14ac:dyDescent="0.15">
      <c r="A87" s="12" t="str">
        <f ca="1">IF(B87="","",MAX($A$4:A86)+1)</f>
        <v/>
      </c>
      <c r="B87" s="110" t="str">
        <f ca="1">IFERROR(IFERROR(INDEX(INDIRECT("_"&amp;$C$3&amp;"[таб.№]"),ROW(83:83)),INDEX(_Восьмичасовые[таб.№],ROW(83:83)-COUNTA(INDIRECT("_"&amp;$C$3&amp;"[таб.№]")))),"")</f>
        <v/>
      </c>
      <c r="C87" s="111" t="str">
        <f ca="1">IFERROR(IFERROR(INDEX(INDIRECT("_"&amp;$C$3&amp;"[ФИО]"),$A87),INDEX(_Восьмичасовые[ФИО],ROW(83:83)-COUNTA(INDIRECT("_"&amp;$C$3&amp;"[ФИО]")))),"")</f>
        <v/>
      </c>
    </row>
    <row r="88" spans="1:3" x14ac:dyDescent="0.15">
      <c r="A88" s="12" t="str">
        <f ca="1">IF(B88="","",MAX($A$4:A87)+1)</f>
        <v/>
      </c>
      <c r="B88" s="110" t="str">
        <f ca="1">IFERROR(IFERROR(INDEX(INDIRECT("_"&amp;$C$3&amp;"[таб.№]"),ROW(84:84)),INDEX(_Восьмичасовые[таб.№],ROW(84:84)-COUNTA(INDIRECT("_"&amp;$C$3&amp;"[таб.№]")))),"")</f>
        <v/>
      </c>
      <c r="C88" s="111" t="str">
        <f ca="1">IFERROR(IFERROR(INDEX(INDIRECT("_"&amp;$C$3&amp;"[ФИО]"),$A88),INDEX(_Восьмичасовые[ФИО],ROW(84:84)-COUNTA(INDIRECT("_"&amp;$C$3&amp;"[ФИО]")))),"")</f>
        <v/>
      </c>
    </row>
    <row r="89" spans="1:3" x14ac:dyDescent="0.15">
      <c r="A89" s="12" t="str">
        <f ca="1">IF(B89="","",MAX($A$4:A88)+1)</f>
        <v/>
      </c>
      <c r="B89" s="110" t="str">
        <f ca="1">IFERROR(IFERROR(INDEX(INDIRECT("_"&amp;$C$3&amp;"[таб.№]"),ROW(85:85)),INDEX(_Восьмичасовые[таб.№],ROW(85:85)-COUNTA(INDIRECT("_"&amp;$C$3&amp;"[таб.№]")))),"")</f>
        <v/>
      </c>
      <c r="C89" s="111" t="str">
        <f ca="1">IFERROR(IFERROR(INDEX(INDIRECT("_"&amp;$C$3&amp;"[ФИО]"),$A89),INDEX(_Восьмичасовые[ФИО],ROW(85:85)-COUNTA(INDIRECT("_"&amp;$C$3&amp;"[ФИО]")))),"")</f>
        <v/>
      </c>
    </row>
    <row r="90" spans="1:3" x14ac:dyDescent="0.15">
      <c r="A90" s="12" t="str">
        <f ca="1">IF(B90="","",MAX($A$4:A89)+1)</f>
        <v/>
      </c>
      <c r="B90" s="110" t="str">
        <f ca="1">IFERROR(IFERROR(INDEX(INDIRECT("_"&amp;$C$3&amp;"[таб.№]"),ROW(86:86)),INDEX(_Восьмичасовые[таб.№],ROW(86:86)-COUNTA(INDIRECT("_"&amp;$C$3&amp;"[таб.№]")))),"")</f>
        <v/>
      </c>
      <c r="C90" s="111" t="str">
        <f ca="1">IFERROR(IFERROR(INDEX(INDIRECT("_"&amp;$C$3&amp;"[ФИО]"),$A90),INDEX(_Восьмичасовые[ФИО],ROW(86:86)-COUNTA(INDIRECT("_"&amp;$C$3&amp;"[ФИО]")))),"")</f>
        <v/>
      </c>
    </row>
    <row r="91" spans="1:3" x14ac:dyDescent="0.15">
      <c r="A91" s="12" t="str">
        <f ca="1">IF(B91="","",MAX($A$4:A90)+1)</f>
        <v/>
      </c>
      <c r="B91" s="110" t="str">
        <f ca="1">IFERROR(IFERROR(INDEX(INDIRECT("_"&amp;$C$3&amp;"[таб.№]"),ROW(87:87)),INDEX(_Восьмичасовые[таб.№],ROW(87:87)-COUNTA(INDIRECT("_"&amp;$C$3&amp;"[таб.№]")))),"")</f>
        <v/>
      </c>
      <c r="C91" s="111" t="str">
        <f ca="1">IFERROR(IFERROR(INDEX(INDIRECT("_"&amp;$C$3&amp;"[ФИО]"),$A91),INDEX(_Восьмичасовые[ФИО],ROW(87:87)-COUNTA(INDIRECT("_"&amp;$C$3&amp;"[ФИО]")))),"")</f>
        <v/>
      </c>
    </row>
    <row r="92" spans="1:3" x14ac:dyDescent="0.15">
      <c r="A92" s="12" t="str">
        <f ca="1">IF(B92="","",MAX($A$4:A91)+1)</f>
        <v/>
      </c>
      <c r="B92" s="110" t="str">
        <f ca="1">IFERROR(IFERROR(INDEX(INDIRECT("_"&amp;$C$3&amp;"[таб.№]"),ROW(88:88)),INDEX(_Восьмичасовые[таб.№],ROW(88:88)-COUNTA(INDIRECT("_"&amp;$C$3&amp;"[таб.№]")))),"")</f>
        <v/>
      </c>
      <c r="C92" s="111" t="str">
        <f ca="1">IFERROR(IFERROR(INDEX(INDIRECT("_"&amp;$C$3&amp;"[ФИО]"),$A92),INDEX(_Восьмичасовые[ФИО],ROW(88:88)-COUNTA(INDIRECT("_"&amp;$C$3&amp;"[ФИО]")))),"")</f>
        <v/>
      </c>
    </row>
    <row r="93" spans="1:3" x14ac:dyDescent="0.15">
      <c r="A93" s="12" t="str">
        <f ca="1">IF(B93="","",MAX($A$4:A92)+1)</f>
        <v/>
      </c>
      <c r="B93" s="110" t="str">
        <f ca="1">IFERROR(IFERROR(INDEX(INDIRECT("_"&amp;$C$3&amp;"[таб.№]"),ROW(89:89)),INDEX(_Восьмичасовые[таб.№],ROW(89:89)-COUNTA(INDIRECT("_"&amp;$C$3&amp;"[таб.№]")))),"")</f>
        <v/>
      </c>
      <c r="C93" s="111" t="str">
        <f ca="1">IFERROR(IFERROR(INDEX(INDIRECT("_"&amp;$C$3&amp;"[ФИО]"),$A93),INDEX(_Восьмичасовые[ФИО],ROW(89:89)-COUNTA(INDIRECT("_"&amp;$C$3&amp;"[ФИО]")))),"")</f>
        <v/>
      </c>
    </row>
    <row r="94" spans="1:3" x14ac:dyDescent="0.15">
      <c r="A94" s="12" t="str">
        <f ca="1">IF(B94="","",MAX($A$4:A93)+1)</f>
        <v/>
      </c>
      <c r="B94" s="110" t="str">
        <f ca="1">IFERROR(IFERROR(INDEX(INDIRECT("_"&amp;$C$3&amp;"[таб.№]"),ROW(90:90)),INDEX(_Восьмичасовые[таб.№],ROW(90:90)-COUNTA(INDIRECT("_"&amp;$C$3&amp;"[таб.№]")))),"")</f>
        <v/>
      </c>
      <c r="C94" s="111" t="str">
        <f ca="1">IFERROR(IFERROR(INDEX(INDIRECT("_"&amp;$C$3&amp;"[ФИО]"),$A94),INDEX(_Восьмичасовые[ФИО],ROW(90:90)-COUNTA(INDIRECT("_"&amp;$C$3&amp;"[ФИО]")))),"")</f>
        <v/>
      </c>
    </row>
    <row r="95" spans="1:3" x14ac:dyDescent="0.15">
      <c r="A95" s="12" t="str">
        <f ca="1">IF(B95="","",MAX($A$4:A94)+1)</f>
        <v/>
      </c>
      <c r="B95" s="110" t="str">
        <f ca="1">IFERROR(IFERROR(INDEX(INDIRECT("_"&amp;$C$3&amp;"[таб.№]"),ROW(91:91)),INDEX(_Восьмичасовые[таб.№],ROW(91:91)-COUNTA(INDIRECT("_"&amp;$C$3&amp;"[таб.№]")))),"")</f>
        <v/>
      </c>
      <c r="C95" s="111" t="str">
        <f ca="1">IFERROR(IFERROR(INDEX(INDIRECT("_"&amp;$C$3&amp;"[ФИО]"),$A95),INDEX(_Восьмичасовые[ФИО],ROW(91:91)-COUNTA(INDIRECT("_"&amp;$C$3&amp;"[ФИО]")))),"")</f>
        <v/>
      </c>
    </row>
    <row r="96" spans="1:3" x14ac:dyDescent="0.15">
      <c r="A96" s="12" t="str">
        <f ca="1">IF(B96="","",MAX($A$4:A95)+1)</f>
        <v/>
      </c>
      <c r="B96" s="110" t="str">
        <f ca="1">IFERROR(IFERROR(INDEX(INDIRECT("_"&amp;$C$3&amp;"[таб.№]"),ROW(92:92)),INDEX(_Восьмичасовые[таб.№],ROW(92:92)-COUNTA(INDIRECT("_"&amp;$C$3&amp;"[таб.№]")))),"")</f>
        <v/>
      </c>
      <c r="C96" s="111" t="str">
        <f ca="1">IFERROR(IFERROR(INDEX(INDIRECT("_"&amp;$C$3&amp;"[ФИО]"),$A96),INDEX(_Восьмичасовые[ФИО],ROW(92:92)-COUNTA(INDIRECT("_"&amp;$C$3&amp;"[ФИО]")))),"")</f>
        <v/>
      </c>
    </row>
    <row r="97" spans="1:3" x14ac:dyDescent="0.15">
      <c r="A97" s="12" t="str">
        <f ca="1">IF(B97="","",MAX($A$4:A96)+1)</f>
        <v/>
      </c>
      <c r="B97" s="110" t="str">
        <f ca="1">IFERROR(IFERROR(INDEX(INDIRECT("_"&amp;$C$3&amp;"[таб.№]"),ROW(93:93)),INDEX(_Восьмичасовые[таб.№],ROW(93:93)-COUNTA(INDIRECT("_"&amp;$C$3&amp;"[таб.№]")))),"")</f>
        <v/>
      </c>
      <c r="C97" s="111" t="str">
        <f ca="1">IFERROR(IFERROR(INDEX(INDIRECT("_"&amp;$C$3&amp;"[ФИО]"),$A97),INDEX(_Восьмичасовые[ФИО],ROW(93:93)-COUNTA(INDIRECT("_"&amp;$C$3&amp;"[ФИО]")))),"")</f>
        <v/>
      </c>
    </row>
    <row r="98" spans="1:3" x14ac:dyDescent="0.15">
      <c r="A98" s="12" t="str">
        <f ca="1">IF(B98="","",MAX($A$4:A97)+1)</f>
        <v/>
      </c>
      <c r="B98" s="110" t="str">
        <f ca="1">IFERROR(IFERROR(INDEX(INDIRECT("_"&amp;$C$3&amp;"[таб.№]"),ROW(94:94)),INDEX(_Восьмичасовые[таб.№],ROW(94:94)-COUNTA(INDIRECT("_"&amp;$C$3&amp;"[таб.№]")))),"")</f>
        <v/>
      </c>
      <c r="C98" s="111" t="str">
        <f ca="1">IFERROR(IFERROR(INDEX(INDIRECT("_"&amp;$C$3&amp;"[ФИО]"),$A98),INDEX(_Восьмичасовые[ФИО],ROW(94:94)-COUNTA(INDIRECT("_"&amp;$C$3&amp;"[ФИО]")))),"")</f>
        <v/>
      </c>
    </row>
    <row r="99" spans="1:3" x14ac:dyDescent="0.15">
      <c r="A99" s="12" t="str">
        <f ca="1">IF(B99="","",MAX($A$4:A98)+1)</f>
        <v/>
      </c>
      <c r="B99" s="110" t="str">
        <f ca="1">IFERROR(IFERROR(INDEX(INDIRECT("_"&amp;$C$3&amp;"[таб.№]"),ROW(95:95)),INDEX(_Восьмичасовые[таб.№],ROW(95:95)-COUNTA(INDIRECT("_"&amp;$C$3&amp;"[таб.№]")))),"")</f>
        <v/>
      </c>
      <c r="C99" s="111" t="str">
        <f ca="1">IFERROR(IFERROR(INDEX(INDIRECT("_"&amp;$C$3&amp;"[ФИО]"),$A99),INDEX(_Восьмичасовые[ФИО],ROW(95:95)-COUNTA(INDIRECT("_"&amp;$C$3&amp;"[ФИО]")))),"")</f>
        <v/>
      </c>
    </row>
    <row r="100" spans="1:3" x14ac:dyDescent="0.15">
      <c r="A100" s="12" t="str">
        <f ca="1">IF(B100="","",MAX($A$4:A99)+1)</f>
        <v/>
      </c>
      <c r="B100" s="110" t="str">
        <f ca="1">IFERROR(IFERROR(INDEX(INDIRECT("_"&amp;$C$3&amp;"[таб.№]"),ROW(96:96)),INDEX(_Восьмичасовые[таб.№],ROW(96:96)-COUNTA(INDIRECT("_"&amp;$C$3&amp;"[таб.№]")))),"")</f>
        <v/>
      </c>
      <c r="C100" s="111" t="str">
        <f ca="1">IFERROR(IFERROR(INDEX(INDIRECT("_"&amp;$C$3&amp;"[ФИО]"),$A100),INDEX(_Восьмичасовые[ФИО],ROW(96:96)-COUNTA(INDIRECT("_"&amp;$C$3&amp;"[ФИО]")))),"")</f>
        <v/>
      </c>
    </row>
  </sheetData>
  <mergeCells count="1">
    <mergeCell ref="B1:C1"/>
  </mergeCells>
  <conditionalFormatting sqref="A5:AI100">
    <cfRule type="expression" dxfId="5" priority="3">
      <formula>$A5&lt;&gt;""</formula>
    </cfRule>
  </conditionalFormatting>
  <conditionalFormatting sqref="D1:AH2 D4:AH1048576">
    <cfRule type="containsText" dxfId="4" priority="2" operator="containsText" text="Б">
      <formula>NOT(ISERROR(SEARCH("Б",D1)))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4914B2A-E00D-4B48-8CBD-68E905E1A16F}">
            <xm:f>NOT(ISERROR(SEARCH(Коды_отсутствия,D5)))</xm:f>
            <xm:f>Коды_отсутствия</xm:f>
            <x14:dxf>
              <fill>
                <patternFill>
                  <bgColor rgb="FFFFFF00"/>
                </patternFill>
              </fill>
            </x14:dxf>
          </x14:cfRule>
          <xm:sqref>D5:AJ100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Данные!$D$2:$D$13</xm:f>
          </x14:formula1>
          <xm:sqref>D5:AH154</xm:sqref>
        </x14:dataValidation>
        <x14:dataValidation type="list" allowBlank="1" showInputMessage="1" showErrorMessage="1" xr:uid="{00000000-0002-0000-0300-000001000000}">
          <x14:formula1>
            <xm:f>Данные!$A$2:$A$5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"/>
  <sheetViews>
    <sheetView workbookViewId="0">
      <selection activeCell="I20" sqref="I20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"/>
  <sheetViews>
    <sheetView workbookViewId="0">
      <selection activeCell="I20" sqref="I20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48"/>
  <sheetViews>
    <sheetView workbookViewId="0">
      <selection activeCell="K21" sqref="K21"/>
    </sheetView>
  </sheetViews>
  <sheetFormatPr baseColWidth="10" defaultColWidth="8.83203125" defaultRowHeight="15" x14ac:dyDescent="0.2"/>
  <cols>
    <col min="1" max="1" width="8.33203125" style="71" customWidth="1"/>
    <col min="2" max="2" width="5" style="71" customWidth="1"/>
    <col min="3" max="3" width="10.5" style="71" customWidth="1"/>
    <col min="4" max="4" width="4.1640625" style="71" customWidth="1"/>
    <col min="5" max="5" width="4.6640625" style="71" customWidth="1"/>
    <col min="6" max="7" width="5.6640625" style="71" customWidth="1"/>
    <col min="8" max="8" width="6.5" style="71" customWidth="1"/>
    <col min="9" max="9" width="15.6640625" customWidth="1"/>
  </cols>
  <sheetData>
    <row r="1" spans="1:10" ht="16" thickBot="1" x14ac:dyDescent="0.25">
      <c r="A1" s="49"/>
      <c r="B1" s="49"/>
      <c r="C1" s="49"/>
      <c r="D1" s="49"/>
      <c r="E1" s="49"/>
      <c r="F1" s="49"/>
      <c r="G1" s="50"/>
      <c r="H1" s="51" t="s">
        <v>167</v>
      </c>
    </row>
    <row r="2" spans="1:10" x14ac:dyDescent="0.2">
      <c r="A2" s="113" t="s">
        <v>168</v>
      </c>
      <c r="B2" s="113"/>
      <c r="C2" s="114" t="s">
        <v>169</v>
      </c>
      <c r="D2" s="115"/>
      <c r="E2" s="115"/>
      <c r="F2" s="115"/>
      <c r="G2" s="115"/>
      <c r="H2" s="116"/>
    </row>
    <row r="3" spans="1:10" x14ac:dyDescent="0.2">
      <c r="A3" s="120" t="s">
        <v>170</v>
      </c>
      <c r="B3" s="120"/>
      <c r="C3" s="117"/>
      <c r="D3" s="118"/>
      <c r="E3" s="118"/>
      <c r="F3" s="118"/>
      <c r="G3" s="118"/>
      <c r="H3" s="119"/>
    </row>
    <row r="4" spans="1:10" ht="16" thickBot="1" x14ac:dyDescent="0.25">
      <c r="A4" s="121" t="s">
        <v>171</v>
      </c>
      <c r="B4" s="121"/>
      <c r="C4" s="52" t="s">
        <v>130</v>
      </c>
      <c r="D4" s="122" t="s">
        <v>172</v>
      </c>
      <c r="E4" s="122"/>
      <c r="F4" s="122"/>
      <c r="G4" s="123" t="s">
        <v>173</v>
      </c>
      <c r="H4" s="124"/>
    </row>
    <row r="5" spans="1:10" x14ac:dyDescent="0.2">
      <c r="A5" s="141" t="s">
        <v>174</v>
      </c>
      <c r="B5" s="142"/>
      <c r="C5" s="53" t="s">
        <v>175</v>
      </c>
      <c r="D5" s="143">
        <f ca="1">TODAY()</f>
        <v>43374</v>
      </c>
      <c r="E5" s="144"/>
      <c r="F5" s="144"/>
      <c r="G5" s="145" t="s">
        <v>217</v>
      </c>
      <c r="H5" s="146"/>
    </row>
    <row r="6" spans="1:10" x14ac:dyDescent="0.2">
      <c r="A6" s="54" t="s">
        <v>176</v>
      </c>
      <c r="B6" s="55"/>
      <c r="C6" s="56">
        <v>710</v>
      </c>
      <c r="D6" s="147" t="s">
        <v>177</v>
      </c>
      <c r="E6" s="147"/>
      <c r="F6" s="147"/>
      <c r="G6" s="55"/>
      <c r="H6" s="57"/>
    </row>
    <row r="7" spans="1:10" ht="16" thickBot="1" x14ac:dyDescent="0.25">
      <c r="A7" s="58" t="s">
        <v>178</v>
      </c>
      <c r="B7" s="59"/>
      <c r="C7" s="60">
        <v>14</v>
      </c>
      <c r="D7" s="148">
        <v>29</v>
      </c>
      <c r="E7" s="149"/>
      <c r="F7" s="149"/>
      <c r="G7" s="61" t="s">
        <v>179</v>
      </c>
      <c r="H7" s="57"/>
    </row>
    <row r="8" spans="1:10" x14ac:dyDescent="0.2">
      <c r="A8" s="125" t="s">
        <v>180</v>
      </c>
      <c r="B8" s="128" t="s">
        <v>158</v>
      </c>
      <c r="C8" s="129"/>
      <c r="D8" s="130"/>
      <c r="E8" s="62" t="s">
        <v>181</v>
      </c>
      <c r="F8" s="137" t="s">
        <v>182</v>
      </c>
      <c r="G8" s="138"/>
      <c r="H8" s="139"/>
    </row>
    <row r="9" spans="1:10" x14ac:dyDescent="0.2">
      <c r="A9" s="126"/>
      <c r="B9" s="131"/>
      <c r="C9" s="132"/>
      <c r="D9" s="133"/>
      <c r="E9" s="140" t="s">
        <v>183</v>
      </c>
      <c r="F9" s="140" t="s">
        <v>184</v>
      </c>
      <c r="G9" s="140" t="s">
        <v>185</v>
      </c>
      <c r="H9" s="151" t="s">
        <v>186</v>
      </c>
    </row>
    <row r="10" spans="1:10" ht="16" thickBot="1" x14ac:dyDescent="0.25">
      <c r="A10" s="127"/>
      <c r="B10" s="134"/>
      <c r="C10" s="135"/>
      <c r="D10" s="136"/>
      <c r="E10" s="122"/>
      <c r="F10" s="122"/>
      <c r="G10" s="122"/>
      <c r="H10" s="152"/>
    </row>
    <row r="11" spans="1:10" x14ac:dyDescent="0.2">
      <c r="A11" s="80" t="str">
        <f ca="1">IFERROR(INDEX(INDIRECT("_"&amp;LEFT($I11,SEARCH(" ",$I11&amp;" ")-1)&amp;"[таб.№]"),MATCH(B11,INDIRECT("_"&amp;LEFT($I11,SEARCH(" ",$I11&amp;" ")-1)&amp;"[ФИО]"),0)),"")</f>
        <v/>
      </c>
      <c r="B11" s="153"/>
      <c r="C11" s="153"/>
      <c r="D11" s="153"/>
      <c r="E11" s="81"/>
      <c r="F11" s="63"/>
      <c r="G11" s="63"/>
      <c r="H11" s="64"/>
      <c r="I11" s="33"/>
      <c r="J11" s="44"/>
    </row>
    <row r="12" spans="1:10" x14ac:dyDescent="0.2">
      <c r="A12" s="80" t="str">
        <f t="shared" ref="A12:A28" ca="1" si="0">IFERROR(INDEX(INDIRECT("_"&amp;LEFT($I12,SEARCH(" ",$I12&amp;" ")-1)&amp;"[таб.№]"),MATCH(B12,INDIRECT("_"&amp;LEFT($I12,SEARCH(" ",$I12&amp;" ")-1)&amp;"[ФИО]"),0)),"")</f>
        <v/>
      </c>
      <c r="B12" s="150"/>
      <c r="C12" s="150"/>
      <c r="D12" s="150"/>
      <c r="E12" s="65"/>
      <c r="F12" s="77"/>
      <c r="G12" s="77"/>
      <c r="H12" s="66"/>
      <c r="I12" s="33"/>
      <c r="J12" s="44"/>
    </row>
    <row r="13" spans="1:10" x14ac:dyDescent="0.2">
      <c r="A13" s="80" t="str">
        <f t="shared" ca="1" si="0"/>
        <v/>
      </c>
      <c r="B13" s="150"/>
      <c r="C13" s="150"/>
      <c r="D13" s="150"/>
      <c r="E13" s="65"/>
      <c r="F13" s="65"/>
      <c r="G13" s="65"/>
      <c r="H13" s="65"/>
      <c r="I13" s="33"/>
      <c r="J13" s="44"/>
    </row>
    <row r="14" spans="1:10" x14ac:dyDescent="0.2">
      <c r="A14" s="80" t="str">
        <f t="shared" ca="1" si="0"/>
        <v/>
      </c>
      <c r="B14" s="150"/>
      <c r="C14" s="150"/>
      <c r="D14" s="150"/>
      <c r="E14" s="65"/>
      <c r="F14" s="78"/>
      <c r="G14" s="78"/>
      <c r="H14" s="78"/>
      <c r="I14" s="33"/>
      <c r="J14" s="44"/>
    </row>
    <row r="15" spans="1:10" x14ac:dyDescent="0.2">
      <c r="A15" s="80" t="str">
        <f t="shared" ca="1" si="0"/>
        <v/>
      </c>
      <c r="B15" s="150"/>
      <c r="C15" s="150"/>
      <c r="D15" s="150"/>
      <c r="E15" s="65"/>
      <c r="F15" s="78"/>
      <c r="G15" s="78"/>
      <c r="H15" s="78"/>
      <c r="I15" s="33"/>
      <c r="J15" s="44"/>
    </row>
    <row r="16" spans="1:10" x14ac:dyDescent="0.2">
      <c r="A16" s="80" t="str">
        <f t="shared" ca="1" si="0"/>
        <v/>
      </c>
      <c r="B16" s="150"/>
      <c r="C16" s="150"/>
      <c r="D16" s="150"/>
      <c r="E16" s="65"/>
      <c r="F16" s="78"/>
      <c r="G16" s="78"/>
      <c r="H16" s="78"/>
      <c r="I16" s="33"/>
      <c r="J16" s="44"/>
    </row>
    <row r="17" spans="1:10" x14ac:dyDescent="0.2">
      <c r="A17" s="80" t="str">
        <f t="shared" ca="1" si="0"/>
        <v/>
      </c>
      <c r="B17" s="154"/>
      <c r="C17" s="154"/>
      <c r="D17" s="154"/>
      <c r="E17" s="65"/>
      <c r="F17" s="67"/>
      <c r="G17" s="67"/>
      <c r="H17" s="65"/>
      <c r="I17" s="33"/>
      <c r="J17" s="44"/>
    </row>
    <row r="18" spans="1:10" x14ac:dyDescent="0.2">
      <c r="A18" s="80" t="str">
        <f t="shared" ca="1" si="0"/>
        <v/>
      </c>
      <c r="B18" s="150"/>
      <c r="C18" s="150"/>
      <c r="D18" s="150"/>
      <c r="E18" s="65"/>
      <c r="F18" s="68"/>
      <c r="G18" s="68"/>
      <c r="H18" s="68"/>
      <c r="I18" s="33"/>
      <c r="J18" s="44"/>
    </row>
    <row r="19" spans="1:10" x14ac:dyDescent="0.2">
      <c r="A19" s="80" t="str">
        <f t="shared" ca="1" si="0"/>
        <v/>
      </c>
      <c r="B19" s="150"/>
      <c r="C19" s="150"/>
      <c r="D19" s="150"/>
      <c r="E19" s="65"/>
      <c r="F19" s="69"/>
      <c r="G19" s="69"/>
      <c r="H19" s="69"/>
      <c r="I19" s="33"/>
      <c r="J19" s="44"/>
    </row>
    <row r="20" spans="1:10" x14ac:dyDescent="0.2">
      <c r="A20" s="80" t="str">
        <f t="shared" ca="1" si="0"/>
        <v/>
      </c>
      <c r="B20" s="154"/>
      <c r="C20" s="154"/>
      <c r="D20" s="154"/>
      <c r="E20" s="65"/>
      <c r="F20" s="78"/>
      <c r="G20" s="78"/>
      <c r="H20" s="78"/>
      <c r="I20" s="33"/>
      <c r="J20" s="44"/>
    </row>
    <row r="21" spans="1:10" x14ac:dyDescent="0.2">
      <c r="A21" s="80" t="str">
        <f t="shared" ca="1" si="0"/>
        <v/>
      </c>
      <c r="B21" s="154"/>
      <c r="C21" s="154"/>
      <c r="D21" s="154"/>
      <c r="E21" s="82"/>
      <c r="F21" s="79"/>
      <c r="G21" s="79"/>
      <c r="H21" s="79"/>
      <c r="I21" s="33"/>
      <c r="J21" s="44"/>
    </row>
    <row r="22" spans="1:10" x14ac:dyDescent="0.2">
      <c r="A22" s="80" t="str">
        <f t="shared" ca="1" si="0"/>
        <v/>
      </c>
      <c r="B22" s="154"/>
      <c r="C22" s="154"/>
      <c r="D22" s="154"/>
      <c r="E22" s="70"/>
      <c r="F22" s="70"/>
      <c r="G22" s="70"/>
      <c r="H22" s="70"/>
      <c r="I22" s="33"/>
      <c r="J22" s="44"/>
    </row>
    <row r="23" spans="1:10" x14ac:dyDescent="0.2">
      <c r="A23" s="80" t="str">
        <f t="shared" ca="1" si="0"/>
        <v/>
      </c>
      <c r="B23" s="154"/>
      <c r="C23" s="154"/>
      <c r="D23" s="154"/>
      <c r="E23" s="70"/>
      <c r="F23" s="70"/>
      <c r="G23" s="70"/>
      <c r="H23" s="70"/>
      <c r="I23" s="33"/>
      <c r="J23" s="44"/>
    </row>
    <row r="24" spans="1:10" x14ac:dyDescent="0.2">
      <c r="A24" s="80" t="str">
        <f t="shared" ca="1" si="0"/>
        <v/>
      </c>
      <c r="B24" s="150"/>
      <c r="C24" s="150"/>
      <c r="D24" s="150"/>
      <c r="E24" s="65"/>
      <c r="F24" s="70"/>
      <c r="G24" s="70"/>
      <c r="H24" s="70"/>
      <c r="I24" s="33"/>
      <c r="J24" s="44"/>
    </row>
    <row r="25" spans="1:10" x14ac:dyDescent="0.2">
      <c r="A25" s="80" t="str">
        <f t="shared" ca="1" si="0"/>
        <v/>
      </c>
      <c r="B25" s="150"/>
      <c r="C25" s="150"/>
      <c r="D25" s="150"/>
      <c r="E25" s="66"/>
      <c r="F25" s="66"/>
      <c r="G25" s="66"/>
      <c r="H25" s="66"/>
      <c r="I25" s="33"/>
      <c r="J25" s="44"/>
    </row>
    <row r="26" spans="1:10" x14ac:dyDescent="0.2">
      <c r="A26" s="80" t="str">
        <f t="shared" ca="1" si="0"/>
        <v/>
      </c>
      <c r="B26" s="150"/>
      <c r="C26" s="150"/>
      <c r="D26" s="150"/>
      <c r="E26" s="66"/>
      <c r="F26" s="66"/>
      <c r="G26" s="66"/>
      <c r="H26" s="66"/>
      <c r="I26" s="33"/>
      <c r="J26" s="44"/>
    </row>
    <row r="27" spans="1:10" x14ac:dyDescent="0.2">
      <c r="A27" s="80" t="str">
        <f t="shared" ca="1" si="0"/>
        <v/>
      </c>
      <c r="B27" s="150"/>
      <c r="C27" s="150"/>
      <c r="D27" s="150"/>
      <c r="E27" s="66"/>
      <c r="F27" s="66"/>
      <c r="G27" s="66"/>
      <c r="H27" s="66"/>
      <c r="I27" s="33"/>
      <c r="J27" s="44"/>
    </row>
    <row r="28" spans="1:10" x14ac:dyDescent="0.2">
      <c r="A28" s="80" t="str">
        <f t="shared" ca="1" si="0"/>
        <v/>
      </c>
      <c r="B28" s="150"/>
      <c r="C28" s="150"/>
      <c r="D28" s="150"/>
      <c r="E28" s="66"/>
      <c r="F28" s="66"/>
      <c r="G28" s="66"/>
      <c r="H28" s="66"/>
      <c r="I28" s="33"/>
      <c r="J28" s="44"/>
    </row>
    <row r="29" spans="1:10" x14ac:dyDescent="0.2">
      <c r="A29" s="155" t="s">
        <v>189</v>
      </c>
      <c r="B29" s="155"/>
      <c r="C29" s="155"/>
      <c r="G29" s="156" t="s">
        <v>219</v>
      </c>
      <c r="H29" s="156"/>
    </row>
    <row r="30" spans="1:10" x14ac:dyDescent="0.2">
      <c r="A30" s="155"/>
      <c r="B30" s="155"/>
      <c r="C30" s="155"/>
      <c r="D30" s="72"/>
      <c r="E30" s="72"/>
      <c r="G30" s="157"/>
      <c r="H30" s="157"/>
    </row>
    <row r="31" spans="1:10" x14ac:dyDescent="0.2">
      <c r="D31" s="158" t="s">
        <v>190</v>
      </c>
      <c r="E31" s="158"/>
      <c r="G31" s="159" t="s">
        <v>191</v>
      </c>
      <c r="H31" s="159"/>
    </row>
    <row r="32" spans="1:10" x14ac:dyDescent="0.2">
      <c r="A32" s="160" t="s">
        <v>192</v>
      </c>
      <c r="B32" s="160"/>
      <c r="C32" s="160"/>
      <c r="D32" s="161" t="s">
        <v>193</v>
      </c>
      <c r="E32" s="161"/>
      <c r="F32" s="161"/>
      <c r="G32" s="161"/>
      <c r="H32" s="161"/>
    </row>
    <row r="33" spans="1:8" x14ac:dyDescent="0.2">
      <c r="A33" s="160"/>
      <c r="B33" s="160"/>
      <c r="C33" s="160"/>
      <c r="D33" s="161"/>
      <c r="E33" s="161"/>
      <c r="F33" s="161"/>
      <c r="G33" s="161"/>
      <c r="H33" s="161"/>
    </row>
    <row r="34" spans="1:8" x14ac:dyDescent="0.2">
      <c r="A34" s="162" t="s">
        <v>194</v>
      </c>
      <c r="B34" s="162"/>
      <c r="C34" s="162"/>
      <c r="D34" s="163" t="s">
        <v>195</v>
      </c>
      <c r="E34" s="163"/>
      <c r="F34" s="163"/>
      <c r="G34" s="163"/>
      <c r="H34" s="163"/>
    </row>
    <row r="35" spans="1:8" x14ac:dyDescent="0.2">
      <c r="A35" s="162" t="s">
        <v>196</v>
      </c>
      <c r="B35" s="162"/>
      <c r="C35" s="162"/>
      <c r="D35" s="163" t="s">
        <v>197</v>
      </c>
      <c r="E35" s="163"/>
      <c r="F35" s="163"/>
      <c r="G35" s="163"/>
      <c r="H35" s="163"/>
    </row>
    <row r="36" spans="1:8" x14ac:dyDescent="0.2">
      <c r="A36" s="162" t="s">
        <v>198</v>
      </c>
      <c r="B36" s="162"/>
      <c r="C36" s="162"/>
      <c r="D36" s="163" t="s">
        <v>199</v>
      </c>
      <c r="E36" s="163"/>
      <c r="F36" s="163"/>
      <c r="G36" s="163"/>
      <c r="H36" s="163"/>
    </row>
    <row r="37" spans="1:8" x14ac:dyDescent="0.2">
      <c r="A37" s="163" t="s">
        <v>200</v>
      </c>
      <c r="B37" s="163"/>
      <c r="C37" s="163"/>
      <c r="D37" s="163" t="s">
        <v>201</v>
      </c>
      <c r="E37" s="163"/>
      <c r="F37" s="163"/>
      <c r="G37" s="163"/>
      <c r="H37" s="163"/>
    </row>
    <row r="38" spans="1:8" x14ac:dyDescent="0.2">
      <c r="A38" s="163" t="s">
        <v>202</v>
      </c>
      <c r="B38" s="163"/>
      <c r="C38" s="163"/>
      <c r="D38" s="163" t="s">
        <v>203</v>
      </c>
      <c r="E38" s="163"/>
      <c r="F38" s="163"/>
      <c r="G38" s="163"/>
      <c r="H38" s="163"/>
    </row>
    <row r="39" spans="1:8" x14ac:dyDescent="0.2">
      <c r="A39" s="163" t="s">
        <v>204</v>
      </c>
      <c r="B39" s="163"/>
      <c r="C39" s="163"/>
      <c r="D39" s="163" t="s">
        <v>205</v>
      </c>
      <c r="E39" s="163"/>
      <c r="F39" s="163"/>
      <c r="G39" s="163"/>
      <c r="H39" s="163"/>
    </row>
    <row r="40" spans="1:8" x14ac:dyDescent="0.2">
      <c r="A40" s="161" t="s">
        <v>206</v>
      </c>
      <c r="B40" s="161"/>
      <c r="C40" s="161"/>
      <c r="D40" s="161" t="s">
        <v>207</v>
      </c>
      <c r="E40" s="161"/>
      <c r="F40" s="161"/>
      <c r="G40" s="161"/>
      <c r="H40" s="161"/>
    </row>
    <row r="41" spans="1:8" x14ac:dyDescent="0.2">
      <c r="A41" s="161"/>
      <c r="B41" s="161"/>
      <c r="C41" s="161"/>
      <c r="D41" s="161"/>
      <c r="E41" s="161"/>
      <c r="F41" s="161"/>
      <c r="G41" s="161"/>
      <c r="H41" s="161"/>
    </row>
    <row r="42" spans="1:8" x14ac:dyDescent="0.2">
      <c r="A42" s="163" t="s">
        <v>208</v>
      </c>
      <c r="B42" s="163"/>
      <c r="C42" s="163"/>
      <c r="D42" s="163" t="s">
        <v>209</v>
      </c>
      <c r="E42" s="163"/>
      <c r="F42" s="163"/>
      <c r="G42" s="163"/>
      <c r="H42" s="163"/>
    </row>
    <row r="43" spans="1:8" x14ac:dyDescent="0.2">
      <c r="A43" s="163" t="s">
        <v>210</v>
      </c>
      <c r="B43" s="163"/>
      <c r="C43" s="163"/>
      <c r="D43" s="164"/>
      <c r="E43" s="164"/>
      <c r="F43" s="164"/>
      <c r="G43" s="164"/>
      <c r="H43" s="164"/>
    </row>
    <row r="44" spans="1:8" x14ac:dyDescent="0.2">
      <c r="A44" s="161" t="s">
        <v>211</v>
      </c>
      <c r="B44" s="161"/>
      <c r="C44" s="161"/>
      <c r="D44" s="164"/>
      <c r="E44" s="164"/>
      <c r="F44" s="164"/>
      <c r="G44" s="164"/>
      <c r="H44" s="164"/>
    </row>
    <row r="45" spans="1:8" x14ac:dyDescent="0.2">
      <c r="A45" s="161"/>
      <c r="B45" s="161"/>
      <c r="C45" s="161"/>
      <c r="D45" s="164"/>
      <c r="E45" s="164"/>
      <c r="F45" s="164"/>
      <c r="G45" s="164"/>
      <c r="H45" s="164"/>
    </row>
    <row r="46" spans="1:8" x14ac:dyDescent="0.2">
      <c r="A46" s="165" t="s">
        <v>212</v>
      </c>
      <c r="B46" s="165"/>
      <c r="C46" s="165"/>
      <c r="D46" s="165"/>
      <c r="E46" s="165"/>
      <c r="F46" s="165"/>
      <c r="G46" s="165"/>
      <c r="H46" s="165"/>
    </row>
    <row r="47" spans="1:8" x14ac:dyDescent="0.2">
      <c r="A47" s="165"/>
      <c r="B47" s="165"/>
      <c r="C47" s="165"/>
      <c r="D47" s="165"/>
      <c r="E47" s="165"/>
      <c r="F47" s="165"/>
      <c r="G47" s="165"/>
      <c r="H47" s="165"/>
    </row>
    <row r="48" spans="1:8" x14ac:dyDescent="0.2">
      <c r="D48" s="166" t="s">
        <v>213</v>
      </c>
      <c r="E48" s="166"/>
      <c r="F48" s="166"/>
      <c r="G48" s="166"/>
      <c r="H48" s="166"/>
    </row>
  </sheetData>
  <mergeCells count="65">
    <mergeCell ref="A44:C45"/>
    <mergeCell ref="D44:H44"/>
    <mergeCell ref="D45:H45"/>
    <mergeCell ref="A46:H47"/>
    <mergeCell ref="D48:H48"/>
    <mergeCell ref="A40:C41"/>
    <mergeCell ref="D40:H41"/>
    <mergeCell ref="A42:C42"/>
    <mergeCell ref="D42:H42"/>
    <mergeCell ref="A43:C43"/>
    <mergeCell ref="D43:H43"/>
    <mergeCell ref="A37:C37"/>
    <mergeCell ref="D37:H37"/>
    <mergeCell ref="A38:C38"/>
    <mergeCell ref="D38:H38"/>
    <mergeCell ref="A39:C39"/>
    <mergeCell ref="D39:H39"/>
    <mergeCell ref="A34:C34"/>
    <mergeCell ref="D34:H34"/>
    <mergeCell ref="A35:C35"/>
    <mergeCell ref="D35:H35"/>
    <mergeCell ref="A36:C36"/>
    <mergeCell ref="D36:H36"/>
    <mergeCell ref="A29:C30"/>
    <mergeCell ref="G29:H30"/>
    <mergeCell ref="D31:E31"/>
    <mergeCell ref="G31:H31"/>
    <mergeCell ref="A32:C33"/>
    <mergeCell ref="D32:H33"/>
    <mergeCell ref="B28:D2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8:D18"/>
    <mergeCell ref="G9:G10"/>
    <mergeCell ref="H9:H10"/>
    <mergeCell ref="B11:D11"/>
    <mergeCell ref="B13:D13"/>
    <mergeCell ref="B14:D14"/>
    <mergeCell ref="B15:D15"/>
    <mergeCell ref="B16:D16"/>
    <mergeCell ref="B17:D17"/>
    <mergeCell ref="B12:D12"/>
    <mergeCell ref="A5:B5"/>
    <mergeCell ref="D5:F5"/>
    <mergeCell ref="G5:H5"/>
    <mergeCell ref="D6:F6"/>
    <mergeCell ref="D7:F7"/>
    <mergeCell ref="A8:A10"/>
    <mergeCell ref="B8:D10"/>
    <mergeCell ref="F8:H8"/>
    <mergeCell ref="E9:E10"/>
    <mergeCell ref="F9:F10"/>
    <mergeCell ref="A2:B2"/>
    <mergeCell ref="C2:H3"/>
    <mergeCell ref="A3:B3"/>
    <mergeCell ref="A4:B4"/>
    <mergeCell ref="D4:F4"/>
    <mergeCell ref="G4:H4"/>
  </mergeCells>
  <dataValidations count="7">
    <dataValidation type="list" allowBlank="1" showInputMessage="1" showErrorMessage="1" sqref="I11:I28" xr:uid="{00000000-0002-0000-0600-000000000000}">
      <formula1>Бриг</formula1>
    </dataValidation>
    <dataValidation type="list" allowBlank="1" showInputMessage="1" showErrorMessage="1" sqref="E11:E28" xr:uid="{00000000-0002-0000-0600-000001000000}">
      <formula1>Коды_отсутствия</formula1>
    </dataValidation>
    <dataValidation type="list" allowBlank="1" showInputMessage="1" showErrorMessage="1" sqref="B11:D28" xr:uid="{00000000-0002-0000-0600-000002000000}">
      <formula1>INDIRECT("_"&amp;LEFT($I11,SEARCH(" ",$I11&amp;" ")-1)&amp;"[ФИО]")</formula1>
    </dataValidation>
    <dataValidation type="list" allowBlank="1" showInputMessage="1" showErrorMessage="1" sqref="G5:H5" xr:uid="{00000000-0002-0000-0600-000003000000}">
      <formula1>Смены</formula1>
    </dataValidation>
    <dataValidation type="list" allowBlank="1" showInputMessage="1" showErrorMessage="1" sqref="F11:F28 G11:G28" xr:uid="{00000000-0002-0000-0600-000004000000}">
      <formula1>Начало_Конец</formula1>
    </dataValidation>
    <dataValidation type="list" allowBlank="1" showInputMessage="1" showErrorMessage="1" sqref="H11:H28" xr:uid="{00000000-0002-0000-0600-000005000000}">
      <formula1>Длительность</formula1>
    </dataValidation>
    <dataValidation type="list" allowBlank="1" showInputMessage="1" showErrorMessage="1" sqref="G29:H30" xr:uid="{00000000-0002-0000-0600-000006000000}">
      <formula1>Подпись</formula1>
    </dataValidation>
  </dataValidations>
  <pageMargins left="0.19685039370078741" right="0.19685039370078741" top="0.19685039370078741" bottom="0.19685039370078741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J38"/>
  <sheetViews>
    <sheetView zoomScaleNormal="100" workbookViewId="0">
      <selection activeCell="E4" sqref="E4"/>
    </sheetView>
  </sheetViews>
  <sheetFormatPr baseColWidth="10" defaultColWidth="8.83203125" defaultRowHeight="15" x14ac:dyDescent="0.2"/>
  <cols>
    <col min="1" max="1" width="4.6640625" style="25" customWidth="1"/>
    <col min="2" max="2" width="15.6640625" style="25" customWidth="1"/>
    <col min="3" max="3" width="21" customWidth="1"/>
    <col min="4" max="6" width="15.6640625" customWidth="1"/>
    <col min="7" max="9" width="12.6640625" customWidth="1"/>
    <col min="10" max="10" width="15.6640625" customWidth="1"/>
  </cols>
  <sheetData>
    <row r="1" spans="1:10" x14ac:dyDescent="0.2">
      <c r="I1" s="48" t="s">
        <v>166</v>
      </c>
    </row>
    <row r="2" spans="1:10" x14ac:dyDescent="0.2">
      <c r="D2" s="47" t="s">
        <v>165</v>
      </c>
      <c r="E2" s="46"/>
      <c r="F2" s="45"/>
      <c r="G2" s="44"/>
      <c r="I2" s="44"/>
    </row>
    <row r="3" spans="1:10" x14ac:dyDescent="0.2">
      <c r="C3" s="42"/>
      <c r="D3" s="43"/>
      <c r="E3" s="42" t="s">
        <v>164</v>
      </c>
    </row>
    <row r="4" spans="1:10" x14ac:dyDescent="0.2">
      <c r="C4" s="176">
        <f ca="1">TODAY()</f>
        <v>43374</v>
      </c>
      <c r="D4" s="176"/>
      <c r="E4" s="25" t="s">
        <v>216</v>
      </c>
      <c r="F4" s="18" t="s">
        <v>228</v>
      </c>
      <c r="G4" s="41" t="s">
        <v>162</v>
      </c>
      <c r="H4" s="40"/>
      <c r="I4" s="40"/>
    </row>
    <row r="5" spans="1:10" x14ac:dyDescent="0.2">
      <c r="C5" s="39"/>
      <c r="G5" s="18"/>
    </row>
    <row r="6" spans="1:10" x14ac:dyDescent="0.2">
      <c r="C6" t="s">
        <v>161</v>
      </c>
    </row>
    <row r="8" spans="1:10" x14ac:dyDescent="0.2">
      <c r="A8" s="177" t="s">
        <v>160</v>
      </c>
      <c r="B8" s="178" t="s">
        <v>159</v>
      </c>
      <c r="C8" s="178" t="s">
        <v>158</v>
      </c>
      <c r="D8" s="168" t="s">
        <v>157</v>
      </c>
      <c r="E8" s="168"/>
      <c r="F8" s="171" t="s">
        <v>156</v>
      </c>
      <c r="G8" s="173" t="s">
        <v>155</v>
      </c>
      <c r="H8" s="174"/>
      <c r="I8" s="174"/>
    </row>
    <row r="9" spans="1:10" x14ac:dyDescent="0.2">
      <c r="A9" s="177"/>
      <c r="B9" s="178"/>
      <c r="C9" s="178"/>
      <c r="D9" s="168"/>
      <c r="E9" s="168"/>
      <c r="F9" s="172"/>
      <c r="G9" s="174"/>
      <c r="H9" s="174"/>
      <c r="I9" s="174"/>
    </row>
    <row r="10" spans="1:10" x14ac:dyDescent="0.2">
      <c r="A10" s="177"/>
      <c r="B10" s="178"/>
      <c r="C10" s="178"/>
      <c r="D10" s="38" t="s">
        <v>154</v>
      </c>
      <c r="E10" s="37" t="s">
        <v>153</v>
      </c>
      <c r="F10" s="172"/>
      <c r="G10" s="36" t="s">
        <v>152</v>
      </c>
      <c r="H10" s="36" t="s">
        <v>151</v>
      </c>
      <c r="I10" s="36" t="s">
        <v>150</v>
      </c>
    </row>
    <row r="11" spans="1:10" x14ac:dyDescent="0.2">
      <c r="A11" s="74" t="s">
        <v>214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</row>
    <row r="12" spans="1:10" x14ac:dyDescent="0.2">
      <c r="A12" s="73" t="str">
        <f ca="1">IF(B12="","",MAX($A$11:A11)+1)</f>
        <v/>
      </c>
      <c r="B12" s="84" t="str">
        <f ca="1">IFERROR(INDEX(INDIRECT("_"&amp;LEFT($J12,SEARCH(" ",$J12&amp;" ")-1)&amp;"[таб.№]"),MATCH(C12,INDIRECT("_"&amp;LEFT($J12,SEARCH(" ",$J12&amp;" ")-1)&amp;"[ФИО]"),0)),"")</f>
        <v/>
      </c>
      <c r="C12" s="34"/>
      <c r="D12" s="87"/>
      <c r="E12" s="34"/>
      <c r="F12" s="33"/>
      <c r="G12" s="88"/>
      <c r="H12" s="88"/>
      <c r="I12" s="88"/>
      <c r="J12" s="89"/>
    </row>
    <row r="13" spans="1:10" x14ac:dyDescent="0.2">
      <c r="A13" s="73" t="str">
        <f ca="1">IF(B13="","",MAX($A$11:A12)+1)</f>
        <v/>
      </c>
      <c r="B13" s="84" t="str">
        <f t="shared" ref="B13:B30" ca="1" si="0">IFERROR(INDEX(INDIRECT("_"&amp;LEFT($J13,SEARCH(" ",$J13&amp;" ")-1)&amp;"[таб.№]"),MATCH(C13,INDIRECT("_"&amp;LEFT($J13,SEARCH(" ",$J13&amp;" ")-1)&amp;"[ФИО]"),0)),"")</f>
        <v/>
      </c>
      <c r="C13" s="33"/>
      <c r="D13" s="87"/>
      <c r="E13" s="34"/>
      <c r="F13" s="33"/>
      <c r="G13" s="88"/>
      <c r="H13" s="88"/>
      <c r="I13" s="88"/>
      <c r="J13" s="89"/>
    </row>
    <row r="14" spans="1:10" x14ac:dyDescent="0.2">
      <c r="A14" s="73" t="str">
        <f ca="1">IF(B14="","",MAX($A$11:A13)+1)</f>
        <v/>
      </c>
      <c r="B14" s="84" t="str">
        <f t="shared" ca="1" si="0"/>
        <v/>
      </c>
      <c r="C14" s="33"/>
      <c r="D14" s="87"/>
      <c r="E14" s="34"/>
      <c r="F14" s="33"/>
      <c r="G14" s="88"/>
      <c r="H14" s="88"/>
      <c r="I14" s="88"/>
      <c r="J14" s="89"/>
    </row>
    <row r="15" spans="1:10" x14ac:dyDescent="0.2">
      <c r="A15" s="73" t="str">
        <f ca="1">IF(B15="","",MAX($A$11:A14)+1)</f>
        <v/>
      </c>
      <c r="B15" s="84" t="str">
        <f t="shared" ca="1" si="0"/>
        <v/>
      </c>
      <c r="C15" s="33"/>
      <c r="D15" s="87"/>
      <c r="E15" s="34"/>
      <c r="F15" s="33"/>
      <c r="G15" s="88"/>
      <c r="H15" s="88"/>
      <c r="I15" s="88"/>
      <c r="J15" s="89"/>
    </row>
    <row r="16" spans="1:10" x14ac:dyDescent="0.2">
      <c r="A16" s="73" t="str">
        <f ca="1">IF(B16="","",MAX($A$11:A15)+1)</f>
        <v/>
      </c>
      <c r="B16" s="84" t="str">
        <f t="shared" ca="1" si="0"/>
        <v/>
      </c>
      <c r="C16" s="33"/>
      <c r="D16" s="87"/>
      <c r="E16" s="34"/>
      <c r="F16" s="33"/>
      <c r="G16" s="88"/>
      <c r="H16" s="88"/>
      <c r="I16" s="88"/>
      <c r="J16" s="89"/>
    </row>
    <row r="17" spans="1:10" x14ac:dyDescent="0.2">
      <c r="A17" s="73" t="str">
        <f ca="1">IF(B17="","",MAX($A$11:A16)+1)</f>
        <v/>
      </c>
      <c r="B17" s="84" t="str">
        <f t="shared" ca="1" si="0"/>
        <v/>
      </c>
      <c r="C17" s="33"/>
      <c r="D17" s="87"/>
      <c r="E17" s="34"/>
      <c r="F17" s="33"/>
      <c r="G17" s="88"/>
      <c r="H17" s="88"/>
      <c r="I17" s="88"/>
      <c r="J17" s="89"/>
    </row>
    <row r="18" spans="1:10" x14ac:dyDescent="0.2">
      <c r="A18" s="73" t="str">
        <f ca="1">IF(B18="","",MAX($A$11:A17)+1)</f>
        <v/>
      </c>
      <c r="B18" s="84" t="str">
        <f t="shared" ca="1" si="0"/>
        <v/>
      </c>
      <c r="C18" s="33"/>
      <c r="D18" s="34"/>
      <c r="E18" s="34"/>
      <c r="F18" s="33"/>
      <c r="G18" s="88"/>
      <c r="H18" s="88"/>
      <c r="I18" s="88"/>
      <c r="J18" s="89"/>
    </row>
    <row r="19" spans="1:10" x14ac:dyDescent="0.2">
      <c r="A19" s="73" t="str">
        <f ca="1">IF(B19="","",MAX($A$11:A18)+1)</f>
        <v/>
      </c>
      <c r="B19" s="84" t="str">
        <f t="shared" ca="1" si="0"/>
        <v/>
      </c>
      <c r="C19" s="33"/>
      <c r="D19" s="34"/>
      <c r="E19" s="34"/>
      <c r="F19" s="33"/>
      <c r="G19" s="88"/>
      <c r="H19" s="88"/>
      <c r="I19" s="88"/>
      <c r="J19" s="89"/>
    </row>
    <row r="20" spans="1:10" x14ac:dyDescent="0.2">
      <c r="A20" s="73" t="str">
        <f ca="1">IF(B20="","",MAX($A$11:A19)+1)</f>
        <v/>
      </c>
      <c r="B20" s="84" t="str">
        <f t="shared" ca="1" si="0"/>
        <v/>
      </c>
      <c r="C20" s="33"/>
      <c r="D20" s="34"/>
      <c r="E20" s="34"/>
      <c r="F20" s="33"/>
      <c r="G20" s="88"/>
      <c r="H20" s="88"/>
      <c r="I20" s="88"/>
      <c r="J20" s="89"/>
    </row>
    <row r="21" spans="1:10" x14ac:dyDescent="0.2">
      <c r="A21" s="73" t="str">
        <f ca="1">IF(B21="","",MAX($A$11:A20)+1)</f>
        <v/>
      </c>
      <c r="B21" s="84" t="str">
        <f t="shared" ca="1" si="0"/>
        <v/>
      </c>
      <c r="C21" s="33"/>
      <c r="D21" s="34"/>
      <c r="E21" s="34"/>
      <c r="F21" s="33"/>
      <c r="G21" s="88"/>
      <c r="H21" s="88"/>
      <c r="I21" s="88"/>
      <c r="J21" s="89"/>
    </row>
    <row r="22" spans="1:10" x14ac:dyDescent="0.2">
      <c r="A22" s="73" t="str">
        <f ca="1">IF(B22="","",MAX($A$11:A21)+1)</f>
        <v/>
      </c>
      <c r="B22" s="84" t="str">
        <f t="shared" ca="1" si="0"/>
        <v/>
      </c>
      <c r="C22" s="33"/>
      <c r="D22" s="34"/>
      <c r="E22" s="34"/>
      <c r="F22" s="33"/>
      <c r="G22" s="88"/>
      <c r="H22" s="88"/>
      <c r="I22" s="88"/>
      <c r="J22" s="89"/>
    </row>
    <row r="23" spans="1:10" x14ac:dyDescent="0.2">
      <c r="A23" s="73" t="str">
        <f ca="1">IF(B23="","",MAX($A$11:A22)+1)</f>
        <v/>
      </c>
      <c r="B23" s="84" t="str">
        <f t="shared" ca="1" si="0"/>
        <v/>
      </c>
      <c r="C23" s="33"/>
      <c r="D23" s="34"/>
      <c r="E23" s="34"/>
      <c r="F23" s="33"/>
      <c r="G23" s="88"/>
      <c r="H23" s="88"/>
      <c r="I23" s="88"/>
      <c r="J23" s="89"/>
    </row>
    <row r="24" spans="1:10" x14ac:dyDescent="0.2">
      <c r="A24" s="73" t="str">
        <f ca="1">IF(B24="","",MAX($A$11:A23)+1)</f>
        <v/>
      </c>
      <c r="B24" s="84" t="str">
        <f t="shared" ca="1" si="0"/>
        <v/>
      </c>
      <c r="C24" s="33"/>
      <c r="D24" s="34"/>
      <c r="E24" s="34"/>
      <c r="F24" s="33"/>
      <c r="G24" s="88"/>
      <c r="H24" s="88"/>
      <c r="I24" s="88"/>
      <c r="J24" s="89"/>
    </row>
    <row r="25" spans="1:10" x14ac:dyDescent="0.2">
      <c r="A25" s="73" t="str">
        <f ca="1">IF(B25="","",MAX($A$11:A24)+1)</f>
        <v/>
      </c>
      <c r="B25" s="84" t="str">
        <f t="shared" ca="1" si="0"/>
        <v/>
      </c>
      <c r="C25" s="33"/>
      <c r="D25" s="34"/>
      <c r="E25" s="34"/>
      <c r="F25" s="33"/>
      <c r="G25" s="88"/>
      <c r="H25" s="88"/>
      <c r="I25" s="88"/>
      <c r="J25" s="89"/>
    </row>
    <row r="26" spans="1:10" x14ac:dyDescent="0.2">
      <c r="A26" s="73" t="str">
        <f ca="1">IF(B26="","",MAX($A$11:A25)+1)</f>
        <v/>
      </c>
      <c r="B26" s="84" t="str">
        <f t="shared" ca="1" si="0"/>
        <v/>
      </c>
      <c r="C26" s="33"/>
      <c r="D26" s="34"/>
      <c r="E26" s="34"/>
      <c r="F26" s="33"/>
      <c r="G26" s="88"/>
      <c r="H26" s="88"/>
      <c r="I26" s="88"/>
      <c r="J26" s="89"/>
    </row>
    <row r="27" spans="1:10" x14ac:dyDescent="0.2">
      <c r="A27" s="73" t="str">
        <f ca="1">IF(B27="","",MAX($A$11:A26)+1)</f>
        <v/>
      </c>
      <c r="B27" s="84" t="str">
        <f t="shared" ca="1" si="0"/>
        <v/>
      </c>
      <c r="C27" s="33"/>
      <c r="D27" s="34"/>
      <c r="E27" s="34"/>
      <c r="F27" s="33"/>
      <c r="G27" s="88"/>
      <c r="H27" s="88"/>
      <c r="I27" s="88"/>
      <c r="J27" s="89"/>
    </row>
    <row r="28" spans="1:10" x14ac:dyDescent="0.2">
      <c r="A28" s="73" t="str">
        <f ca="1">IF(B28="","",MAX($A$11:A27)+1)</f>
        <v/>
      </c>
      <c r="B28" s="84" t="str">
        <f t="shared" ca="1" si="0"/>
        <v/>
      </c>
      <c r="C28" s="33"/>
      <c r="D28" s="34"/>
      <c r="E28" s="34"/>
      <c r="F28" s="33"/>
      <c r="G28" s="88"/>
      <c r="H28" s="88"/>
      <c r="I28" s="88"/>
      <c r="J28" s="33"/>
    </row>
    <row r="29" spans="1:10" x14ac:dyDescent="0.2">
      <c r="A29" s="73" t="str">
        <f ca="1">IF(B29="","",MAX($A$11:A28)+1)</f>
        <v/>
      </c>
      <c r="B29" s="84" t="str">
        <f t="shared" ca="1" si="0"/>
        <v/>
      </c>
      <c r="C29" s="33"/>
      <c r="D29" s="34"/>
      <c r="E29" s="34"/>
      <c r="F29" s="33"/>
      <c r="G29" s="88"/>
      <c r="H29" s="88"/>
      <c r="I29" s="88"/>
      <c r="J29" s="33"/>
    </row>
    <row r="30" spans="1:10" x14ac:dyDescent="0.2">
      <c r="A30" s="73" t="str">
        <f ca="1">IF(B30="","",MAX($A$11:A29)+1)</f>
        <v/>
      </c>
      <c r="B30" s="84" t="str">
        <f t="shared" ca="1" si="0"/>
        <v/>
      </c>
      <c r="C30" s="33"/>
      <c r="D30" s="34"/>
      <c r="E30" s="34"/>
      <c r="F30" s="33"/>
      <c r="G30" s="88"/>
      <c r="H30" s="88"/>
      <c r="I30" s="88"/>
      <c r="J30" s="33"/>
    </row>
    <row r="32" spans="1:10" ht="16" x14ac:dyDescent="0.2">
      <c r="B32" s="175" t="s">
        <v>149</v>
      </c>
      <c r="C32" s="175"/>
      <c r="D32" s="175"/>
      <c r="E32" s="32">
        <f>COUNTA(I12:I30)</f>
        <v>0</v>
      </c>
      <c r="F32" s="31" t="s">
        <v>148</v>
      </c>
      <c r="G32" s="30">
        <f>SUM(I12:I30)</f>
        <v>0</v>
      </c>
      <c r="H32" s="26" t="s">
        <v>147</v>
      </c>
    </row>
    <row r="33" spans="1:7" x14ac:dyDescent="0.2">
      <c r="B33" s="29"/>
      <c r="D33" s="90"/>
      <c r="E33" s="169" t="s">
        <v>219</v>
      </c>
    </row>
    <row r="34" spans="1:7" x14ac:dyDescent="0.2">
      <c r="B34" s="28" t="s">
        <v>146</v>
      </c>
      <c r="C34" s="27"/>
      <c r="D34" s="91" t="s">
        <v>233</v>
      </c>
      <c r="E34" s="170"/>
    </row>
    <row r="36" spans="1:7" x14ac:dyDescent="0.2">
      <c r="B36" s="167" t="s">
        <v>145</v>
      </c>
      <c r="C36" s="167"/>
      <c r="D36" s="167"/>
      <c r="F36" s="26"/>
      <c r="G36" s="26" t="s">
        <v>144</v>
      </c>
    </row>
    <row r="38" spans="1:7" x14ac:dyDescent="0.2">
      <c r="A38" s="75" t="s">
        <v>143</v>
      </c>
    </row>
  </sheetData>
  <mergeCells count="10">
    <mergeCell ref="C4:D4"/>
    <mergeCell ref="A8:A10"/>
    <mergeCell ref="B8:B10"/>
    <mergeCell ref="C8:C10"/>
    <mergeCell ref="B36:D36"/>
    <mergeCell ref="D8:E9"/>
    <mergeCell ref="E33:E34"/>
    <mergeCell ref="F8:F10"/>
    <mergeCell ref="G8:I9"/>
    <mergeCell ref="B32:D32"/>
  </mergeCells>
  <dataValidations count="8">
    <dataValidation type="list" allowBlank="1" showInputMessage="1" showErrorMessage="1" sqref="E4" xr:uid="{00000000-0002-0000-0700-000000000000}">
      <formula1>Смены</formula1>
    </dataValidation>
    <dataValidation type="list" allowBlank="1" showInputMessage="1" showErrorMessage="1" sqref="I12:I30" xr:uid="{00000000-0002-0000-0700-000001000000}">
      <formula1>Длительность</formula1>
    </dataValidation>
    <dataValidation type="list" allowBlank="1" showInputMessage="1" showErrorMessage="1" sqref="F4" xr:uid="{00000000-0002-0000-0700-000002000000}">
      <formula1>Участок</formula1>
    </dataValidation>
    <dataValidation type="list" allowBlank="1" showInputMessage="1" showErrorMessage="1" sqref="J12:J30" xr:uid="{00000000-0002-0000-0700-000003000000}">
      <formula1>Бриг</formula1>
    </dataValidation>
    <dataValidation type="list" allowBlank="1" showInputMessage="1" showErrorMessage="1" sqref="C12:C30" xr:uid="{00000000-0002-0000-0700-000004000000}">
      <formula1>INDIRECT("_"&amp;LEFT($J12,SEARCH(" ",$J12&amp;" ")-1)&amp;"[ФИО]")</formula1>
    </dataValidation>
    <dataValidation type="list" allowBlank="1" showInputMessage="1" showErrorMessage="1" sqref="D12:E30" xr:uid="{00000000-0002-0000-0700-000005000000}">
      <formula1>Галочка</formula1>
    </dataValidation>
    <dataValidation type="list" allowBlank="1" showInputMessage="1" showErrorMessage="1" sqref="G12:H30" xr:uid="{00000000-0002-0000-0700-000006000000}">
      <formula1>Начало_Конец</formula1>
    </dataValidation>
    <dataValidation type="list" allowBlank="1" showInputMessage="1" showErrorMessage="1" sqref="E33:E34" xr:uid="{00000000-0002-0000-0700-000007000000}">
      <formula1>Подпись</formula1>
    </dataValidation>
  </dataValidations>
  <pageMargins left="0.98425196850393704" right="0.19685039370078741" top="0.19685039370078741" bottom="0.19685039370078741" header="0" footer="0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3:P14"/>
  <sheetViews>
    <sheetView zoomScale="96" zoomScaleNormal="96" workbookViewId="0">
      <selection activeCell="B5" sqref="B5"/>
    </sheetView>
  </sheetViews>
  <sheetFormatPr baseColWidth="10" defaultColWidth="8.83203125" defaultRowHeight="15" x14ac:dyDescent="0.2"/>
  <cols>
    <col min="1" max="2" width="11.83203125" style="98" customWidth="1"/>
    <col min="3" max="3" width="11.1640625" style="98" customWidth="1"/>
    <col min="4" max="4" width="9.1640625" style="98" customWidth="1"/>
    <col min="5" max="6" width="9.1640625" style="98"/>
    <col min="7" max="7" width="33" style="98" customWidth="1"/>
    <col min="8" max="8" width="10.83203125" style="98" customWidth="1"/>
    <col min="9" max="9" width="10.5" style="98" customWidth="1"/>
    <col min="10" max="10" width="9.1640625" style="98"/>
    <col min="11" max="11" width="14.1640625" style="98" customWidth="1"/>
    <col min="12" max="12" width="12.6640625" style="98" customWidth="1"/>
    <col min="13" max="13" width="7.6640625" style="98" customWidth="1"/>
    <col min="14" max="14" width="7.83203125" style="98" customWidth="1"/>
    <col min="15" max="15" width="8.1640625" style="98" customWidth="1"/>
  </cols>
  <sheetData>
    <row r="3" spans="1:16" x14ac:dyDescent="0.2">
      <c r="A3" s="178" t="s">
        <v>248</v>
      </c>
      <c r="B3" s="178" t="s">
        <v>249</v>
      </c>
      <c r="C3" s="178" t="s">
        <v>250</v>
      </c>
      <c r="D3" s="93" t="s">
        <v>172</v>
      </c>
      <c r="E3" s="181">
        <f ca="1">TODAY()</f>
        <v>43374</v>
      </c>
      <c r="F3" s="182"/>
      <c r="G3" s="178" t="s">
        <v>251</v>
      </c>
      <c r="H3" s="183" t="s">
        <v>252</v>
      </c>
      <c r="I3" s="184"/>
      <c r="J3" s="184"/>
      <c r="K3" s="184"/>
      <c r="L3" s="184"/>
      <c r="M3" s="185"/>
      <c r="N3" s="185"/>
      <c r="O3" s="186"/>
    </row>
    <row r="4" spans="1:16" ht="70" x14ac:dyDescent="0.2">
      <c r="A4" s="178"/>
      <c r="B4" s="178"/>
      <c r="C4" s="178"/>
      <c r="D4" s="76" t="s">
        <v>253</v>
      </c>
      <c r="E4" s="76" t="s">
        <v>254</v>
      </c>
      <c r="F4" s="76" t="s">
        <v>255</v>
      </c>
      <c r="G4" s="178"/>
      <c r="H4" s="94" t="s">
        <v>256</v>
      </c>
      <c r="I4" s="94" t="s">
        <v>257</v>
      </c>
      <c r="J4" s="94" t="s">
        <v>258</v>
      </c>
      <c r="K4" s="94" t="s">
        <v>259</v>
      </c>
      <c r="L4" s="94" t="s">
        <v>260</v>
      </c>
      <c r="M4" s="76" t="s">
        <v>261</v>
      </c>
      <c r="N4" s="76" t="s">
        <v>262</v>
      </c>
      <c r="O4" s="76" t="s">
        <v>263</v>
      </c>
    </row>
    <row r="5" spans="1:16" ht="19" x14ac:dyDescent="0.2">
      <c r="A5" s="179" t="s">
        <v>264</v>
      </c>
      <c r="B5" s="95"/>
      <c r="C5" s="99"/>
      <c r="D5" s="96"/>
      <c r="E5" s="96"/>
      <c r="F5" s="96"/>
      <c r="G5" s="95"/>
      <c r="H5" s="103"/>
      <c r="I5" s="97"/>
      <c r="J5" s="97"/>
      <c r="K5" s="97"/>
      <c r="L5" s="97"/>
      <c r="M5" s="97" t="s">
        <v>232</v>
      </c>
      <c r="N5" s="97"/>
      <c r="O5" s="97"/>
      <c r="P5" s="104"/>
    </row>
    <row r="6" spans="1:16" ht="18" x14ac:dyDescent="0.2">
      <c r="A6" s="179"/>
      <c r="B6" s="95"/>
      <c r="C6" s="99"/>
      <c r="D6" s="96"/>
      <c r="E6" s="96"/>
      <c r="F6" s="96"/>
      <c r="G6" s="76"/>
      <c r="H6" s="97"/>
      <c r="I6" s="97"/>
      <c r="J6" s="97"/>
      <c r="K6" s="97"/>
      <c r="L6" s="97"/>
      <c r="M6" s="97"/>
      <c r="N6" s="97"/>
      <c r="O6" s="97"/>
      <c r="P6" s="104"/>
    </row>
    <row r="7" spans="1:16" ht="18" x14ac:dyDescent="0.2">
      <c r="A7" s="179"/>
      <c r="B7" s="76"/>
      <c r="C7" s="99"/>
      <c r="D7" s="96"/>
      <c r="E7" s="96"/>
      <c r="F7" s="96"/>
      <c r="G7" s="76"/>
      <c r="H7" s="97"/>
      <c r="I7" s="97"/>
      <c r="J7" s="97"/>
      <c r="K7" s="97"/>
      <c r="L7" s="97"/>
      <c r="M7" s="97"/>
      <c r="N7" s="97"/>
      <c r="O7" s="97"/>
      <c r="P7" s="104"/>
    </row>
    <row r="8" spans="1:16" ht="18" x14ac:dyDescent="0.2">
      <c r="A8" s="179"/>
      <c r="B8" s="76"/>
      <c r="C8" s="99"/>
      <c r="D8" s="96"/>
      <c r="E8" s="96"/>
      <c r="F8" s="96"/>
      <c r="G8" s="76"/>
      <c r="H8" s="97"/>
      <c r="I8" s="97"/>
      <c r="J8" s="97"/>
      <c r="K8" s="97"/>
      <c r="L8" s="97"/>
      <c r="M8" s="97"/>
      <c r="N8" s="97"/>
      <c r="O8" s="97"/>
      <c r="P8" s="104"/>
    </row>
    <row r="9" spans="1:16" ht="18" x14ac:dyDescent="0.2">
      <c r="A9" s="179"/>
      <c r="B9" s="76"/>
      <c r="C9" s="99"/>
      <c r="D9" s="96"/>
      <c r="E9" s="96"/>
      <c r="F9" s="96"/>
      <c r="G9" s="76"/>
      <c r="H9" s="97"/>
      <c r="I9" s="97"/>
      <c r="J9" s="97"/>
      <c r="K9" s="97"/>
      <c r="L9" s="97"/>
      <c r="M9" s="97"/>
      <c r="N9" s="97"/>
      <c r="O9" s="97"/>
      <c r="P9" s="104"/>
    </row>
    <row r="10" spans="1:16" ht="18" x14ac:dyDescent="0.2">
      <c r="A10" s="179"/>
      <c r="B10" s="76"/>
      <c r="C10" s="99"/>
      <c r="D10" s="96"/>
      <c r="E10" s="96"/>
      <c r="F10" s="96"/>
      <c r="G10" s="76"/>
      <c r="H10" s="97"/>
      <c r="I10" s="97"/>
      <c r="J10" s="97"/>
      <c r="K10" s="97"/>
      <c r="L10" s="97"/>
      <c r="M10" s="97"/>
      <c r="N10" s="97"/>
      <c r="O10" s="97"/>
      <c r="P10" s="104"/>
    </row>
    <row r="11" spans="1:16" ht="18" x14ac:dyDescent="0.2">
      <c r="A11" s="180"/>
      <c r="B11" s="76"/>
      <c r="C11" s="99"/>
      <c r="D11" s="96"/>
      <c r="E11" s="96"/>
      <c r="F11" s="96"/>
      <c r="G11" s="76"/>
      <c r="H11" s="97"/>
      <c r="I11" s="97"/>
      <c r="J11" s="97"/>
      <c r="K11" s="97"/>
      <c r="L11" s="97"/>
      <c r="M11" s="97"/>
      <c r="N11" s="97"/>
      <c r="O11" s="97"/>
      <c r="P11" s="104"/>
    </row>
    <row r="12" spans="1:16" x14ac:dyDescent="0.2">
      <c r="B12" s="76" t="s">
        <v>266</v>
      </c>
      <c r="C12" s="105" t="str">
        <f>IF(C5="","",SUM(C5:C11))</f>
        <v/>
      </c>
      <c r="D12" s="106" t="str">
        <f>IF(D5="","",SUM(D5:D11))</f>
        <v/>
      </c>
      <c r="E12" s="106" t="str">
        <f t="shared" ref="E12:F12" si="0">IF(E5="","",SUM(E5:E11))</f>
        <v/>
      </c>
      <c r="F12" s="106" t="str">
        <f t="shared" si="0"/>
        <v/>
      </c>
    </row>
    <row r="14" spans="1:16" x14ac:dyDescent="0.2">
      <c r="K14" s="98" t="s">
        <v>267</v>
      </c>
    </row>
  </sheetData>
  <mergeCells count="7">
    <mergeCell ref="G3:G4"/>
    <mergeCell ref="H3:O3"/>
    <mergeCell ref="A5:A11"/>
    <mergeCell ref="A3:A4"/>
    <mergeCell ref="B3:B4"/>
    <mergeCell ref="C3:C4"/>
    <mergeCell ref="E3:F3"/>
  </mergeCells>
  <dataValidations count="3">
    <dataValidation type="list" allowBlank="1" showInputMessage="1" showErrorMessage="1" sqref="H5:O11" xr:uid="{00000000-0002-0000-0800-000000000000}">
      <formula1>Плюсик</formula1>
    </dataValidation>
    <dataValidation type="list" allowBlank="1" showInputMessage="1" showErrorMessage="1" sqref="B5:B11" xr:uid="{00000000-0002-0000-0800-000001000000}">
      <formula1>Место</formula1>
    </dataValidation>
    <dataValidation type="list" allowBlank="1" showInputMessage="1" showErrorMessage="1" sqref="G5:G11" xr:uid="{00000000-0002-0000-0800-000002000000}">
      <formula1>Работа</formula1>
    </dataValidation>
  </dataValidations>
  <pageMargins left="0.19685039370078741" right="0.19685039370078741" top="0.78740157480314965" bottom="0.19685039370078741" header="0" footer="0"/>
  <pageSetup paperSize="9" scale="8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L k 3 T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M i 5 N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u T d N K I p H u A 4 A A A A R A A A A E w A c A E Z v c m 1 1 b G F z L 1 N l Y 3 R p b 2 4 x L m 0 g o h g A K K A U A A A A A A A A A A A A A A A A A A A A A A A A A A A A K 0 5 N L s n M z 1 M I h t C G 1 g B Q S w E C L Q A U A A I A C A D I u T d N 9 O 9 y 6 6 g A A A D 5 A A A A E g A A A A A A A A A A A A A A A A A A A A A A Q 2 9 u Z m l n L 1 B h Y 2 t h Z 2 U u e G 1 s U E s B A i 0 A F A A C A A g A y L k 3 T Q / K 6 a u k A A A A 6 Q A A A B M A A A A A A A A A A A A A A A A A 9 A A A A F t D b 2 5 0 Z W 5 0 X 1 R 5 c G V z X S 5 4 b W x Q S w E C L Q A U A A I A C A D I u T d N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+ U A V q J V L h J n l x I i E 5 6 u F Q A A A A A A g A A A A A A E G Y A A A A B A A A g A A A A i P t 5 l h r 4 M i c 8 o 5 p u N t l 8 d 9 B M F 4 v D H P X l j p l O C i 9 U P 9 w A A A A A D o A A A A A C A A A g A A A A m V n t 3 2 r z V I o 1 I H A h Y h t a 6 w j d L H 3 R H D W g 4 a D f 4 T K g 4 s 9 Q A A A A 9 y Y K k L a z p t a d H S D w K K s A c j F 3 T w S J X N s a e M 6 V D J 5 5 r Z 6 6 L 1 2 z f k T 0 I c 1 Y C t u + 3 0 1 5 t 0 P x o D B k + I G K + + 8 z p / H j D q Y 6 F y m g l 8 s 3 J d t M 6 v M o g k Z A A A A A l + m 2 M J T j J x o F 7 q 7 5 X p p 9 g v y V + s i O A r F S 8 q 9 O S I T T Q A t J 6 d y N B 6 G + L P 4 y Y Y c i 9 d Y Q S 9 K e g 4 O Z I B / / 1 f 1 S b + d R u A = = < / D a t a M a s h u p > 
</file>

<file path=customXml/itemProps1.xml><?xml version="1.0" encoding="utf-8"?>
<ds:datastoreItem xmlns:ds="http://schemas.openxmlformats.org/officeDocument/2006/customXml" ds:itemID="{7A61C42E-9AA4-48D3-842F-641DB9B6A3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</vt:i4>
      </vt:variant>
    </vt:vector>
  </HeadingPairs>
  <TitlesOfParts>
    <vt:vector size="25" baseType="lpstr">
      <vt:lpstr>Данные</vt:lpstr>
      <vt:lpstr>Списки</vt:lpstr>
      <vt:lpstr>96-1</vt:lpstr>
      <vt:lpstr>96-2</vt:lpstr>
      <vt:lpstr>96-3</vt:lpstr>
      <vt:lpstr>96-4</vt:lpstr>
      <vt:lpstr>Явка</vt:lpstr>
      <vt:lpstr>Вывода</vt:lpstr>
      <vt:lpstr>Обоснование</vt:lpstr>
      <vt:lpstr>Формулы</vt:lpstr>
      <vt:lpstr>_96_2</vt:lpstr>
      <vt:lpstr>Бриг</vt:lpstr>
      <vt:lpstr>Галочка</vt:lpstr>
      <vt:lpstr>Длительность</vt:lpstr>
      <vt:lpstr>Коды_отсутствия</vt:lpstr>
      <vt:lpstr>Место</vt:lpstr>
      <vt:lpstr>Начало_Конец</vt:lpstr>
      <vt:lpstr>Вывода!Область_печати</vt:lpstr>
      <vt:lpstr>Явка!Область_печати</vt:lpstr>
      <vt:lpstr>Плюсик</vt:lpstr>
      <vt:lpstr>Подпись</vt:lpstr>
      <vt:lpstr>Работа</vt:lpstr>
      <vt:lpstr>Смены</vt:lpstr>
      <vt:lpstr>Участок</vt:lpstr>
      <vt:lpstr>Явка!Явка_Обл_печати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Elena</cp:lastModifiedBy>
  <cp:lastPrinted>2018-09-30T17:40:05Z</cp:lastPrinted>
  <dcterms:created xsi:type="dcterms:W3CDTF">2018-09-23T17:50:09Z</dcterms:created>
  <dcterms:modified xsi:type="dcterms:W3CDTF">2018-10-01T02:52:00Z</dcterms:modified>
</cp:coreProperties>
</file>