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3"/>
  </bookViews>
  <sheets>
    <sheet name="Формулы" sheetId="2" r:id="rId1"/>
    <sheet name="Данные" sheetId="3" r:id="rId2"/>
    <sheet name="Списки" sheetId="1" r:id="rId3"/>
    <sheet name="Явка 096-4" sheetId="4" r:id="rId4"/>
  </sheets>
  <definedNames>
    <definedName name="Бриг">Бригады[Бригады]</definedName>
    <definedName name="Коды_отсутствия">Коды[Коды]</definedName>
    <definedName name="Мастер" comment="Список мастеров">_Итр[ФИО]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E4" i="4" l="1"/>
  <c r="D4" i="4"/>
  <c r="B1" i="4" l="1"/>
  <c r="B197" i="4"/>
  <c r="B189" i="4"/>
  <c r="B181" i="4"/>
  <c r="B173" i="4"/>
  <c r="B165" i="4"/>
  <c r="B157" i="4"/>
  <c r="B149" i="4"/>
  <c r="B141" i="4"/>
  <c r="B133" i="4"/>
  <c r="B125" i="4"/>
  <c r="B117" i="4"/>
  <c r="B109" i="4"/>
  <c r="B101" i="4"/>
  <c r="B93" i="4"/>
  <c r="B85" i="4"/>
  <c r="B77" i="4"/>
  <c r="B69" i="4"/>
  <c r="B199" i="4"/>
  <c r="B191" i="4"/>
  <c r="B183" i="4"/>
  <c r="B175" i="4"/>
  <c r="B167" i="4"/>
  <c r="B159" i="4"/>
  <c r="B151" i="4"/>
  <c r="B143" i="4"/>
  <c r="B135" i="4"/>
  <c r="B127" i="4"/>
  <c r="B119" i="4"/>
  <c r="B111" i="4"/>
  <c r="B103" i="4"/>
  <c r="B95" i="4"/>
  <c r="B87" i="4"/>
  <c r="B79" i="4"/>
  <c r="B71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B198" i="4"/>
  <c r="B194" i="4"/>
  <c r="B190" i="4"/>
  <c r="B186" i="4"/>
  <c r="B182" i="4"/>
  <c r="B178" i="4"/>
  <c r="B174" i="4"/>
  <c r="B170" i="4"/>
  <c r="B166" i="4"/>
  <c r="B162" i="4"/>
  <c r="B158" i="4"/>
  <c r="B154" i="4"/>
  <c r="B150" i="4"/>
  <c r="B146" i="4"/>
  <c r="B142" i="4"/>
  <c r="B138" i="4"/>
  <c r="B134" i="4"/>
  <c r="B130" i="4"/>
  <c r="B126" i="4"/>
  <c r="B122" i="4"/>
  <c r="B118" i="4"/>
  <c r="B114" i="4"/>
  <c r="B110" i="4"/>
  <c r="B106" i="4"/>
  <c r="B102" i="4"/>
  <c r="B98" i="4"/>
  <c r="B94" i="4"/>
  <c r="B90" i="4"/>
  <c r="B86" i="4"/>
  <c r="B82" i="4"/>
  <c r="B78" i="4"/>
  <c r="B74" i="4"/>
  <c r="B70" i="4"/>
  <c r="B66" i="4"/>
  <c r="B62" i="4"/>
  <c r="B58" i="4"/>
  <c r="B54" i="4"/>
  <c r="B50" i="4"/>
  <c r="B46" i="4"/>
  <c r="B42" i="4"/>
  <c r="B38" i="4"/>
  <c r="B34" i="4"/>
  <c r="B30" i="4"/>
  <c r="B26" i="4"/>
  <c r="B22" i="4"/>
  <c r="B18" i="4"/>
  <c r="B14" i="4"/>
  <c r="B10" i="4"/>
  <c r="B6" i="4"/>
  <c r="B5" i="4"/>
  <c r="B193" i="4"/>
  <c r="B185" i="4"/>
  <c r="B177" i="4"/>
  <c r="B169" i="4"/>
  <c r="B161" i="4"/>
  <c r="B153" i="4"/>
  <c r="B145" i="4"/>
  <c r="B137" i="4"/>
  <c r="B129" i="4"/>
  <c r="B121" i="4"/>
  <c r="B113" i="4"/>
  <c r="B105" i="4"/>
  <c r="B97" i="4"/>
  <c r="B89" i="4"/>
  <c r="B81" i="4"/>
  <c r="B73" i="4"/>
  <c r="B65" i="4"/>
  <c r="B195" i="4"/>
  <c r="B187" i="4"/>
  <c r="B179" i="4"/>
  <c r="B171" i="4"/>
  <c r="B163" i="4"/>
  <c r="B155" i="4"/>
  <c r="B147" i="4"/>
  <c r="B139" i="4"/>
  <c r="B131" i="4"/>
  <c r="B123" i="4"/>
  <c r="B115" i="4"/>
  <c r="B107" i="4"/>
  <c r="B91" i="4"/>
  <c r="B75" i="4"/>
  <c r="B61" i="4"/>
  <c r="B53" i="4"/>
  <c r="B45" i="4"/>
  <c r="B37" i="4"/>
  <c r="B29" i="4"/>
  <c r="B21" i="4"/>
  <c r="B13" i="4"/>
  <c r="B200" i="4"/>
  <c r="B192" i="4"/>
  <c r="B184" i="4"/>
  <c r="B176" i="4"/>
  <c r="B168" i="4"/>
  <c r="B160" i="4"/>
  <c r="B152" i="4"/>
  <c r="B144" i="4"/>
  <c r="B136" i="4"/>
  <c r="B128" i="4"/>
  <c r="B120" i="4"/>
  <c r="B112" i="4"/>
  <c r="B104" i="4"/>
  <c r="B96" i="4"/>
  <c r="B88" i="4"/>
  <c r="B80" i="4"/>
  <c r="B72" i="4"/>
  <c r="B64" i="4"/>
  <c r="B56" i="4"/>
  <c r="B48" i="4"/>
  <c r="B40" i="4"/>
  <c r="B32" i="4"/>
  <c r="B24" i="4"/>
  <c r="B16" i="4"/>
  <c r="B8" i="4"/>
  <c r="B99" i="4"/>
  <c r="B83" i="4"/>
  <c r="B67" i="4"/>
  <c r="B57" i="4"/>
  <c r="B49" i="4"/>
  <c r="B41" i="4"/>
  <c r="B33" i="4"/>
  <c r="B25" i="4"/>
  <c r="B17" i="4"/>
  <c r="B9" i="4"/>
  <c r="B196" i="4"/>
  <c r="B188" i="4"/>
  <c r="B180" i="4"/>
  <c r="B172" i="4"/>
  <c r="B164" i="4"/>
  <c r="B156" i="4"/>
  <c r="B148" i="4"/>
  <c r="B140" i="4"/>
  <c r="B132" i="4"/>
  <c r="B124" i="4"/>
  <c r="B116" i="4"/>
  <c r="B108" i="4"/>
  <c r="B100" i="4"/>
  <c r="B92" i="4"/>
  <c r="B84" i="4"/>
  <c r="B76" i="4"/>
  <c r="B68" i="4"/>
  <c r="B60" i="4"/>
  <c r="B52" i="4"/>
  <c r="B44" i="4"/>
  <c r="B36" i="4"/>
  <c r="B28" i="4"/>
  <c r="B20" i="4"/>
  <c r="B12" i="4"/>
  <c r="AJ12" i="4" l="1"/>
  <c r="AJ20" i="4"/>
  <c r="AJ28" i="4"/>
  <c r="AJ36" i="4"/>
  <c r="AJ44" i="4"/>
  <c r="AJ52" i="4"/>
  <c r="AJ60" i="4"/>
  <c r="A68" i="4"/>
  <c r="AJ68" i="4"/>
  <c r="A76" i="4"/>
  <c r="AJ76" i="4"/>
  <c r="A84" i="4"/>
  <c r="AJ84" i="4"/>
  <c r="AJ92" i="4"/>
  <c r="A92" i="4"/>
  <c r="AJ100" i="4"/>
  <c r="A100" i="4"/>
  <c r="A108" i="4"/>
  <c r="AJ108" i="4"/>
  <c r="A116" i="4"/>
  <c r="AJ116" i="4"/>
  <c r="AJ124" i="4"/>
  <c r="A124" i="4"/>
  <c r="A132" i="4"/>
  <c r="AJ132" i="4"/>
  <c r="A140" i="4"/>
  <c r="AJ140" i="4"/>
  <c r="A148" i="4"/>
  <c r="AJ148" i="4"/>
  <c r="AJ156" i="4"/>
  <c r="A156" i="4"/>
  <c r="AJ164" i="4"/>
  <c r="A164" i="4"/>
  <c r="A172" i="4"/>
  <c r="AJ172" i="4"/>
  <c r="A180" i="4"/>
  <c r="AJ180" i="4"/>
  <c r="AJ188" i="4"/>
  <c r="A188" i="4"/>
  <c r="A196" i="4"/>
  <c r="AJ196" i="4"/>
  <c r="AJ9" i="4"/>
  <c r="AJ17" i="4"/>
  <c r="AJ25" i="4"/>
  <c r="AJ33" i="4"/>
  <c r="AJ41" i="4"/>
  <c r="AJ49" i="4"/>
  <c r="AJ57" i="4"/>
  <c r="AJ67" i="4"/>
  <c r="A67" i="4"/>
  <c r="A83" i="4"/>
  <c r="AJ83" i="4"/>
  <c r="AJ99" i="4"/>
  <c r="A99" i="4"/>
  <c r="AJ8" i="4"/>
  <c r="AJ16" i="4"/>
  <c r="AJ24" i="4"/>
  <c r="AJ32" i="4"/>
  <c r="AJ40" i="4"/>
  <c r="AJ48" i="4"/>
  <c r="AJ56" i="4"/>
  <c r="AJ64" i="4"/>
  <c r="AJ72" i="4"/>
  <c r="A72" i="4"/>
  <c r="AJ80" i="4"/>
  <c r="A80" i="4"/>
  <c r="AJ88" i="4"/>
  <c r="A88" i="4"/>
  <c r="A96" i="4"/>
  <c r="AJ96" i="4"/>
  <c r="AJ104" i="4"/>
  <c r="A104" i="4"/>
  <c r="A112" i="4"/>
  <c r="AJ112" i="4"/>
  <c r="A120" i="4"/>
  <c r="AJ120" i="4"/>
  <c r="AJ128" i="4"/>
  <c r="A128" i="4"/>
  <c r="AJ136" i="4"/>
  <c r="A136" i="4"/>
  <c r="AJ144" i="4"/>
  <c r="A144" i="4"/>
  <c r="AJ152" i="4"/>
  <c r="A152" i="4"/>
  <c r="A160" i="4"/>
  <c r="AJ160" i="4"/>
  <c r="AJ168" i="4"/>
  <c r="A168" i="4"/>
  <c r="A176" i="4"/>
  <c r="AJ176" i="4"/>
  <c r="A184" i="4"/>
  <c r="AJ184" i="4"/>
  <c r="AJ192" i="4"/>
  <c r="A192" i="4"/>
  <c r="AJ200" i="4"/>
  <c r="A200" i="4"/>
  <c r="AJ13" i="4"/>
  <c r="AJ21" i="4"/>
  <c r="AJ29" i="4"/>
  <c r="AJ37" i="4"/>
  <c r="AJ45" i="4"/>
  <c r="AJ53" i="4"/>
  <c r="AJ61" i="4"/>
  <c r="A75" i="4"/>
  <c r="AJ75" i="4"/>
  <c r="AJ91" i="4"/>
  <c r="A91" i="4"/>
  <c r="A107" i="4"/>
  <c r="AJ107" i="4"/>
  <c r="A115" i="4"/>
  <c r="AJ115" i="4"/>
  <c r="AJ123" i="4"/>
  <c r="A123" i="4"/>
  <c r="A131" i="4"/>
  <c r="AJ131" i="4"/>
  <c r="A139" i="4"/>
  <c r="AJ139" i="4"/>
  <c r="AJ147" i="4"/>
  <c r="A147" i="4"/>
  <c r="AJ155" i="4"/>
  <c r="A155" i="4"/>
  <c r="A163" i="4"/>
  <c r="AJ163" i="4"/>
  <c r="A171" i="4"/>
  <c r="AJ171" i="4"/>
  <c r="AJ179" i="4"/>
  <c r="A179" i="4"/>
  <c r="AJ187" i="4"/>
  <c r="A187" i="4"/>
  <c r="A195" i="4"/>
  <c r="AJ195" i="4"/>
  <c r="AJ65" i="4"/>
  <c r="A73" i="4"/>
  <c r="AJ73" i="4"/>
  <c r="AJ81" i="4"/>
  <c r="A81" i="4"/>
  <c r="A89" i="4"/>
  <c r="AJ89" i="4"/>
  <c r="A97" i="4"/>
  <c r="AJ97" i="4"/>
  <c r="AJ105" i="4"/>
  <c r="A105" i="4"/>
  <c r="A113" i="4"/>
  <c r="AJ113" i="4"/>
  <c r="A121" i="4"/>
  <c r="AJ121" i="4"/>
  <c r="AJ129" i="4"/>
  <c r="A129" i="4"/>
  <c r="A137" i="4"/>
  <c r="AJ137" i="4"/>
  <c r="AJ145" i="4"/>
  <c r="A145" i="4"/>
  <c r="A153" i="4"/>
  <c r="AJ153" i="4"/>
  <c r="A161" i="4"/>
  <c r="AJ161" i="4"/>
  <c r="AJ169" i="4"/>
  <c r="A169" i="4"/>
  <c r="A177" i="4"/>
  <c r="AJ177" i="4"/>
  <c r="A185" i="4"/>
  <c r="AJ185" i="4"/>
  <c r="AJ193" i="4"/>
  <c r="A193" i="4"/>
  <c r="AJ5" i="4"/>
  <c r="A5" i="4"/>
  <c r="AJ6" i="4"/>
  <c r="AJ10" i="4"/>
  <c r="AJ14" i="4"/>
  <c r="AJ18" i="4"/>
  <c r="AJ22" i="4"/>
  <c r="AJ26" i="4"/>
  <c r="AJ30" i="4"/>
  <c r="AJ34" i="4"/>
  <c r="AJ38" i="4"/>
  <c r="AJ42" i="4"/>
  <c r="AJ46" i="4"/>
  <c r="AJ50" i="4"/>
  <c r="AJ54" i="4"/>
  <c r="AJ58" i="4"/>
  <c r="AJ62" i="4"/>
  <c r="AJ66" i="4"/>
  <c r="A66" i="4"/>
  <c r="A70" i="4"/>
  <c r="AJ70" i="4"/>
  <c r="AJ74" i="4"/>
  <c r="A74" i="4"/>
  <c r="A78" i="4"/>
  <c r="AJ78" i="4"/>
  <c r="A82" i="4"/>
  <c r="AJ82" i="4"/>
  <c r="AJ86" i="4"/>
  <c r="A86" i="4"/>
  <c r="A90" i="4"/>
  <c r="AJ90" i="4"/>
  <c r="A94" i="4"/>
  <c r="AJ94" i="4"/>
  <c r="AJ98" i="4"/>
  <c r="A98" i="4"/>
  <c r="A102" i="4"/>
  <c r="AJ102" i="4"/>
  <c r="AJ106" i="4"/>
  <c r="A106" i="4"/>
  <c r="A110" i="4"/>
  <c r="AJ110" i="4"/>
  <c r="A114" i="4"/>
  <c r="AJ114" i="4"/>
  <c r="AJ118" i="4"/>
  <c r="A118" i="4"/>
  <c r="A122" i="4"/>
  <c r="AJ122" i="4"/>
  <c r="A126" i="4"/>
  <c r="AJ126" i="4"/>
  <c r="AJ130" i="4"/>
  <c r="A130" i="4"/>
  <c r="A134" i="4"/>
  <c r="AJ134" i="4"/>
  <c r="AJ138" i="4"/>
  <c r="A138" i="4"/>
  <c r="A142" i="4"/>
  <c r="AJ142" i="4"/>
  <c r="A146" i="4"/>
  <c r="AJ146" i="4"/>
  <c r="AJ150" i="4"/>
  <c r="A150" i="4"/>
  <c r="A154" i="4"/>
  <c r="AJ154" i="4"/>
  <c r="A158" i="4"/>
  <c r="AJ158" i="4"/>
  <c r="AJ162" i="4"/>
  <c r="A162" i="4"/>
  <c r="A166" i="4"/>
  <c r="AJ166" i="4"/>
  <c r="AJ170" i="4"/>
  <c r="A170" i="4"/>
  <c r="A174" i="4"/>
  <c r="AJ174" i="4"/>
  <c r="A178" i="4"/>
  <c r="AJ178" i="4"/>
  <c r="AJ182" i="4"/>
  <c r="A182" i="4"/>
  <c r="A186" i="4"/>
  <c r="AJ186" i="4"/>
  <c r="A190" i="4"/>
  <c r="AJ190" i="4"/>
  <c r="AJ194" i="4"/>
  <c r="A194" i="4"/>
  <c r="A198" i="4"/>
  <c r="AJ198" i="4"/>
  <c r="AJ7" i="4"/>
  <c r="AJ11" i="4"/>
  <c r="AJ15" i="4"/>
  <c r="AJ19" i="4"/>
  <c r="AJ23" i="4"/>
  <c r="AJ27" i="4"/>
  <c r="AJ31" i="4"/>
  <c r="AJ35" i="4"/>
  <c r="AJ39" i="4"/>
  <c r="AJ43" i="4"/>
  <c r="AJ47" i="4"/>
  <c r="AJ51" i="4"/>
  <c r="AJ55" i="4"/>
  <c r="AJ59" i="4"/>
  <c r="AJ63" i="4"/>
  <c r="AJ71" i="4"/>
  <c r="A71" i="4"/>
  <c r="A79" i="4"/>
  <c r="AJ79" i="4"/>
  <c r="AJ87" i="4"/>
  <c r="A87" i="4"/>
  <c r="A95" i="4"/>
  <c r="AJ95" i="4"/>
  <c r="AJ103" i="4"/>
  <c r="A103" i="4"/>
  <c r="AJ111" i="4"/>
  <c r="A111" i="4"/>
  <c r="AJ119" i="4"/>
  <c r="A119" i="4"/>
  <c r="AJ127" i="4"/>
  <c r="A127" i="4"/>
  <c r="AJ135" i="4"/>
  <c r="A135" i="4"/>
  <c r="A143" i="4"/>
  <c r="AJ143" i="4"/>
  <c r="AJ151" i="4"/>
  <c r="A151" i="4"/>
  <c r="A159" i="4"/>
  <c r="AJ159" i="4"/>
  <c r="AJ167" i="4"/>
  <c r="A167" i="4"/>
  <c r="AJ175" i="4"/>
  <c r="A175" i="4"/>
  <c r="AJ183" i="4"/>
  <c r="A183" i="4"/>
  <c r="AJ191" i="4"/>
  <c r="A191" i="4"/>
  <c r="AJ199" i="4"/>
  <c r="A199" i="4"/>
  <c r="A69" i="4"/>
  <c r="AJ69" i="4"/>
  <c r="AJ77" i="4"/>
  <c r="A77" i="4"/>
  <c r="A85" i="4"/>
  <c r="AJ85" i="4"/>
  <c r="AJ93" i="4"/>
  <c r="A93" i="4"/>
  <c r="A101" i="4"/>
  <c r="AJ101" i="4"/>
  <c r="A109" i="4"/>
  <c r="AJ109" i="4"/>
  <c r="AJ117" i="4"/>
  <c r="A117" i="4"/>
  <c r="A125" i="4"/>
  <c r="AJ125" i="4"/>
  <c r="A133" i="4"/>
  <c r="AJ133" i="4"/>
  <c r="AJ141" i="4"/>
  <c r="A141" i="4"/>
  <c r="A149" i="4"/>
  <c r="AJ149" i="4"/>
  <c r="AJ157" i="4"/>
  <c r="A157" i="4"/>
  <c r="A165" i="4"/>
  <c r="AJ165" i="4"/>
  <c r="A173" i="4"/>
  <c r="AJ173" i="4"/>
  <c r="AJ181" i="4"/>
  <c r="A181" i="4"/>
  <c r="A189" i="4"/>
  <c r="AJ189" i="4"/>
  <c r="A197" i="4"/>
  <c r="AJ197" i="4"/>
  <c r="AI181" i="4" l="1"/>
  <c r="AI117" i="4"/>
  <c r="AI77" i="4"/>
  <c r="AI199" i="4"/>
  <c r="AI191" i="4"/>
  <c r="AI183" i="4"/>
  <c r="AI175" i="4"/>
  <c r="AI167" i="4"/>
  <c r="AI151" i="4"/>
  <c r="AI135" i="4"/>
  <c r="AI127" i="4"/>
  <c r="AI119" i="4"/>
  <c r="AI111" i="4"/>
  <c r="AI103" i="4"/>
  <c r="AI87" i="4"/>
  <c r="AI71" i="4"/>
  <c r="AI194" i="4"/>
  <c r="AI182" i="4"/>
  <c r="AI170" i="4"/>
  <c r="AI162" i="4"/>
  <c r="AI150" i="4"/>
  <c r="AI138" i="4"/>
  <c r="AI130" i="4"/>
  <c r="AI118" i="4"/>
  <c r="AI106" i="4"/>
  <c r="AI98" i="4"/>
  <c r="AI86" i="4"/>
  <c r="AI74" i="4"/>
  <c r="AI66" i="4"/>
  <c r="AI185" i="4"/>
  <c r="AI177" i="4"/>
  <c r="AI161" i="4"/>
  <c r="AI153" i="4"/>
  <c r="AI137" i="4"/>
  <c r="AI121" i="4"/>
  <c r="AI113" i="4"/>
  <c r="AI97" i="4"/>
  <c r="AI89" i="4"/>
  <c r="AI73" i="4"/>
  <c r="AI195" i="4"/>
  <c r="AI171" i="4"/>
  <c r="AI163" i="4"/>
  <c r="AI139" i="4"/>
  <c r="AI131" i="4"/>
  <c r="AI115" i="4"/>
  <c r="AI107" i="4"/>
  <c r="AI75" i="4"/>
  <c r="AI184" i="4"/>
  <c r="AI176" i="4"/>
  <c r="AI160" i="4"/>
  <c r="AI120" i="4"/>
  <c r="AI112" i="4"/>
  <c r="AI96" i="4"/>
  <c r="AI83" i="4"/>
  <c r="AI196" i="4"/>
  <c r="AI180" i="4"/>
  <c r="AI172" i="4"/>
  <c r="AI148" i="4"/>
  <c r="AI140" i="4"/>
  <c r="AI132" i="4"/>
  <c r="AI116" i="4"/>
  <c r="AI108" i="4"/>
  <c r="AI84" i="4"/>
  <c r="AI76" i="4"/>
  <c r="AI68" i="4"/>
  <c r="AI157" i="4"/>
  <c r="AI141" i="4"/>
  <c r="AI93" i="4"/>
  <c r="AI197" i="4"/>
  <c r="AI189" i="4"/>
  <c r="AI173" i="4"/>
  <c r="AI165" i="4"/>
  <c r="AI149" i="4"/>
  <c r="AI133" i="4"/>
  <c r="AI125" i="4"/>
  <c r="AI109" i="4"/>
  <c r="AI101" i="4"/>
  <c r="AI85" i="4"/>
  <c r="AI69" i="4"/>
  <c r="AI159" i="4"/>
  <c r="AI143" i="4"/>
  <c r="AI95" i="4"/>
  <c r="AI79" i="4"/>
  <c r="AI198" i="4"/>
  <c r="AI190" i="4"/>
  <c r="AI186" i="4"/>
  <c r="AI178" i="4"/>
  <c r="AI174" i="4"/>
  <c r="AI166" i="4"/>
  <c r="AI158" i="4"/>
  <c r="AI154" i="4"/>
  <c r="AI146" i="4"/>
  <c r="AI142" i="4"/>
  <c r="AI134" i="4"/>
  <c r="AI126" i="4"/>
  <c r="AI122" i="4"/>
  <c r="AI114" i="4"/>
  <c r="AI110" i="4"/>
  <c r="AI102" i="4"/>
  <c r="AI94" i="4"/>
  <c r="AI90" i="4"/>
  <c r="AI82" i="4"/>
  <c r="AI78" i="4"/>
  <c r="AI70" i="4"/>
  <c r="A6" i="4"/>
  <c r="AI5" i="4"/>
  <c r="AI193" i="4"/>
  <c r="AI169" i="4"/>
  <c r="AI145" i="4"/>
  <c r="AI129" i="4"/>
  <c r="AI105" i="4"/>
  <c r="AI81" i="4"/>
  <c r="AI187" i="4"/>
  <c r="AI179" i="4"/>
  <c r="AI155" i="4"/>
  <c r="AI147" i="4"/>
  <c r="AI123" i="4"/>
  <c r="AI91" i="4"/>
  <c r="AI200" i="4"/>
  <c r="AI192" i="4"/>
  <c r="AI168" i="4"/>
  <c r="AI152" i="4"/>
  <c r="AI144" i="4"/>
  <c r="AI136" i="4"/>
  <c r="AI128" i="4"/>
  <c r="AI104" i="4"/>
  <c r="AI88" i="4"/>
  <c r="AI80" i="4"/>
  <c r="AI72" i="4"/>
  <c r="AI99" i="4"/>
  <c r="AI67" i="4"/>
  <c r="AI188" i="4"/>
  <c r="AI164" i="4"/>
  <c r="AI156" i="4"/>
  <c r="AI124" i="4"/>
  <c r="AI100" i="4"/>
  <c r="AI92" i="4"/>
  <c r="C157" i="4"/>
  <c r="C141" i="4"/>
  <c r="C93" i="4"/>
  <c r="C197" i="4"/>
  <c r="C189" i="4"/>
  <c r="C173" i="4"/>
  <c r="C165" i="4"/>
  <c r="C149" i="4"/>
  <c r="C133" i="4"/>
  <c r="C125" i="4"/>
  <c r="C109" i="4"/>
  <c r="C101" i="4"/>
  <c r="C85" i="4"/>
  <c r="C69" i="4"/>
  <c r="C159" i="4"/>
  <c r="C143" i="4"/>
  <c r="C95" i="4"/>
  <c r="C79" i="4"/>
  <c r="C198" i="4"/>
  <c r="C190" i="4"/>
  <c r="C186" i="4"/>
  <c r="C178" i="4"/>
  <c r="C174" i="4"/>
  <c r="C166" i="4"/>
  <c r="C158" i="4"/>
  <c r="C154" i="4"/>
  <c r="C146" i="4"/>
  <c r="C142" i="4"/>
  <c r="C134" i="4"/>
  <c r="C126" i="4"/>
  <c r="C122" i="4"/>
  <c r="C114" i="4"/>
  <c r="C110" i="4"/>
  <c r="C102" i="4"/>
  <c r="C94" i="4"/>
  <c r="C90" i="4"/>
  <c r="C82" i="4"/>
  <c r="C78" i="4"/>
  <c r="C70" i="4"/>
  <c r="C187" i="4"/>
  <c r="C179" i="4"/>
  <c r="C155" i="4"/>
  <c r="C147" i="4"/>
  <c r="C123" i="4"/>
  <c r="C91" i="4"/>
  <c r="C164" i="4"/>
  <c r="C124" i="4"/>
  <c r="C92" i="4"/>
  <c r="C181" i="4"/>
  <c r="C117" i="4"/>
  <c r="C77" i="4"/>
  <c r="C199" i="4"/>
  <c r="C191" i="4"/>
  <c r="C183" i="4"/>
  <c r="C175" i="4"/>
  <c r="C167" i="4"/>
  <c r="C151" i="4"/>
  <c r="C135" i="4"/>
  <c r="C127" i="4"/>
  <c r="C119" i="4"/>
  <c r="C111" i="4"/>
  <c r="C103" i="4"/>
  <c r="C87" i="4"/>
  <c r="C71" i="4"/>
  <c r="C194" i="4"/>
  <c r="C182" i="4"/>
  <c r="C170" i="4"/>
  <c r="C162" i="4"/>
  <c r="C150" i="4"/>
  <c r="C138" i="4"/>
  <c r="C130" i="4"/>
  <c r="C118" i="4"/>
  <c r="C106" i="4"/>
  <c r="C98" i="4"/>
  <c r="C86" i="4"/>
  <c r="C74" i="4"/>
  <c r="C66" i="4"/>
  <c r="C185" i="4"/>
  <c r="C177" i="4"/>
  <c r="C161" i="4"/>
  <c r="C153" i="4"/>
  <c r="C137" i="4"/>
  <c r="C121" i="4"/>
  <c r="C113" i="4"/>
  <c r="C97" i="4"/>
  <c r="C89" i="4"/>
  <c r="C73" i="4"/>
  <c r="C195" i="4"/>
  <c r="C171" i="4"/>
  <c r="C163" i="4"/>
  <c r="C139" i="4"/>
  <c r="C131" i="4"/>
  <c r="C115" i="4"/>
  <c r="C107" i="4"/>
  <c r="C75" i="4"/>
  <c r="C184" i="4"/>
  <c r="C176" i="4"/>
  <c r="C160" i="4"/>
  <c r="C120" i="4"/>
  <c r="C112" i="4"/>
  <c r="C96" i="4"/>
  <c r="C83" i="4"/>
  <c r="C196" i="4"/>
  <c r="C180" i="4"/>
  <c r="C172" i="4"/>
  <c r="C148" i="4"/>
  <c r="C140" i="4"/>
  <c r="C132" i="4"/>
  <c r="C116" i="4"/>
  <c r="C108" i="4"/>
  <c r="C84" i="4"/>
  <c r="C76" i="4"/>
  <c r="C68" i="4"/>
  <c r="C5" i="4"/>
  <c r="C193" i="4"/>
  <c r="C169" i="4"/>
  <c r="C145" i="4"/>
  <c r="C129" i="4"/>
  <c r="C105" i="4"/>
  <c r="C81" i="4"/>
  <c r="C200" i="4"/>
  <c r="C192" i="4"/>
  <c r="C168" i="4"/>
  <c r="C152" i="4"/>
  <c r="C144" i="4"/>
  <c r="C136" i="4"/>
  <c r="C128" i="4"/>
  <c r="C104" i="4"/>
  <c r="C88" i="4"/>
  <c r="C80" i="4"/>
  <c r="C72" i="4"/>
  <c r="C99" i="4"/>
  <c r="C67" i="4"/>
  <c r="C188" i="4"/>
  <c r="C156" i="4"/>
  <c r="C100" i="4"/>
  <c r="A7" i="4" l="1"/>
  <c r="AI6" i="4"/>
  <c r="C6" i="4"/>
  <c r="AI7" i="4" l="1"/>
  <c r="A8" i="4"/>
  <c r="A9" i="4" s="1"/>
  <c r="C7" i="4"/>
  <c r="AI9" i="4" l="1"/>
  <c r="AI8" i="4"/>
  <c r="A10" i="4"/>
  <c r="A11" i="4"/>
  <c r="C9" i="4"/>
  <c r="C8" i="4"/>
  <c r="AI11" i="4" l="1"/>
  <c r="A12" i="4"/>
  <c r="AI10" i="4"/>
  <c r="C11" i="4"/>
  <c r="C10" i="4"/>
  <c r="AI12" i="4" l="1"/>
  <c r="A13" i="4"/>
  <c r="C12" i="4"/>
  <c r="AI13" i="4" l="1"/>
  <c r="A15" i="4"/>
  <c r="A14" i="4"/>
  <c r="C13" i="4"/>
  <c r="AI15" i="4" l="1"/>
  <c r="A16" i="4"/>
  <c r="AI14" i="4"/>
  <c r="C14" i="4"/>
  <c r="C15" i="4"/>
  <c r="AI16" i="4" l="1"/>
  <c r="A17" i="4"/>
  <c r="C16" i="4"/>
  <c r="AI17" i="4" l="1"/>
  <c r="A18" i="4"/>
  <c r="C17" i="4"/>
  <c r="AI18" i="4" l="1"/>
  <c r="A19" i="4"/>
  <c r="C18" i="4"/>
  <c r="AI19" i="4" l="1"/>
  <c r="A20" i="4"/>
  <c r="C19" i="4"/>
  <c r="AI20" i="4" l="1"/>
  <c r="A21" i="4"/>
  <c r="C20" i="4"/>
  <c r="AI21" i="4" l="1"/>
  <c r="A22" i="4"/>
  <c r="C21" i="4"/>
  <c r="A23" i="4" l="1"/>
  <c r="AI22" i="4"/>
  <c r="C22" i="4"/>
  <c r="AI23" i="4" l="1"/>
  <c r="A24" i="4"/>
  <c r="C23" i="4"/>
  <c r="AI24" i="4" l="1"/>
  <c r="A25" i="4"/>
  <c r="C24" i="4"/>
  <c r="AI25" i="4" l="1"/>
  <c r="A26" i="4"/>
  <c r="C25" i="4"/>
  <c r="AI26" i="4" l="1"/>
  <c r="A27" i="4"/>
  <c r="C26" i="4"/>
  <c r="A28" i="4" l="1"/>
  <c r="AI27" i="4"/>
  <c r="C27" i="4"/>
  <c r="AI28" i="4" l="1"/>
  <c r="A29" i="4"/>
  <c r="C28" i="4"/>
  <c r="AI29" i="4" l="1"/>
  <c r="A30" i="4"/>
  <c r="C29" i="4"/>
  <c r="AI30" i="4" l="1"/>
  <c r="A31" i="4"/>
  <c r="C30" i="4"/>
  <c r="AI31" i="4" l="1"/>
  <c r="A32" i="4"/>
  <c r="C31" i="4"/>
  <c r="AI32" i="4" l="1"/>
  <c r="A33" i="4"/>
  <c r="C32" i="4"/>
  <c r="AI33" i="4" l="1"/>
  <c r="A34" i="4"/>
  <c r="C33" i="4"/>
  <c r="AI34" i="4" l="1"/>
  <c r="A35" i="4"/>
  <c r="C34" i="4"/>
  <c r="AI35" i="4" l="1"/>
  <c r="A36" i="4"/>
  <c r="C35" i="4"/>
  <c r="AI36" i="4" l="1"/>
  <c r="A37" i="4"/>
  <c r="C36" i="4"/>
  <c r="AI37" i="4" l="1"/>
  <c r="A38" i="4"/>
  <c r="C37" i="4"/>
  <c r="AI38" i="4" l="1"/>
  <c r="A39" i="4"/>
  <c r="C38" i="4"/>
  <c r="AI39" i="4" l="1"/>
  <c r="A40" i="4"/>
  <c r="C39" i="4"/>
  <c r="AI40" i="4" l="1"/>
  <c r="A41" i="4"/>
  <c r="C40" i="4"/>
  <c r="AI41" i="4" l="1"/>
  <c r="A42" i="4"/>
  <c r="C41" i="4"/>
  <c r="AI42" i="4" l="1"/>
  <c r="A43" i="4"/>
  <c r="C42" i="4"/>
  <c r="AI43" i="4" l="1"/>
  <c r="A44" i="4"/>
  <c r="C43" i="4"/>
  <c r="AI44" i="4" l="1"/>
  <c r="A45" i="4"/>
  <c r="C44" i="4"/>
  <c r="AI45" i="4" l="1"/>
  <c r="A46" i="4"/>
  <c r="C45" i="4"/>
  <c r="AI46" i="4" l="1"/>
  <c r="A47" i="4"/>
  <c r="C46" i="4"/>
  <c r="AI47" i="4" l="1"/>
  <c r="A48" i="4"/>
  <c r="C47" i="4"/>
  <c r="AI48" i="4" l="1"/>
  <c r="A49" i="4"/>
  <c r="C48" i="4"/>
  <c r="AI49" i="4" l="1"/>
  <c r="A50" i="4"/>
  <c r="C49" i="4"/>
  <c r="AI50" i="4" l="1"/>
  <c r="A51" i="4"/>
  <c r="C50" i="4"/>
  <c r="AI51" i="4" l="1"/>
  <c r="A52" i="4"/>
  <c r="C51" i="4"/>
  <c r="AI52" i="4" l="1"/>
  <c r="A53" i="4"/>
  <c r="C52" i="4"/>
  <c r="AI53" i="4" l="1"/>
  <c r="A54" i="4"/>
  <c r="C53" i="4"/>
  <c r="AI54" i="4" l="1"/>
  <c r="A55" i="4"/>
  <c r="C54" i="4"/>
  <c r="AI55" i="4" l="1"/>
  <c r="A56" i="4"/>
  <c r="C55" i="4"/>
  <c r="AI56" i="4" l="1"/>
  <c r="A57" i="4"/>
  <c r="C56" i="4"/>
  <c r="AI57" i="4" l="1"/>
  <c r="A58" i="4"/>
  <c r="C57" i="4"/>
  <c r="AI58" i="4" l="1"/>
  <c r="A59" i="4"/>
  <c r="C58" i="4"/>
  <c r="AI59" i="4" l="1"/>
  <c r="A60" i="4"/>
  <c r="C59" i="4"/>
  <c r="AI60" i="4" l="1"/>
  <c r="A61" i="4"/>
  <c r="C60" i="4"/>
  <c r="AI61" i="4" l="1"/>
  <c r="A62" i="4"/>
  <c r="C61" i="4"/>
  <c r="AI62" i="4" l="1"/>
  <c r="A63" i="4"/>
  <c r="C62" i="4"/>
  <c r="AI63" i="4" l="1"/>
  <c r="A64" i="4"/>
  <c r="C63" i="4"/>
  <c r="AI64" i="4" l="1"/>
  <c r="A65" i="4"/>
  <c r="C64" i="4"/>
  <c r="AI65" i="4" l="1"/>
  <c r="C65" i="4"/>
</calcChain>
</file>

<file path=xl/sharedStrings.xml><?xml version="1.0" encoding="utf-8"?>
<sst xmlns="http://schemas.openxmlformats.org/spreadsheetml/2006/main" count="694" uniqueCount="612">
  <si>
    <t>07413012</t>
  </si>
  <si>
    <t>Черняев А.Ю.</t>
  </si>
  <si>
    <t>0741С035</t>
  </si>
  <si>
    <t>Аверьянова Г. М.</t>
  </si>
  <si>
    <t>0741В006</t>
  </si>
  <si>
    <t>Беспалова И.С</t>
  </si>
  <si>
    <t>07411342</t>
  </si>
  <si>
    <t>Жильцова А.Г.</t>
  </si>
  <si>
    <t>0741В033</t>
  </si>
  <si>
    <t>Ерошина С. К.</t>
  </si>
  <si>
    <t>07410905</t>
  </si>
  <si>
    <t>Казаков Е.А.</t>
  </si>
  <si>
    <t>07414011</t>
  </si>
  <si>
    <t>Амирагаев Э.Х.</t>
  </si>
  <si>
    <t>07413015</t>
  </si>
  <si>
    <t>Клочкова М.А.</t>
  </si>
  <si>
    <t>07411089</t>
  </si>
  <si>
    <t>Жмаева О. В.</t>
  </si>
  <si>
    <t>0741В008</t>
  </si>
  <si>
    <t>Морозова А.В.</t>
  </si>
  <si>
    <t>0741В001</t>
  </si>
  <si>
    <t>Бадьин Д.А.</t>
  </si>
  <si>
    <t>07401102</t>
  </si>
  <si>
    <t>Ковзалин А.В.</t>
  </si>
  <si>
    <t>07410911</t>
  </si>
  <si>
    <t>Мигаль Д.Л.</t>
  </si>
  <si>
    <t>07415004</t>
  </si>
  <si>
    <t>Худолей А.Н.</t>
  </si>
  <si>
    <t>07413017</t>
  </si>
  <si>
    <t>Рахматуллина З.Ф.</t>
  </si>
  <si>
    <t>0741С017</t>
  </si>
  <si>
    <t>Соболева О. Ю.</t>
  </si>
  <si>
    <t>0741В017</t>
  </si>
  <si>
    <t>Варламов В.В.</t>
  </si>
  <si>
    <t>0741В022</t>
  </si>
  <si>
    <t>Кириллова С.В.</t>
  </si>
  <si>
    <t>07413046</t>
  </si>
  <si>
    <t>Малков И.С.</t>
  </si>
  <si>
    <t>07410908</t>
  </si>
  <si>
    <t>Пугачев Д.Г.</t>
  </si>
  <si>
    <t>07414014</t>
  </si>
  <si>
    <t>Прошин А.В.</t>
  </si>
  <si>
    <t>07413025</t>
  </si>
  <si>
    <t>Радаева Т.П.</t>
  </si>
  <si>
    <t>0741С001</t>
  </si>
  <si>
    <t>Смирнова Н. С.</t>
  </si>
  <si>
    <t>0741С002</t>
  </si>
  <si>
    <t>Вельмискина Н.В.</t>
  </si>
  <si>
    <t>0741В025</t>
  </si>
  <si>
    <t>Федотова Е.А.</t>
  </si>
  <si>
    <t>07413085</t>
  </si>
  <si>
    <t>Вилков Д. А.</t>
  </si>
  <si>
    <t>07410903</t>
  </si>
  <si>
    <t>Коваленко И.С.</t>
  </si>
  <si>
    <t>07418030</t>
  </si>
  <si>
    <t>Хасанова Д.Х.</t>
  </si>
  <si>
    <t>07413026</t>
  </si>
  <si>
    <t>Меньшова Ю.В.</t>
  </si>
  <si>
    <t>0741С008</t>
  </si>
  <si>
    <t>Бедина Л. Н.</t>
  </si>
  <si>
    <t>0741С016</t>
  </si>
  <si>
    <t>Шестопалова И.В</t>
  </si>
  <si>
    <t>0741С003</t>
  </si>
  <si>
    <t>Спирина О.П.</t>
  </si>
  <si>
    <t>07417043</t>
  </si>
  <si>
    <t>Королев А.В.</t>
  </si>
  <si>
    <t>07427030</t>
  </si>
  <si>
    <t>Карпунин С.В.</t>
  </si>
  <si>
    <t>07413042</t>
  </si>
  <si>
    <t>Пикулева К.В.</t>
  </si>
  <si>
    <t>0741С032</t>
  </si>
  <si>
    <t>Шепелева А. Г.</t>
  </si>
  <si>
    <t>0741С027</t>
  </si>
  <si>
    <t>Горбунова Т.Н.</t>
  </si>
  <si>
    <t>0741С007</t>
  </si>
  <si>
    <t>Чучадеева Л.И.</t>
  </si>
  <si>
    <t>1Т810508</t>
  </si>
  <si>
    <t>Журавлев</t>
  </si>
  <si>
    <t>07422029</t>
  </si>
  <si>
    <t>Молчанова Н.В.</t>
  </si>
  <si>
    <t>0741C011</t>
  </si>
  <si>
    <t>Цыба Е.В.</t>
  </si>
  <si>
    <t>07411321</t>
  </si>
  <si>
    <t>Симонова Т. Ф.</t>
  </si>
  <si>
    <t>0741С038</t>
  </si>
  <si>
    <t>Жабина М.А.</t>
  </si>
  <si>
    <t>0741С028</t>
  </si>
  <si>
    <t>Мамыкина Е.А.</t>
  </si>
  <si>
    <t>07423003</t>
  </si>
  <si>
    <t>Вавилин С.А.</t>
  </si>
  <si>
    <t>0741C013</t>
  </si>
  <si>
    <t>Гатина Г.А.</t>
  </si>
  <si>
    <t>0741В007</t>
  </si>
  <si>
    <t>Чеснокова С. В.</t>
  </si>
  <si>
    <t>0741С039</t>
  </si>
  <si>
    <t>Образцова О.Н.</t>
  </si>
  <si>
    <t>0741С033</t>
  </si>
  <si>
    <t>Чагайдак М.В.</t>
  </si>
  <si>
    <t>07426001</t>
  </si>
  <si>
    <t>Толкачев О.В.</t>
  </si>
  <si>
    <t>0741C029</t>
  </si>
  <si>
    <t>Герасимова И.Ю.</t>
  </si>
  <si>
    <t>0741В027</t>
  </si>
  <si>
    <t>Беляева О. Б.</t>
  </si>
  <si>
    <t>0741С042</t>
  </si>
  <si>
    <t>Казакова О.Н.</t>
  </si>
  <si>
    <t>0741С037</t>
  </si>
  <si>
    <t>Кудашова Н.А.</t>
  </si>
  <si>
    <t>07421109</t>
  </si>
  <si>
    <t>Вавилина Е. Н.</t>
  </si>
  <si>
    <t>0741C030</t>
  </si>
  <si>
    <t>Лукеренко Л.Е.</t>
  </si>
  <si>
    <t>0741С022</t>
  </si>
  <si>
    <t>Быкова Т. В.</t>
  </si>
  <si>
    <t>07413011</t>
  </si>
  <si>
    <t>Владимирова Л.В.</t>
  </si>
  <si>
    <t>0741С041</t>
  </si>
  <si>
    <t>Адаличкина Н.Г.</t>
  </si>
  <si>
    <t>07423004</t>
  </si>
  <si>
    <t>Чернянская Е. М.</t>
  </si>
  <si>
    <t>0741C044</t>
  </si>
  <si>
    <t>Асанов И.А.</t>
  </si>
  <si>
    <t>0741В029</t>
  </si>
  <si>
    <t>Кузнецов В. В.</t>
  </si>
  <si>
    <t>07413010</t>
  </si>
  <si>
    <t>Абрамова Т.А.</t>
  </si>
  <si>
    <t>07413008</t>
  </si>
  <si>
    <t>Шмагина О.В.</t>
  </si>
  <si>
    <t>07810007</t>
  </si>
  <si>
    <t>Мирнова Е. В.</t>
  </si>
  <si>
    <t>0741C050</t>
  </si>
  <si>
    <t>Варакин И.</t>
  </si>
  <si>
    <t>0741С040</t>
  </si>
  <si>
    <t>Волкова Н. Г.</t>
  </si>
  <si>
    <t>07413022</t>
  </si>
  <si>
    <t>Самсонов Д.А.</t>
  </si>
  <si>
    <t>07413019</t>
  </si>
  <si>
    <t>Биккиняева Х.Д.</t>
  </si>
  <si>
    <t>07427031</t>
  </si>
  <si>
    <t>Солодков Д. В.</t>
  </si>
  <si>
    <t>0741В010</t>
  </si>
  <si>
    <t>Макарова Н.В.</t>
  </si>
  <si>
    <t>0741С015</t>
  </si>
  <si>
    <t>Кузнецов А. А.</t>
  </si>
  <si>
    <t>07413032</t>
  </si>
  <si>
    <t>Денищенко А.В.</t>
  </si>
  <si>
    <t>07413020</t>
  </si>
  <si>
    <t>Кадочкин С.Г.</t>
  </si>
  <si>
    <t>07427005</t>
  </si>
  <si>
    <t>Белоусов А. В.</t>
  </si>
  <si>
    <t>0741В014</t>
  </si>
  <si>
    <t>Султанова И.И.</t>
  </si>
  <si>
    <t>0741В028</t>
  </si>
  <si>
    <t>Андреева Н. Ю.</t>
  </si>
  <si>
    <t>07413705</t>
  </si>
  <si>
    <t>Ахматсафина О.А.</t>
  </si>
  <si>
    <t>07413024</t>
  </si>
  <si>
    <t>Тимофеева Е.С.</t>
  </si>
  <si>
    <t>07417003</t>
  </si>
  <si>
    <t>Вежнин Ю. М.</t>
  </si>
  <si>
    <t>0741В016</t>
  </si>
  <si>
    <t>Михалева О.В.</t>
  </si>
  <si>
    <t>0741С046</t>
  </si>
  <si>
    <t>Катан Л. А.</t>
  </si>
  <si>
    <t>07413035</t>
  </si>
  <si>
    <t>Арсланова Т.М.</t>
  </si>
  <si>
    <t>07413071</t>
  </si>
  <si>
    <t>Житникова Э.М.</t>
  </si>
  <si>
    <t>07415003</t>
  </si>
  <si>
    <t>Балякин Д. А.</t>
  </si>
  <si>
    <t>0741В024</t>
  </si>
  <si>
    <t>Иванова Е.И.</t>
  </si>
  <si>
    <t>07413073</t>
  </si>
  <si>
    <t>Кузьмина В. В.</t>
  </si>
  <si>
    <t>0741С053</t>
  </si>
  <si>
    <t>Мукосеев С.Н.</t>
  </si>
  <si>
    <t>07413072</t>
  </si>
  <si>
    <t>Медведчикова Е.А.</t>
  </si>
  <si>
    <t>07414005</t>
  </si>
  <si>
    <t>Трудовкин М. А.</t>
  </si>
  <si>
    <t>07413708</t>
  </si>
  <si>
    <t>Новокщенова Ю.В.</t>
  </si>
  <si>
    <t>0741С064</t>
  </si>
  <si>
    <t>Матвеев А. С.</t>
  </si>
  <si>
    <t>0741С036</t>
  </si>
  <si>
    <t>Костромина И. В.</t>
  </si>
  <si>
    <t>07411318</t>
  </si>
  <si>
    <t>Щукина Т. В.</t>
  </si>
  <si>
    <t>07422283</t>
  </si>
  <si>
    <t>Лобинская И. М.</t>
  </si>
  <si>
    <t>0741С014</t>
  </si>
  <si>
    <t>Булат Т. Н.</t>
  </si>
  <si>
    <t>0741С061</t>
  </si>
  <si>
    <t>Парусов П.С.</t>
  </si>
  <si>
    <t>07415005</t>
  </si>
  <si>
    <t>Андреянов А. А.</t>
  </si>
  <si>
    <t>0741С063</t>
  </si>
  <si>
    <t>Акайкина Д. Л.</t>
  </si>
  <si>
    <t>07413083</t>
  </si>
  <si>
    <t>Дунцова А.А.</t>
  </si>
  <si>
    <t>07413087</t>
  </si>
  <si>
    <t>07413004</t>
  </si>
  <si>
    <t>Парамонова С.А.</t>
  </si>
  <si>
    <t>0741В030</t>
  </si>
  <si>
    <t>Мерешкина О. В.</t>
  </si>
  <si>
    <t>07413006</t>
  </si>
  <si>
    <t>Сильченко А.О.</t>
  </si>
  <si>
    <t>07413058</t>
  </si>
  <si>
    <t>Самарцев Д.А.</t>
  </si>
  <si>
    <t>07422112</t>
  </si>
  <si>
    <t>Платковская О.Ф.</t>
  </si>
  <si>
    <t>07413005</t>
  </si>
  <si>
    <t>Лаптева Н.И.</t>
  </si>
  <si>
    <t>0741В012</t>
  </si>
  <si>
    <t>Горохова Е. В.</t>
  </si>
  <si>
    <t>07413013</t>
  </si>
  <si>
    <t>Крючкова Н.В.</t>
  </si>
  <si>
    <t>0741В023</t>
  </si>
  <si>
    <t>Рысина Ж.А.</t>
  </si>
  <si>
    <t>07418038</t>
  </si>
  <si>
    <t>Матвеев С. А.</t>
  </si>
  <si>
    <t>07413009</t>
  </si>
  <si>
    <t>Бяшарова Е.</t>
  </si>
  <si>
    <t>0741В009</t>
  </si>
  <si>
    <t>Баранова О. С.</t>
  </si>
  <si>
    <t>07413014</t>
  </si>
  <si>
    <t>Захарова Ю.С.</t>
  </si>
  <si>
    <t>0741В002</t>
  </si>
  <si>
    <t>Рыбакин А.Г.</t>
  </si>
  <si>
    <t>07422039</t>
  </si>
  <si>
    <t>Мамаева О.В.</t>
  </si>
  <si>
    <t>07413030</t>
  </si>
  <si>
    <t>Завьялова Л.А.</t>
  </si>
  <si>
    <t>0741С034</t>
  </si>
  <si>
    <t>Фурова О. И.</t>
  </si>
  <si>
    <t>07413016</t>
  </si>
  <si>
    <t>Харитонова Е.Ф.</t>
  </si>
  <si>
    <t>0741В003</t>
  </si>
  <si>
    <t>Чурюканова С.А.</t>
  </si>
  <si>
    <t>07422015</t>
  </si>
  <si>
    <t>Романова О.А.</t>
  </si>
  <si>
    <t>07413034</t>
  </si>
  <si>
    <t>Тихонова И.М.</t>
  </si>
  <si>
    <t>0741С004</t>
  </si>
  <si>
    <t>Башилова Л. В.</t>
  </si>
  <si>
    <t>07413037</t>
  </si>
  <si>
    <t>Демидова А.В.</t>
  </si>
  <si>
    <t>0741В011</t>
  </si>
  <si>
    <t>Шаронова Е.Н.</t>
  </si>
  <si>
    <t>07422091</t>
  </si>
  <si>
    <t>Хохлова Е.В.</t>
  </si>
  <si>
    <t>07413704</t>
  </si>
  <si>
    <t>Байгушева Н.Н.</t>
  </si>
  <si>
    <t>0741С026</t>
  </si>
  <si>
    <t>Гражданкина В. В.</t>
  </si>
  <si>
    <t>07413038</t>
  </si>
  <si>
    <t>Лукасевич А.Л.</t>
  </si>
  <si>
    <t>0741В031</t>
  </si>
  <si>
    <t>Пукшанская И.А.</t>
  </si>
  <si>
    <t>07422218</t>
  </si>
  <si>
    <t>Матросова Т.С.</t>
  </si>
  <si>
    <t>0741С012</t>
  </si>
  <si>
    <t>Мелехина Е.М.</t>
  </si>
  <si>
    <t>0741В018</t>
  </si>
  <si>
    <t>Клычкова Е. А.</t>
  </si>
  <si>
    <t>07413048</t>
  </si>
  <si>
    <t>Мавлютов Р.А.</t>
  </si>
  <si>
    <t>0741В034</t>
  </si>
  <si>
    <t>Моткова Л.В.</t>
  </si>
  <si>
    <t>07421191</t>
  </si>
  <si>
    <t>Толкачева И. В.</t>
  </si>
  <si>
    <t>0741С018</t>
  </si>
  <si>
    <t>Скворцова А.С.</t>
  </si>
  <si>
    <t>0741С009</t>
  </si>
  <si>
    <t>Балбашова Н. И.</t>
  </si>
  <si>
    <t>0741С020</t>
  </si>
  <si>
    <t>Ануфриева С.В.</t>
  </si>
  <si>
    <t>0741С005</t>
  </si>
  <si>
    <t>Самохвалова О.И.</t>
  </si>
  <si>
    <t>Костромина И.В.</t>
  </si>
  <si>
    <t>0741С019</t>
  </si>
  <si>
    <t>Ахметзянова Г. К.</t>
  </si>
  <si>
    <t>0741С021</t>
  </si>
  <si>
    <t>Посохова И.Н.</t>
  </si>
  <si>
    <t>0741С006</t>
  </si>
  <si>
    <t>Егорова Л.А.</t>
  </si>
  <si>
    <t>07422247</t>
  </si>
  <si>
    <t>Кривозубова Т. Ю.</t>
  </si>
  <si>
    <t>0741С043</t>
  </si>
  <si>
    <t>Строева Т.А.</t>
  </si>
  <si>
    <t>0741В032</t>
  </si>
  <si>
    <t>Петрунина Е. Г.</t>
  </si>
  <si>
    <t>0741С024</t>
  </si>
  <si>
    <t>Маркова Е.В.</t>
  </si>
  <si>
    <t>0741С025</t>
  </si>
  <si>
    <t>Леонтьева С.Н.</t>
  </si>
  <si>
    <t>07422089</t>
  </si>
  <si>
    <t>Михеева Е.Д.</t>
  </si>
  <si>
    <t>0741С049</t>
  </si>
  <si>
    <t>Грохотов Ю.А.</t>
  </si>
  <si>
    <t>0741С031</t>
  </si>
  <si>
    <t>Кривилева Е. А.</t>
  </si>
  <si>
    <t>0741С045</t>
  </si>
  <si>
    <t>Литвинов Д В</t>
  </si>
  <si>
    <t>07413002</t>
  </si>
  <si>
    <t>Кабацкова О.Л.</t>
  </si>
  <si>
    <t>07422250</t>
  </si>
  <si>
    <t>Вечер Ю.М.</t>
  </si>
  <si>
    <t>0741В013</t>
  </si>
  <si>
    <t>Карцева И.Н.</t>
  </si>
  <si>
    <t>0741С010</t>
  </si>
  <si>
    <t>Данилова Е. А.</t>
  </si>
  <si>
    <t>0741С052</t>
  </si>
  <si>
    <t>Забелина Е.Р</t>
  </si>
  <si>
    <t>07413003</t>
  </si>
  <si>
    <t>Попова О.П.</t>
  </si>
  <si>
    <t>07418060</t>
  </si>
  <si>
    <t>Глухова А. В.</t>
  </si>
  <si>
    <t>0741В015</t>
  </si>
  <si>
    <t>Анисимова Н.А.</t>
  </si>
  <si>
    <t>07413023</t>
  </si>
  <si>
    <t>Гуляева Н. Г.</t>
  </si>
  <si>
    <t>0741В004</t>
  </si>
  <si>
    <t>Никитенко Е.Н.</t>
  </si>
  <si>
    <t>07413018</t>
  </si>
  <si>
    <t>Щербатых В.В.</t>
  </si>
  <si>
    <t>07421119</t>
  </si>
  <si>
    <t>Шейкин А.А.</t>
  </si>
  <si>
    <t>0741В019</t>
  </si>
  <si>
    <t>Шишкина И.В.</t>
  </si>
  <si>
    <t>07413027</t>
  </si>
  <si>
    <t>Ильясова Н. Н.</t>
  </si>
  <si>
    <t>0741В005</t>
  </si>
  <si>
    <t>Такташева Н.Ф.</t>
  </si>
  <si>
    <t>07413084</t>
  </si>
  <si>
    <t>Садчикова Н.А.</t>
  </si>
  <si>
    <t>Мирнова Е.В.</t>
  </si>
  <si>
    <t>0741В020</t>
  </si>
  <si>
    <t>Максиева Г.А.</t>
  </si>
  <si>
    <t>07413028</t>
  </si>
  <si>
    <t>Кипаева Е. В.</t>
  </si>
  <si>
    <t>0741В021</t>
  </si>
  <si>
    <t>Бутинова Т.А.</t>
  </si>
  <si>
    <t>07413021</t>
  </si>
  <si>
    <t>Земстина А.И.</t>
  </si>
  <si>
    <t>07422271</t>
  </si>
  <si>
    <t>Гончаренко А.Н.</t>
  </si>
  <si>
    <t>07413082</t>
  </si>
  <si>
    <t>Паршина О. В.</t>
  </si>
  <si>
    <t>0741В026</t>
  </si>
  <si>
    <t>Учаева В.Н.</t>
  </si>
  <si>
    <t>07414019</t>
  </si>
  <si>
    <t>Поверенных Ю.А.</t>
  </si>
  <si>
    <t>07413081</t>
  </si>
  <si>
    <t>Дианова Я. В.</t>
  </si>
  <si>
    <t>07413059</t>
  </si>
  <si>
    <t>Колмогорова Т.Б.</t>
  </si>
  <si>
    <t>07413078</t>
  </si>
  <si>
    <t>Гончаров К. В.</t>
  </si>
  <si>
    <t>07413060</t>
  </si>
  <si>
    <t>Овчинникова Н.П.</t>
  </si>
  <si>
    <t>07413056</t>
  </si>
  <si>
    <t>Литвин С. Ф.</t>
  </si>
  <si>
    <t>0741С060</t>
  </si>
  <si>
    <t>Ложкин А.Л.</t>
  </si>
  <si>
    <t>0741А004</t>
  </si>
  <si>
    <t>Филипченко Е.А.</t>
  </si>
  <si>
    <t>0741А003</t>
  </si>
  <si>
    <t>Чесноков И.Н.</t>
  </si>
  <si>
    <t>0741А002</t>
  </si>
  <si>
    <t>Разбитной В.С.</t>
  </si>
  <si>
    <t>07417072</t>
  </si>
  <si>
    <t>Щербаков С.Ю.</t>
  </si>
  <si>
    <t>0741А007</t>
  </si>
  <si>
    <t>Деменко</t>
  </si>
  <si>
    <t>07417045</t>
  </si>
  <si>
    <t>Гусаров А. В.</t>
  </si>
  <si>
    <t>0741А006</t>
  </si>
  <si>
    <t>Рыбалко И.Г.</t>
  </si>
  <si>
    <t>07417007</t>
  </si>
  <si>
    <t>Басов Д. Ф.</t>
  </si>
  <si>
    <t>07417002</t>
  </si>
  <si>
    <t>Маслов С.А.</t>
  </si>
  <si>
    <t>07417051</t>
  </si>
  <si>
    <t>Резепов А. С.</t>
  </si>
  <si>
    <t>07417009</t>
  </si>
  <si>
    <t>Акимов А.В.</t>
  </si>
  <si>
    <t>07411181</t>
  </si>
  <si>
    <t>Хамидуллин Д.Ш.</t>
  </si>
  <si>
    <t>07417008</t>
  </si>
  <si>
    <t>Суздальцев С.Б.</t>
  </si>
  <si>
    <t>07417028</t>
  </si>
  <si>
    <t>Гончаров Н. С.</t>
  </si>
  <si>
    <t>07417010</t>
  </si>
  <si>
    <t>Цветко Д.В.</t>
  </si>
  <si>
    <t>07417004</t>
  </si>
  <si>
    <t>Смирнов А. А.</t>
  </si>
  <si>
    <t>07417014</t>
  </si>
  <si>
    <t>Либек В.</t>
  </si>
  <si>
    <t>07417001</t>
  </si>
  <si>
    <t>Юсупов В. А.</t>
  </si>
  <si>
    <t>07417011</t>
  </si>
  <si>
    <t>Меледин Ю.А.</t>
  </si>
  <si>
    <t>07417063</t>
  </si>
  <si>
    <t>Костин О.А.</t>
  </si>
  <si>
    <t>07417015</t>
  </si>
  <si>
    <t>Изотов</t>
  </si>
  <si>
    <t>07417050</t>
  </si>
  <si>
    <t>Семиреченко Я. В.</t>
  </si>
  <si>
    <t>07417012</t>
  </si>
  <si>
    <t>Лимаренко Н.А.</t>
  </si>
  <si>
    <t>0741А001</t>
  </si>
  <si>
    <t>Епифанов М. О.</t>
  </si>
  <si>
    <t>07417016</t>
  </si>
  <si>
    <t>Балыков М.Ю.</t>
  </si>
  <si>
    <t>07417024</t>
  </si>
  <si>
    <t>Илюшин М. А.</t>
  </si>
  <si>
    <t>07417019</t>
  </si>
  <si>
    <t>Наседкин В.В.</t>
  </si>
  <si>
    <t>0741А013</t>
  </si>
  <si>
    <t>Фомин А.А.</t>
  </si>
  <si>
    <t>07417025</t>
  </si>
  <si>
    <t>Иванов С.А.</t>
  </si>
  <si>
    <t>07417018</t>
  </si>
  <si>
    <t>Осташкин С. А.</t>
  </si>
  <si>
    <t>07417021</t>
  </si>
  <si>
    <t>Биктимиров Н.Д.</t>
  </si>
  <si>
    <t>07417040</t>
  </si>
  <si>
    <t>Скажутина С.А.</t>
  </si>
  <si>
    <t>07417030</t>
  </si>
  <si>
    <t>Буданов С.В.</t>
  </si>
  <si>
    <t>07417031</t>
  </si>
  <si>
    <t>Осипов А. М.</t>
  </si>
  <si>
    <t>07417038</t>
  </si>
  <si>
    <t>Казаков С.В.</t>
  </si>
  <si>
    <t>07417035</t>
  </si>
  <si>
    <t>Михайлова Ж.А.</t>
  </si>
  <si>
    <t>07417032</t>
  </si>
  <si>
    <t>Ширтанова Н.В.</t>
  </si>
  <si>
    <t>07417052</t>
  </si>
  <si>
    <t>Попова Л. Х.</t>
  </si>
  <si>
    <t>07417049</t>
  </si>
  <si>
    <t>Веретенников С.В.</t>
  </si>
  <si>
    <t>07417054</t>
  </si>
  <si>
    <t>Абакумов А.В.</t>
  </si>
  <si>
    <t>07417046</t>
  </si>
  <si>
    <t>Брябин А.И.</t>
  </si>
  <si>
    <t>07417033</t>
  </si>
  <si>
    <t>Припутько С. Г.</t>
  </si>
  <si>
    <t>07417056</t>
  </si>
  <si>
    <t>Горностаев Д.В.</t>
  </si>
  <si>
    <t>07417047</t>
  </si>
  <si>
    <t>Тарелкин Р.Г.</t>
  </si>
  <si>
    <t>07417064</t>
  </si>
  <si>
    <t>Казаков Р.</t>
  </si>
  <si>
    <t>0741А010</t>
  </si>
  <si>
    <t>Чугунников С.М.</t>
  </si>
  <si>
    <t>07417059</t>
  </si>
  <si>
    <t>Колтаков Д.С.</t>
  </si>
  <si>
    <t>07417005</t>
  </si>
  <si>
    <t>Меньщиков О.А.</t>
  </si>
  <si>
    <t>07417065</t>
  </si>
  <si>
    <t>Коробов В.В.</t>
  </si>
  <si>
    <t>07417058</t>
  </si>
  <si>
    <t>Карпова Н. В.</t>
  </si>
  <si>
    <t>07417036</t>
  </si>
  <si>
    <t>Белоусова Н.А.</t>
  </si>
  <si>
    <t>07417039</t>
  </si>
  <si>
    <t>Якутин Д.С.</t>
  </si>
  <si>
    <t>07417053</t>
  </si>
  <si>
    <t>Абдрахманова Л.Е.</t>
  </si>
  <si>
    <t>07417060</t>
  </si>
  <si>
    <t>Сирочук М. Л.</t>
  </si>
  <si>
    <t>07417037</t>
  </si>
  <si>
    <t>Якутина О.В.</t>
  </si>
  <si>
    <t>Автоматическая вставка нумерации</t>
  </si>
  <si>
    <t>=ЕСЛИ(B7="";"";МАКС($A$6:A6)+1)</t>
  </si>
  <si>
    <t>Автоматеческое подставлние таб.№</t>
  </si>
  <si>
    <t>=ЕСЛИОШИБКА(ИНДЕКС(ДВССЫЛ("_"&amp;ЛЕВСИМВ($H7;ПОИСК(" ";$H7&amp;" ")-1)&amp;"[таб.№]");ПОИСКПОЗ(C7;ДВССЫЛ("_"&amp;ЛЕВСИМВ($H7;ПОИСК(" ";$H7&amp;" ")-1)&amp;"[ФИО]");0));"")</t>
  </si>
  <si>
    <t>Выборка ФИО по Таблицам смен</t>
  </si>
  <si>
    <t>=ДВССЫЛ("_"&amp;ЛЕВСИМВ($H7;ПОИСК(" ";$H7&amp;" ")-1)&amp;"[ФИО]")</t>
  </si>
  <si>
    <t>Список Таблиц и Диапозонов</t>
  </si>
  <si>
    <t>Ctrl+F3</t>
  </si>
  <si>
    <t>Промежуточные вычисления данных</t>
  </si>
  <si>
    <t>=ЛЕВСИМВ(C2;ПОИСК(" ";C2&amp;" ")-1)</t>
  </si>
  <si>
    <t>Определение сегодняшней даты</t>
  </si>
  <si>
    <t>=СЕГОДНЯ()</t>
  </si>
  <si>
    <t>Сумма количества только если цифра</t>
  </si>
  <si>
    <t>=СЧЁТЗ(I12:I30)</t>
  </si>
  <si>
    <t>Если верхняя ячейка пустая, то не отображать сумму</t>
  </si>
  <si>
    <t>=ЕСЛИ(C5="";"";СУММ(C5:C11))</t>
  </si>
  <si>
    <t>Счет если в ячейке цифра</t>
  </si>
  <si>
    <t>=СЧЁТ(F4:AJ4)</t>
  </si>
  <si>
    <t>Диапазон для 96-(1-4)</t>
  </si>
  <si>
    <t>=$D$5:$AH$100</t>
  </si>
  <si>
    <t>правило для условного форматирования</t>
  </si>
  <si>
    <t>=ИЛИ(D5=Коды_отсутствия)</t>
  </si>
  <si>
    <t>Бригады</t>
  </si>
  <si>
    <t>О</t>
  </si>
  <si>
    <t>1 смена</t>
  </si>
  <si>
    <t>710, литьё</t>
  </si>
  <si>
    <t>√</t>
  </si>
  <si>
    <t>Участок литья</t>
  </si>
  <si>
    <t>Работа на ТПА . Изготовление деталей согласно заданию ПО</t>
  </si>
  <si>
    <t>литейщик пластмасс</t>
  </si>
  <si>
    <t>ПАО "АВТОВАЗ", ППИ</t>
  </si>
  <si>
    <t>Ботинки</t>
  </si>
  <si>
    <t>лопнула подошва</t>
  </si>
  <si>
    <t>пара</t>
  </si>
  <si>
    <t>замена</t>
  </si>
  <si>
    <t>Б</t>
  </si>
  <si>
    <t>2 смена</t>
  </si>
  <si>
    <t>+</t>
  </si>
  <si>
    <t>Краны на территории ППИ</t>
  </si>
  <si>
    <t>Доработка и упаковка бамперов</t>
  </si>
  <si>
    <t>сборщик</t>
  </si>
  <si>
    <t>Рубашка</t>
  </si>
  <si>
    <t>порез</t>
  </si>
  <si>
    <t>комплект</t>
  </si>
  <si>
    <t>ремонт</t>
  </si>
  <si>
    <t>Отг</t>
  </si>
  <si>
    <t>3 смена</t>
  </si>
  <si>
    <t>литьё</t>
  </si>
  <si>
    <t>Участок СПиПС</t>
  </si>
  <si>
    <t>Работа по наладке/переналадке ТПА. Замена прессформ</t>
  </si>
  <si>
    <t>наладчик</t>
  </si>
  <si>
    <t>Костюм</t>
  </si>
  <si>
    <t>шт.</t>
  </si>
  <si>
    <t>удержание с рабочего</t>
  </si>
  <si>
    <t>отпуска</t>
  </si>
  <si>
    <t>У</t>
  </si>
  <si>
    <t>ИТР</t>
  </si>
  <si>
    <t>Участок растаривания материалла</t>
  </si>
  <si>
    <t>Работа на кранах. Замена прессформ на ТПА при переналадках</t>
  </si>
  <si>
    <t>загрузчик сушильных аппаратов</t>
  </si>
  <si>
    <t>Восьмичасовые</t>
  </si>
  <si>
    <t>больн.</t>
  </si>
  <si>
    <t>раб.</t>
  </si>
  <si>
    <t>Осипов А.М.</t>
  </si>
  <si>
    <t>Участок упаковки зап.частей</t>
  </si>
  <si>
    <t>Загрузка сушильных барабанов и подача материаллов в систему</t>
  </si>
  <si>
    <t>мастер</t>
  </si>
  <si>
    <t>время</t>
  </si>
  <si>
    <t>р/опл.</t>
  </si>
  <si>
    <t>Зона доработки бамперов</t>
  </si>
  <si>
    <t>Контроль выполнения задания ПО</t>
  </si>
  <si>
    <t>Сторонние</t>
  </si>
  <si>
    <t>учебы</t>
  </si>
  <si>
    <t>р/отг.</t>
  </si>
  <si>
    <t>Центр проведения профосмотров "Прилесье"</t>
  </si>
  <si>
    <t>Работа по наведению порядка на территоррии ППИ</t>
  </si>
  <si>
    <t>1 см</t>
  </si>
  <si>
    <t>Прохождение профосмотра</t>
  </si>
  <si>
    <t>2 см</t>
  </si>
  <si>
    <t>Сортировка брака, отправка на участок дробления</t>
  </si>
  <si>
    <t>з/п</t>
  </si>
  <si>
    <t>3 см</t>
  </si>
  <si>
    <t>Запуск, испытания новых п/ф</t>
  </si>
  <si>
    <t>1 день</t>
  </si>
  <si>
    <t>Г/О</t>
  </si>
  <si>
    <t>Подсбор деталей с комплектующими, не подвезенными вовремя</t>
  </si>
  <si>
    <t>после</t>
  </si>
  <si>
    <t>А</t>
  </si>
  <si>
    <t>донор</t>
  </si>
  <si>
    <t>?</t>
  </si>
  <si>
    <t>проф.</t>
  </si>
  <si>
    <t>П/О</t>
  </si>
  <si>
    <t>осмотр</t>
  </si>
  <si>
    <t>Пр</t>
  </si>
  <si>
    <t>перен.</t>
  </si>
  <si>
    <t>смен</t>
  </si>
  <si>
    <t>за ран.</t>
  </si>
  <si>
    <t>отраб.</t>
  </si>
  <si>
    <t>всегда</t>
  </si>
  <si>
    <t>по 1см</t>
  </si>
  <si>
    <t>2х см.</t>
  </si>
  <si>
    <t>график</t>
  </si>
  <si>
    <t>без</t>
  </si>
  <si>
    <t>сохран.</t>
  </si>
  <si>
    <t>Мигаль Д.Л.
мастер ц.0741</t>
  </si>
  <si>
    <t>Казаков Е.А.
ст.мастер ц.0741</t>
  </si>
  <si>
    <t>Коваленко И.
ст.мастер ц.0741</t>
  </si>
  <si>
    <t>Пугачев Д.
ст.мастер ц.0741</t>
  </si>
  <si>
    <t>таб.№</t>
  </si>
  <si>
    <t>Ф.И.О.</t>
  </si>
  <si>
    <t>096-1</t>
  </si>
  <si>
    <t>096-2</t>
  </si>
  <si>
    <t>096-3</t>
  </si>
  <si>
    <t>096-4</t>
  </si>
  <si>
    <t>Численность:</t>
  </si>
  <si>
    <t>Росс:</t>
  </si>
  <si>
    <t>Фран:</t>
  </si>
  <si>
    <t>Бригада:</t>
  </si>
  <si>
    <t>Сб</t>
  </si>
  <si>
    <t>Вс</t>
  </si>
  <si>
    <t>Пн</t>
  </si>
  <si>
    <t>Вт</t>
  </si>
  <si>
    <t>Ср</t>
  </si>
  <si>
    <t>Чт</t>
  </si>
  <si>
    <t>Пт</t>
  </si>
  <si>
    <t>№</t>
  </si>
  <si>
    <t>таб. №</t>
  </si>
  <si>
    <t>ФИО</t>
  </si>
  <si>
    <t>Другие</t>
  </si>
  <si>
    <t>096_1</t>
  </si>
  <si>
    <t>096_4</t>
  </si>
  <si>
    <t>096_3</t>
  </si>
  <si>
    <t>096_2</t>
  </si>
  <si>
    <t>Час</t>
  </si>
  <si>
    <t>Дней</t>
  </si>
  <si>
    <t>Молоко</t>
  </si>
  <si>
    <t>Коды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</si>
</sst>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dd/mm/yy;@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theme="8" tint="-0.249977111117893"/>
      <name val="Arial"/>
      <family val="2"/>
      <charset val="204"/>
    </font>
    <font>
      <b/>
      <sz val="8"/>
      <color theme="8" tint="-0.499984740745262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0" fontId="0" fillId="0" borderId="0" xfId="0" quotePrefix="1" applyBorder="1"/>
    <xf numFmtId="0" fontId="0" fillId="0" borderId="0" xfId="0" applyBorder="1"/>
    <xf numFmtId="0" fontId="0" fillId="0" borderId="1" xfId="0" applyBorder="1"/>
    <xf numFmtId="0" fontId="0" fillId="0" borderId="0" xfId="0" quotePrefix="1" applyFill="1" applyBorder="1"/>
    <xf numFmtId="0" fontId="3" fillId="0" borderId="0" xfId="0" quotePrefix="1" applyFo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" fontId="2" fillId="0" borderId="0" xfId="0" applyNumberFormat="1" applyFont="1"/>
    <xf numFmtId="49" fontId="1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textRotation="90" shrinkToFit="1"/>
    </xf>
    <xf numFmtId="0" fontId="2" fillId="0" borderId="0" xfId="0" applyNumberFormat="1" applyFont="1" applyAlignment="1">
      <alignment horizontal="right"/>
    </xf>
    <xf numFmtId="0" fontId="5" fillId="0" borderId="0" xfId="0" applyNumberFormat="1" applyFont="1"/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4" name="Бригады" displayName="Бригады" ref="A1:A8" totalsRowShown="0" headerRowDxfId="28" dataDxfId="27">
  <autoFilter ref="A1:A8">
    <filterColumn colId="0" hiddenButton="1"/>
  </autoFilter>
  <tableColumns count="1">
    <tableColumn id="1" name="Бригады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Коды" displayName="Коды" ref="D1:D16" totalsRowShown="0" headerRowDxfId="25" dataDxfId="24">
  <autoFilter ref="D1:D16">
    <filterColumn colId="0" hiddenButton="1"/>
  </autoFilter>
  <tableColumns count="1">
    <tableColumn id="1" name="Коды" dataDxfId="2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7" name="_Итр" displayName="_Итр" ref="K2:L6" totalsRowShown="0" headerRowDxfId="22">
  <autoFilter ref="K2:L6">
    <filterColumn colId="0" hiddenButton="1"/>
    <filterColumn colId="1" hiddenButton="1"/>
  </autoFilter>
  <tableColumns count="2">
    <tableColumn id="1" name="таб.№" dataDxfId="21"/>
    <tableColumn id="2" name="ФИО" dataDxfId="2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8" name="_096_1" displayName="_096_1" ref="A2:B63" totalsRowShown="0" headerRowDxfId="19">
  <autoFilter ref="A2:B63"/>
  <tableColumns count="2">
    <tableColumn id="1" name="таб.№" dataDxfId="18"/>
    <tableColumn id="2" name="ФИО" dataDxfId="1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9" name="_096_2" displayName="_096_2" ref="C2:D63" totalsRowShown="0" headerRowDxfId="16">
  <autoFilter ref="C2:D63"/>
  <tableColumns count="2">
    <tableColumn id="1" name="таб.№" dataDxfId="15"/>
    <tableColumn id="2" name="ФИО" dataDxfId="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0" name="_096_3" displayName="_096_3" ref="E2:F63" totalsRowShown="0" headerRowDxfId="13">
  <autoFilter ref="E2:F63"/>
  <tableColumns count="2">
    <tableColumn id="1" name="таб.№" dataDxfId="12"/>
    <tableColumn id="2" name="ФИО" dataDxfId="1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1" name="_096_4" displayName="_096_4" ref="G2:H63" totalsRowShown="0" headerRowDxfId="10" dataDxfId="9">
  <autoFilter ref="G2:H63"/>
  <tableColumns count="2">
    <tableColumn id="1" name="таб.№" dataDxfId="8"/>
    <tableColumn id="2" name="ФИО" dataDxfId="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6" name="_Другие" displayName="_Другие" ref="M2:N37" totalsRowShown="0" headerRowDxfId="6">
  <autoFilter ref="M2:N37"/>
  <tableColumns count="2">
    <tableColumn id="1" name="таб.№" dataDxfId="5"/>
    <tableColumn id="2" name="ФИО" dataDxf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" name="_Восьмичасовые" displayName="_Восьмичасовые" ref="I2:J8" totalsRowShown="0" headerRowDxfId="3">
  <autoFilter ref="I2:J8">
    <filterColumn colId="0" hiddenButton="1"/>
    <filterColumn colId="1" hiddenButton="1"/>
  </autoFilter>
  <tableColumns count="2">
    <tableColumn id="1" name="таб.№" dataDxfId="2"/>
    <tableColumn id="2" name="ФИО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3"/>
  <sheetViews>
    <sheetView workbookViewId="0">
      <selection activeCell="E5" sqref="E5"/>
    </sheetView>
  </sheetViews>
  <sheetFormatPr defaultRowHeight="15" x14ac:dyDescent="0.25"/>
  <sheetData>
    <row r="1" spans="1:5" x14ac:dyDescent="0.25">
      <c r="A1" s="44" t="s">
        <v>475</v>
      </c>
      <c r="B1" s="44"/>
      <c r="C1" s="44"/>
      <c r="D1" s="44"/>
      <c r="E1" s="5" t="s">
        <v>476</v>
      </c>
    </row>
    <row r="2" spans="1:5" x14ac:dyDescent="0.25">
      <c r="A2" s="44" t="s">
        <v>477</v>
      </c>
      <c r="B2" s="44"/>
      <c r="C2" s="44"/>
      <c r="D2" s="44"/>
      <c r="E2" s="5" t="s">
        <v>478</v>
      </c>
    </row>
    <row r="3" spans="1:5" x14ac:dyDescent="0.25">
      <c r="A3" s="44" t="s">
        <v>479</v>
      </c>
      <c r="B3" s="44"/>
      <c r="C3" s="44"/>
      <c r="D3" s="44"/>
      <c r="E3" s="5" t="s">
        <v>480</v>
      </c>
    </row>
    <row r="4" spans="1:5" x14ac:dyDescent="0.25">
      <c r="A4" s="44" t="s">
        <v>481</v>
      </c>
      <c r="B4" s="44"/>
      <c r="C4" s="44"/>
      <c r="D4" s="44"/>
      <c r="E4" s="6" t="s">
        <v>482</v>
      </c>
    </row>
    <row r="5" spans="1:5" x14ac:dyDescent="0.25">
      <c r="A5" s="44" t="s">
        <v>483</v>
      </c>
      <c r="B5" s="44"/>
      <c r="C5" s="44"/>
      <c r="D5" s="44"/>
      <c r="E5" s="5" t="s">
        <v>484</v>
      </c>
    </row>
    <row r="6" spans="1:5" x14ac:dyDescent="0.25">
      <c r="A6" s="44" t="s">
        <v>485</v>
      </c>
      <c r="B6" s="44"/>
      <c r="C6" s="44"/>
      <c r="D6" s="44"/>
      <c r="E6" s="5" t="s">
        <v>486</v>
      </c>
    </row>
    <row r="7" spans="1:5" x14ac:dyDescent="0.25">
      <c r="A7" s="44" t="s">
        <v>487</v>
      </c>
      <c r="B7" s="44"/>
      <c r="C7" s="44"/>
      <c r="D7" s="44"/>
      <c r="E7" s="5" t="s">
        <v>488</v>
      </c>
    </row>
    <row r="8" spans="1:5" x14ac:dyDescent="0.25">
      <c r="A8" s="7" t="s">
        <v>489</v>
      </c>
      <c r="B8" s="7"/>
      <c r="C8" s="7"/>
      <c r="D8" s="7"/>
      <c r="E8" s="8" t="s">
        <v>490</v>
      </c>
    </row>
    <row r="9" spans="1:5" x14ac:dyDescent="0.25">
      <c r="A9" s="45" t="s">
        <v>491</v>
      </c>
      <c r="B9" s="45"/>
      <c r="C9" s="45"/>
      <c r="D9" s="45"/>
      <c r="E9" s="8" t="s">
        <v>492</v>
      </c>
    </row>
    <row r="10" spans="1:5" x14ac:dyDescent="0.25">
      <c r="A10" s="46"/>
      <c r="B10" s="47"/>
      <c r="C10" s="47"/>
      <c r="D10" s="48"/>
      <c r="E10" s="6"/>
    </row>
    <row r="11" spans="1:5" x14ac:dyDescent="0.25">
      <c r="A11" s="49" t="s">
        <v>493</v>
      </c>
      <c r="B11" s="49"/>
      <c r="C11" s="49"/>
      <c r="D11" s="49"/>
      <c r="E11" s="8" t="s">
        <v>494</v>
      </c>
    </row>
    <row r="13" spans="1:5" x14ac:dyDescent="0.25">
      <c r="A13" s="50" t="s">
        <v>495</v>
      </c>
      <c r="B13" s="51"/>
      <c r="C13" s="51"/>
      <c r="D13" s="52"/>
      <c r="E13" s="9" t="s">
        <v>496</v>
      </c>
    </row>
  </sheetData>
  <mergeCells count="11">
    <mergeCell ref="A7:D7"/>
    <mergeCell ref="A9:D9"/>
    <mergeCell ref="A10:D10"/>
    <mergeCell ref="A11:D11"/>
    <mergeCell ref="A13:D13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30"/>
  <sheetViews>
    <sheetView workbookViewId="0">
      <selection activeCell="E5" sqref="E5"/>
    </sheetView>
  </sheetViews>
  <sheetFormatPr defaultRowHeight="11.25" x14ac:dyDescent="0.2"/>
  <cols>
    <col min="1" max="1" width="14.7109375" style="16" customWidth="1"/>
    <col min="2" max="5" width="9.140625" style="16"/>
    <col min="6" max="6" width="12.42578125" style="16" customWidth="1"/>
    <col min="7" max="8" width="9.140625" style="16"/>
    <col min="9" max="9" width="16" style="16" customWidth="1"/>
    <col min="10" max="10" width="49.85546875" style="16" customWidth="1"/>
    <col min="11" max="16384" width="9.140625" style="16"/>
  </cols>
  <sheetData>
    <row r="1" spans="1:16" x14ac:dyDescent="0.2">
      <c r="A1" s="12" t="s">
        <v>497</v>
      </c>
      <c r="B1" s="12"/>
      <c r="C1" s="13"/>
      <c r="D1" s="10" t="s">
        <v>611</v>
      </c>
      <c r="E1" s="14"/>
      <c r="F1" s="14"/>
      <c r="G1" s="12"/>
      <c r="H1" s="12"/>
      <c r="I1" s="15"/>
      <c r="J1" s="15"/>
      <c r="K1" s="14"/>
      <c r="L1" s="14"/>
      <c r="M1" s="12"/>
      <c r="N1" s="12"/>
      <c r="O1" s="12"/>
      <c r="P1" s="12"/>
    </row>
    <row r="2" spans="1:16" ht="22.5" customHeight="1" x14ac:dyDescent="0.2">
      <c r="A2" s="12" t="s">
        <v>604</v>
      </c>
      <c r="B2" s="17">
        <v>0.29166666666666669</v>
      </c>
      <c r="C2" s="13">
        <v>7.25</v>
      </c>
      <c r="D2" s="10" t="s">
        <v>498</v>
      </c>
      <c r="E2" s="14" t="s">
        <v>499</v>
      </c>
      <c r="F2" s="18" t="s">
        <v>579</v>
      </c>
      <c r="G2" s="12" t="s">
        <v>500</v>
      </c>
      <c r="H2" s="12" t="s">
        <v>501</v>
      </c>
      <c r="I2" s="19" t="s">
        <v>502</v>
      </c>
      <c r="J2" s="19" t="s">
        <v>503</v>
      </c>
      <c r="K2" s="16" t="s">
        <v>504</v>
      </c>
      <c r="L2" s="16" t="s">
        <v>505</v>
      </c>
      <c r="M2" s="16" t="s">
        <v>506</v>
      </c>
      <c r="N2" s="16" t="s">
        <v>507</v>
      </c>
      <c r="O2" s="16" t="s">
        <v>508</v>
      </c>
      <c r="P2" s="16" t="s">
        <v>509</v>
      </c>
    </row>
    <row r="3" spans="1:16" ht="22.5" customHeight="1" x14ac:dyDescent="0.2">
      <c r="A3" s="12" t="s">
        <v>607</v>
      </c>
      <c r="B3" s="17">
        <v>0.45833333333333331</v>
      </c>
      <c r="C3" s="13">
        <v>4</v>
      </c>
      <c r="D3" s="10" t="s">
        <v>510</v>
      </c>
      <c r="E3" s="14" t="s">
        <v>511</v>
      </c>
      <c r="F3" s="18" t="s">
        <v>580</v>
      </c>
      <c r="G3" s="12">
        <v>710</v>
      </c>
      <c r="H3" s="20" t="s">
        <v>512</v>
      </c>
      <c r="I3" s="19" t="s">
        <v>513</v>
      </c>
      <c r="J3" s="19" t="s">
        <v>514</v>
      </c>
      <c r="K3" s="16" t="s">
        <v>515</v>
      </c>
      <c r="M3" s="16" t="s">
        <v>516</v>
      </c>
      <c r="N3" s="16" t="s">
        <v>517</v>
      </c>
      <c r="O3" s="16" t="s">
        <v>518</v>
      </c>
      <c r="P3" s="16" t="s">
        <v>519</v>
      </c>
    </row>
    <row r="4" spans="1:16" ht="22.5" customHeight="1" x14ac:dyDescent="0.2">
      <c r="A4" s="12" t="s">
        <v>606</v>
      </c>
      <c r="B4" s="17">
        <v>0.625</v>
      </c>
      <c r="C4" s="13">
        <v>8</v>
      </c>
      <c r="D4" s="10" t="s">
        <v>520</v>
      </c>
      <c r="E4" s="14" t="s">
        <v>521</v>
      </c>
      <c r="F4" s="18" t="s">
        <v>581</v>
      </c>
      <c r="G4" s="12" t="s">
        <v>522</v>
      </c>
      <c r="H4" s="12"/>
      <c r="I4" s="19" t="s">
        <v>523</v>
      </c>
      <c r="J4" s="19" t="s">
        <v>524</v>
      </c>
      <c r="K4" s="16" t="s">
        <v>525</v>
      </c>
      <c r="M4" s="16" t="s">
        <v>526</v>
      </c>
      <c r="O4" s="16" t="s">
        <v>527</v>
      </c>
      <c r="P4" s="16" t="s">
        <v>528</v>
      </c>
    </row>
    <row r="5" spans="1:16" ht="22.5" customHeight="1" x14ac:dyDescent="0.2">
      <c r="A5" s="12" t="s">
        <v>605</v>
      </c>
      <c r="B5" s="17">
        <v>0.79166666666666663</v>
      </c>
      <c r="C5" s="13" t="s">
        <v>529</v>
      </c>
      <c r="D5" s="10" t="s">
        <v>530</v>
      </c>
      <c r="F5" s="18" t="s">
        <v>582</v>
      </c>
      <c r="G5" s="12" t="s">
        <v>531</v>
      </c>
      <c r="H5" s="12"/>
      <c r="I5" s="19" t="s">
        <v>532</v>
      </c>
      <c r="J5" s="19" t="s">
        <v>533</v>
      </c>
      <c r="K5" s="16" t="s">
        <v>534</v>
      </c>
    </row>
    <row r="6" spans="1:16" ht="22.5" customHeight="1" x14ac:dyDescent="0.2">
      <c r="A6" s="12" t="s">
        <v>535</v>
      </c>
      <c r="B6" s="17">
        <v>0.95833333333333337</v>
      </c>
      <c r="C6" s="13" t="s">
        <v>536</v>
      </c>
      <c r="D6" s="10" t="s">
        <v>537</v>
      </c>
      <c r="F6" s="18" t="s">
        <v>538</v>
      </c>
      <c r="G6" s="12"/>
      <c r="H6" s="12"/>
      <c r="I6" s="19" t="s">
        <v>539</v>
      </c>
      <c r="J6" s="19" t="s">
        <v>540</v>
      </c>
      <c r="K6" s="16" t="s">
        <v>541</v>
      </c>
    </row>
    <row r="7" spans="1:16" ht="22.5" customHeight="1" x14ac:dyDescent="0.2">
      <c r="A7" s="12" t="s">
        <v>531</v>
      </c>
      <c r="B7" s="17">
        <v>0.125</v>
      </c>
      <c r="C7" s="13" t="s">
        <v>542</v>
      </c>
      <c r="D7" s="10" t="s">
        <v>543</v>
      </c>
      <c r="G7" s="12"/>
      <c r="H7" s="12"/>
      <c r="I7" s="19" t="s">
        <v>544</v>
      </c>
      <c r="J7" s="19" t="s">
        <v>545</v>
      </c>
    </row>
    <row r="8" spans="1:16" ht="22.5" customHeight="1" x14ac:dyDescent="0.2">
      <c r="A8" s="12" t="s">
        <v>546</v>
      </c>
      <c r="B8" s="17">
        <v>0.65625</v>
      </c>
      <c r="C8" s="13" t="s">
        <v>547</v>
      </c>
      <c r="D8" s="10" t="s">
        <v>548</v>
      </c>
      <c r="G8" s="12"/>
      <c r="H8" s="12"/>
      <c r="I8" s="19" t="s">
        <v>549</v>
      </c>
      <c r="J8" s="19" t="s">
        <v>550</v>
      </c>
    </row>
    <row r="9" spans="1:16" ht="22.5" customHeight="1" x14ac:dyDescent="0.2">
      <c r="A9" s="12"/>
      <c r="B9" s="17">
        <v>0.8125</v>
      </c>
      <c r="C9" s="13">
        <v>6</v>
      </c>
      <c r="D9" s="10" t="s">
        <v>551</v>
      </c>
      <c r="G9" s="12"/>
      <c r="H9" s="12"/>
      <c r="I9" s="15"/>
      <c r="J9" s="19" t="s">
        <v>552</v>
      </c>
    </row>
    <row r="10" spans="1:16" ht="22.5" customHeight="1" x14ac:dyDescent="0.2">
      <c r="A10" s="12"/>
      <c r="B10" s="17">
        <v>0.82291666666666663</v>
      </c>
      <c r="C10" s="13">
        <v>6.25</v>
      </c>
      <c r="D10" s="10" t="s">
        <v>553</v>
      </c>
      <c r="G10" s="12"/>
      <c r="H10" s="12"/>
      <c r="I10" s="15"/>
      <c r="J10" s="19" t="s">
        <v>554</v>
      </c>
    </row>
    <row r="11" spans="1:16" ht="22.5" customHeight="1" x14ac:dyDescent="0.2">
      <c r="A11" s="12"/>
      <c r="B11" s="17">
        <v>1.0416666666666666E-2</v>
      </c>
      <c r="C11" s="13" t="s">
        <v>555</v>
      </c>
      <c r="D11" s="10" t="s">
        <v>556</v>
      </c>
      <c r="G11" s="12"/>
      <c r="H11" s="12"/>
      <c r="I11" s="15"/>
      <c r="J11" s="19" t="s">
        <v>557</v>
      </c>
    </row>
    <row r="12" spans="1:16" ht="22.5" customHeight="1" x14ac:dyDescent="0.2">
      <c r="A12" s="12"/>
      <c r="B12" s="17" t="s">
        <v>558</v>
      </c>
      <c r="C12" s="13"/>
      <c r="D12" s="10" t="s">
        <v>559</v>
      </c>
      <c r="G12" s="12"/>
      <c r="H12" s="12"/>
      <c r="I12" s="15"/>
      <c r="J12" s="19" t="s">
        <v>560</v>
      </c>
    </row>
    <row r="13" spans="1:16" ht="22.5" customHeight="1" x14ac:dyDescent="0.2">
      <c r="A13" s="12"/>
      <c r="B13" s="17" t="s">
        <v>561</v>
      </c>
      <c r="C13" s="13"/>
      <c r="D13" s="10" t="s">
        <v>562</v>
      </c>
      <c r="G13" s="12"/>
      <c r="H13" s="12"/>
      <c r="I13" s="15"/>
      <c r="J13" s="19"/>
    </row>
    <row r="14" spans="1:16" ht="22.5" customHeight="1" x14ac:dyDescent="0.2">
      <c r="A14" s="12"/>
      <c r="B14" s="17" t="s">
        <v>563</v>
      </c>
      <c r="C14" s="13"/>
      <c r="D14" s="10" t="s">
        <v>564</v>
      </c>
      <c r="G14" s="12"/>
      <c r="H14" s="12"/>
      <c r="I14" s="15"/>
      <c r="J14" s="19"/>
    </row>
    <row r="15" spans="1:16" ht="22.5" customHeight="1" x14ac:dyDescent="0.2">
      <c r="A15" s="12"/>
      <c r="B15" s="17" t="s">
        <v>565</v>
      </c>
      <c r="C15" s="13"/>
      <c r="D15" s="10" t="s">
        <v>566</v>
      </c>
      <c r="G15" s="12"/>
      <c r="H15" s="12"/>
      <c r="I15" s="15"/>
      <c r="J15" s="19"/>
    </row>
    <row r="16" spans="1:16" ht="22.5" customHeight="1" x14ac:dyDescent="0.2">
      <c r="A16" s="12"/>
      <c r="B16" s="17" t="s">
        <v>567</v>
      </c>
      <c r="C16" s="13"/>
      <c r="D16" s="10" t="s">
        <v>568</v>
      </c>
      <c r="G16" s="12"/>
      <c r="H16" s="12"/>
      <c r="I16" s="15"/>
      <c r="J16" s="19"/>
    </row>
    <row r="17" spans="1:10" ht="22.5" customHeight="1" x14ac:dyDescent="0.2">
      <c r="A17" s="12"/>
      <c r="B17" s="17" t="s">
        <v>569</v>
      </c>
      <c r="C17" s="13"/>
      <c r="D17" s="10"/>
      <c r="G17" s="12"/>
      <c r="H17" s="12"/>
      <c r="I17" s="15"/>
      <c r="J17" s="19"/>
    </row>
    <row r="18" spans="1:10" ht="22.5" customHeight="1" x14ac:dyDescent="0.2">
      <c r="A18" s="12"/>
      <c r="B18" s="17" t="s">
        <v>570</v>
      </c>
      <c r="C18" s="13"/>
      <c r="D18" s="11"/>
      <c r="G18" s="12"/>
      <c r="H18" s="12"/>
      <c r="I18" s="15"/>
      <c r="J18" s="19"/>
    </row>
    <row r="19" spans="1:10" ht="22.5" customHeight="1" x14ac:dyDescent="0.2">
      <c r="A19" s="12"/>
      <c r="B19" s="17" t="s">
        <v>571</v>
      </c>
      <c r="C19" s="13"/>
      <c r="D19" s="11"/>
      <c r="G19" s="12"/>
      <c r="H19" s="12"/>
      <c r="I19" s="15"/>
      <c r="J19" s="19"/>
    </row>
    <row r="20" spans="1:10" ht="22.5" customHeight="1" x14ac:dyDescent="0.2">
      <c r="A20" s="12"/>
      <c r="B20" s="17" t="s">
        <v>572</v>
      </c>
      <c r="C20" s="13"/>
      <c r="D20" s="11"/>
      <c r="G20" s="12"/>
      <c r="H20" s="12"/>
      <c r="I20" s="15"/>
      <c r="J20" s="19"/>
    </row>
    <row r="21" spans="1:10" ht="22.5" customHeight="1" x14ac:dyDescent="0.2">
      <c r="A21" s="12"/>
      <c r="B21" s="17" t="s">
        <v>573</v>
      </c>
      <c r="C21" s="13"/>
      <c r="D21" s="11"/>
      <c r="G21" s="12"/>
      <c r="H21" s="12"/>
      <c r="I21" s="15"/>
      <c r="J21" s="19"/>
    </row>
    <row r="22" spans="1:10" ht="22.5" customHeight="1" x14ac:dyDescent="0.2">
      <c r="A22" s="12"/>
      <c r="B22" s="17" t="s">
        <v>574</v>
      </c>
      <c r="C22" s="13"/>
      <c r="D22" s="11"/>
      <c r="G22" s="12"/>
      <c r="H22" s="12"/>
      <c r="I22" s="15"/>
      <c r="J22" s="19"/>
    </row>
    <row r="23" spans="1:10" ht="22.5" customHeight="1" x14ac:dyDescent="0.2">
      <c r="A23" s="12"/>
      <c r="B23" s="17">
        <v>0.48958333333333331</v>
      </c>
      <c r="C23" s="13"/>
      <c r="D23" s="11"/>
      <c r="G23" s="12"/>
      <c r="H23" s="12"/>
      <c r="I23" s="15"/>
      <c r="J23" s="19"/>
    </row>
    <row r="24" spans="1:10" ht="22.5" customHeight="1" x14ac:dyDescent="0.2">
      <c r="A24" s="12"/>
      <c r="B24" s="17">
        <v>0.35416666666666669</v>
      </c>
      <c r="C24" s="13"/>
      <c r="D24" s="11"/>
      <c r="G24" s="12"/>
      <c r="H24" s="12"/>
      <c r="I24" s="15"/>
      <c r="J24" s="19"/>
    </row>
    <row r="25" spans="1:10" ht="22.5" customHeight="1" x14ac:dyDescent="0.2">
      <c r="A25" s="12"/>
      <c r="B25" s="17">
        <v>0.52083333333333337</v>
      </c>
      <c r="C25" s="13"/>
      <c r="D25" s="11"/>
      <c r="G25" s="12"/>
      <c r="H25" s="12"/>
      <c r="I25" s="15"/>
      <c r="J25" s="19"/>
    </row>
    <row r="26" spans="1:10" ht="22.5" customHeight="1" x14ac:dyDescent="0.2">
      <c r="A26" s="12"/>
      <c r="B26" s="17">
        <v>0.17708333333333334</v>
      </c>
      <c r="C26" s="13"/>
      <c r="D26" s="11"/>
      <c r="G26" s="12"/>
      <c r="H26" s="12"/>
      <c r="I26" s="15"/>
      <c r="J26" s="19"/>
    </row>
    <row r="27" spans="1:10" ht="22.5" customHeight="1" x14ac:dyDescent="0.2">
      <c r="A27" s="12"/>
      <c r="B27" s="17" t="s">
        <v>575</v>
      </c>
      <c r="C27" s="13"/>
      <c r="D27" s="11"/>
      <c r="G27" s="12"/>
      <c r="H27" s="12"/>
      <c r="I27" s="15"/>
      <c r="J27" s="19"/>
    </row>
    <row r="28" spans="1:10" ht="22.5" customHeight="1" x14ac:dyDescent="0.2">
      <c r="A28" s="12"/>
      <c r="B28" s="17" t="s">
        <v>576</v>
      </c>
      <c r="C28" s="13"/>
      <c r="D28" s="11"/>
      <c r="G28" s="12"/>
      <c r="H28" s="12"/>
      <c r="I28" s="15"/>
      <c r="J28" s="19"/>
    </row>
    <row r="29" spans="1:10" ht="22.5" customHeight="1" x14ac:dyDescent="0.2">
      <c r="A29" s="12"/>
      <c r="B29" s="17" t="s">
        <v>577</v>
      </c>
      <c r="C29" s="13"/>
      <c r="D29" s="11"/>
      <c r="G29" s="12"/>
      <c r="H29" s="12"/>
      <c r="I29" s="15"/>
      <c r="J29" s="19"/>
    </row>
    <row r="30" spans="1:10" ht="22.5" customHeight="1" x14ac:dyDescent="0.2">
      <c r="A30" s="12"/>
      <c r="B30" s="17" t="s">
        <v>578</v>
      </c>
      <c r="C30" s="13"/>
      <c r="D30" s="11"/>
      <c r="G30" s="12"/>
      <c r="H30" s="12"/>
      <c r="I30" s="15"/>
      <c r="J30" s="19"/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65"/>
  <sheetViews>
    <sheetView workbookViewId="0">
      <pane ySplit="2" topLeftCell="A3" activePane="bottomLeft" state="frozen"/>
      <selection activeCell="E5" sqref="E5"/>
      <selection pane="bottomLeft" activeCell="E5" sqref="E5"/>
    </sheetView>
  </sheetViews>
  <sheetFormatPr defaultRowHeight="11.25" x14ac:dyDescent="0.2"/>
  <cols>
    <col min="1" max="1" width="8.7109375" style="3" customWidth="1"/>
    <col min="2" max="2" width="15.7109375" style="4" customWidth="1"/>
    <col min="3" max="3" width="8.7109375" style="3" customWidth="1"/>
    <col min="4" max="4" width="15.7109375" style="4" customWidth="1"/>
    <col min="5" max="5" width="8.7109375" style="3" customWidth="1"/>
    <col min="6" max="6" width="15.7109375" style="4" customWidth="1"/>
    <col min="7" max="7" width="8.7109375" style="3" customWidth="1"/>
    <col min="8" max="8" width="15.7109375" style="4" customWidth="1"/>
    <col min="9" max="9" width="8.7109375" style="3" customWidth="1"/>
    <col min="10" max="10" width="15.7109375" style="4" customWidth="1"/>
    <col min="11" max="11" width="8.7109375" style="3" customWidth="1"/>
    <col min="12" max="12" width="15.7109375" style="4" customWidth="1"/>
    <col min="13" max="13" width="8.7109375" style="3" customWidth="1"/>
    <col min="14" max="14" width="15.7109375" style="4" customWidth="1"/>
    <col min="15" max="16384" width="9.140625" style="4"/>
  </cols>
  <sheetData>
    <row r="1" spans="1:14" x14ac:dyDescent="0.2">
      <c r="A1" s="21" t="s">
        <v>585</v>
      </c>
      <c r="B1" s="22" t="s">
        <v>39</v>
      </c>
      <c r="C1" s="21" t="s">
        <v>586</v>
      </c>
      <c r="D1" s="22" t="s">
        <v>11</v>
      </c>
      <c r="E1" s="21" t="s">
        <v>587</v>
      </c>
      <c r="F1" s="22" t="s">
        <v>53</v>
      </c>
      <c r="G1" s="21" t="s">
        <v>588</v>
      </c>
      <c r="H1" s="22" t="s">
        <v>25</v>
      </c>
      <c r="I1" s="53" t="s">
        <v>535</v>
      </c>
      <c r="J1" s="53"/>
      <c r="K1" s="53" t="s">
        <v>531</v>
      </c>
      <c r="L1" s="53"/>
      <c r="M1" s="53" t="s">
        <v>603</v>
      </c>
      <c r="N1" s="53"/>
    </row>
    <row r="2" spans="1:14" x14ac:dyDescent="0.2">
      <c r="A2" s="3" t="s">
        <v>583</v>
      </c>
      <c r="B2" s="3" t="s">
        <v>602</v>
      </c>
      <c r="C2" s="3" t="s">
        <v>583</v>
      </c>
      <c r="D2" s="3" t="s">
        <v>602</v>
      </c>
      <c r="E2" s="3" t="s">
        <v>583</v>
      </c>
      <c r="F2" s="3" t="s">
        <v>602</v>
      </c>
      <c r="G2" s="28" t="s">
        <v>583</v>
      </c>
      <c r="H2" s="28" t="s">
        <v>602</v>
      </c>
      <c r="I2" s="35" t="s">
        <v>583</v>
      </c>
      <c r="J2" s="35" t="s">
        <v>602</v>
      </c>
      <c r="K2" s="3" t="s">
        <v>583</v>
      </c>
      <c r="L2" s="3" t="s">
        <v>602</v>
      </c>
      <c r="M2" s="3" t="s">
        <v>583</v>
      </c>
      <c r="N2" s="3" t="s">
        <v>602</v>
      </c>
    </row>
    <row r="3" spans="1:14" x14ac:dyDescent="0.2">
      <c r="A3" s="1" t="s">
        <v>0</v>
      </c>
      <c r="B3" s="2" t="s">
        <v>1</v>
      </c>
      <c r="C3" s="1" t="s">
        <v>2</v>
      </c>
      <c r="D3" s="2" t="s">
        <v>3</v>
      </c>
      <c r="E3" s="1" t="s">
        <v>4</v>
      </c>
      <c r="F3" s="2" t="s">
        <v>5</v>
      </c>
      <c r="G3" s="1" t="s">
        <v>207</v>
      </c>
      <c r="H3" s="2" t="s">
        <v>208</v>
      </c>
      <c r="I3" s="1" t="s">
        <v>8</v>
      </c>
      <c r="J3" s="2" t="s">
        <v>9</v>
      </c>
      <c r="K3" s="1" t="s">
        <v>38</v>
      </c>
      <c r="L3" s="2" t="s">
        <v>39</v>
      </c>
      <c r="M3" s="1" t="s">
        <v>12</v>
      </c>
      <c r="N3" s="2" t="s">
        <v>13</v>
      </c>
    </row>
    <row r="4" spans="1:14" x14ac:dyDescent="0.2">
      <c r="A4" s="1" t="s">
        <v>14</v>
      </c>
      <c r="B4" s="2" t="s">
        <v>15</v>
      </c>
      <c r="C4" s="1" t="s">
        <v>16</v>
      </c>
      <c r="D4" s="2" t="s">
        <v>17</v>
      </c>
      <c r="E4" s="1" t="s">
        <v>18</v>
      </c>
      <c r="F4" s="2" t="s">
        <v>19</v>
      </c>
      <c r="G4" s="1" t="s">
        <v>6</v>
      </c>
      <c r="H4" s="2" t="s">
        <v>7</v>
      </c>
      <c r="I4" s="1" t="s">
        <v>22</v>
      </c>
      <c r="J4" s="2" t="s">
        <v>23</v>
      </c>
      <c r="K4" s="1" t="s">
        <v>10</v>
      </c>
      <c r="L4" s="2" t="s">
        <v>11</v>
      </c>
      <c r="M4" s="1" t="s">
        <v>26</v>
      </c>
      <c r="N4" s="2" t="s">
        <v>27</v>
      </c>
    </row>
    <row r="5" spans="1:14" x14ac:dyDescent="0.2">
      <c r="A5" s="1" t="s">
        <v>28</v>
      </c>
      <c r="B5" s="2" t="s">
        <v>29</v>
      </c>
      <c r="C5" s="1" t="s">
        <v>30</v>
      </c>
      <c r="D5" s="2" t="s">
        <v>31</v>
      </c>
      <c r="E5" s="1" t="s">
        <v>32</v>
      </c>
      <c r="F5" s="2" t="s">
        <v>33</v>
      </c>
      <c r="G5" s="1" t="s">
        <v>20</v>
      </c>
      <c r="H5" s="2" t="s">
        <v>21</v>
      </c>
      <c r="I5" s="1" t="s">
        <v>36</v>
      </c>
      <c r="J5" s="2" t="s">
        <v>37</v>
      </c>
      <c r="K5" s="1" t="s">
        <v>52</v>
      </c>
      <c r="L5" s="2" t="s">
        <v>53</v>
      </c>
      <c r="M5" s="1" t="s">
        <v>40</v>
      </c>
      <c r="N5" s="2" t="s">
        <v>41</v>
      </c>
    </row>
    <row r="6" spans="1:14" x14ac:dyDescent="0.2">
      <c r="A6" s="1" t="s">
        <v>42</v>
      </c>
      <c r="B6" s="2" t="s">
        <v>43</v>
      </c>
      <c r="C6" s="1" t="s">
        <v>44</v>
      </c>
      <c r="D6" s="2" t="s">
        <v>45</v>
      </c>
      <c r="E6" s="1" t="s">
        <v>46</v>
      </c>
      <c r="F6" s="2" t="s">
        <v>47</v>
      </c>
      <c r="G6" s="1" t="s">
        <v>34</v>
      </c>
      <c r="H6" s="2" t="s">
        <v>35</v>
      </c>
      <c r="I6" s="1" t="s">
        <v>50</v>
      </c>
      <c r="J6" s="2" t="s">
        <v>51</v>
      </c>
      <c r="K6" s="1" t="s">
        <v>24</v>
      </c>
      <c r="L6" s="2" t="s">
        <v>25</v>
      </c>
      <c r="M6" s="1" t="s">
        <v>54</v>
      </c>
      <c r="N6" s="2" t="s">
        <v>55</v>
      </c>
    </row>
    <row r="7" spans="1:14" x14ac:dyDescent="0.2">
      <c r="A7" s="1" t="s">
        <v>56</v>
      </c>
      <c r="B7" s="2" t="s">
        <v>57</v>
      </c>
      <c r="C7" s="1" t="s">
        <v>58</v>
      </c>
      <c r="D7" s="2" t="s">
        <v>59</v>
      </c>
      <c r="E7" s="1" t="s">
        <v>60</v>
      </c>
      <c r="F7" s="2" t="s">
        <v>61</v>
      </c>
      <c r="G7" s="1" t="s">
        <v>48</v>
      </c>
      <c r="H7" s="2" t="s">
        <v>49</v>
      </c>
      <c r="I7" s="1" t="s">
        <v>64</v>
      </c>
      <c r="J7" s="2" t="s">
        <v>65</v>
      </c>
      <c r="K7" s="1"/>
      <c r="L7" s="2"/>
      <c r="M7" s="1" t="s">
        <v>66</v>
      </c>
      <c r="N7" s="2" t="s">
        <v>67</v>
      </c>
    </row>
    <row r="8" spans="1:14" x14ac:dyDescent="0.2">
      <c r="A8" s="1" t="s">
        <v>68</v>
      </c>
      <c r="B8" s="2" t="s">
        <v>69</v>
      </c>
      <c r="C8" s="1" t="s">
        <v>70</v>
      </c>
      <c r="D8" s="2" t="s">
        <v>71</v>
      </c>
      <c r="E8" s="1" t="s">
        <v>72</v>
      </c>
      <c r="F8" s="2" t="s">
        <v>73</v>
      </c>
      <c r="G8" s="1" t="s">
        <v>62</v>
      </c>
      <c r="H8" s="2" t="s">
        <v>63</v>
      </c>
      <c r="I8" s="1" t="s">
        <v>76</v>
      </c>
      <c r="J8" s="2" t="s">
        <v>77</v>
      </c>
      <c r="K8" s="1"/>
      <c r="L8" s="2"/>
      <c r="M8" s="1" t="s">
        <v>78</v>
      </c>
      <c r="N8" s="2" t="s">
        <v>79</v>
      </c>
    </row>
    <row r="9" spans="1:14" x14ac:dyDescent="0.2">
      <c r="A9" s="1" t="s">
        <v>80</v>
      </c>
      <c r="B9" s="2" t="s">
        <v>81</v>
      </c>
      <c r="C9" s="1" t="s">
        <v>82</v>
      </c>
      <c r="D9" s="2" t="s">
        <v>83</v>
      </c>
      <c r="E9" s="1" t="s">
        <v>84</v>
      </c>
      <c r="F9" s="2" t="s">
        <v>85</v>
      </c>
      <c r="G9" s="1" t="s">
        <v>74</v>
      </c>
      <c r="H9" s="2" t="s">
        <v>75</v>
      </c>
      <c r="I9" s="1"/>
      <c r="J9" s="2"/>
      <c r="K9" s="1"/>
      <c r="L9" s="2"/>
      <c r="M9" s="1" t="s">
        <v>88</v>
      </c>
      <c r="N9" s="2" t="s">
        <v>89</v>
      </c>
    </row>
    <row r="10" spans="1:14" x14ac:dyDescent="0.2">
      <c r="A10" s="1" t="s">
        <v>90</v>
      </c>
      <c r="B10" s="2" t="s">
        <v>91</v>
      </c>
      <c r="C10" s="1" t="s">
        <v>92</v>
      </c>
      <c r="D10" s="2" t="s">
        <v>93</v>
      </c>
      <c r="E10" s="1" t="s">
        <v>94</v>
      </c>
      <c r="F10" s="2" t="s">
        <v>95</v>
      </c>
      <c r="G10" s="1" t="s">
        <v>86</v>
      </c>
      <c r="H10" s="2" t="s">
        <v>87</v>
      </c>
      <c r="I10" s="1"/>
      <c r="J10" s="2"/>
      <c r="K10" s="1"/>
      <c r="L10" s="2"/>
      <c r="M10" s="1" t="s">
        <v>98</v>
      </c>
      <c r="N10" s="2" t="s">
        <v>99</v>
      </c>
    </row>
    <row r="11" spans="1:14" x14ac:dyDescent="0.2">
      <c r="A11" s="1" t="s">
        <v>100</v>
      </c>
      <c r="B11" s="2" t="s">
        <v>101</v>
      </c>
      <c r="C11" s="1" t="s">
        <v>102</v>
      </c>
      <c r="D11" s="2" t="s">
        <v>103</v>
      </c>
      <c r="E11" s="1" t="s">
        <v>104</v>
      </c>
      <c r="F11" s="2" t="s">
        <v>105</v>
      </c>
      <c r="G11" s="1" t="s">
        <v>96</v>
      </c>
      <c r="H11" s="2" t="s">
        <v>97</v>
      </c>
      <c r="I11" s="1"/>
      <c r="J11" s="2"/>
      <c r="K11" s="1"/>
      <c r="L11" s="2"/>
      <c r="M11" s="1" t="s">
        <v>108</v>
      </c>
      <c r="N11" s="2" t="s">
        <v>109</v>
      </c>
    </row>
    <row r="12" spans="1:14" x14ac:dyDescent="0.2">
      <c r="A12" s="1" t="s">
        <v>110</v>
      </c>
      <c r="B12" s="2" t="s">
        <v>111</v>
      </c>
      <c r="C12" s="1" t="s">
        <v>112</v>
      </c>
      <c r="D12" s="2" t="s">
        <v>113</v>
      </c>
      <c r="E12" s="1" t="s">
        <v>114</v>
      </c>
      <c r="F12" s="2" t="s">
        <v>115</v>
      </c>
      <c r="G12" s="1" t="s">
        <v>116</v>
      </c>
      <c r="H12" s="2" t="s">
        <v>117</v>
      </c>
      <c r="I12" s="1"/>
      <c r="J12" s="2"/>
      <c r="K12" s="1"/>
      <c r="L12" s="2"/>
      <c r="M12" s="1" t="s">
        <v>118</v>
      </c>
      <c r="N12" s="2" t="s">
        <v>119</v>
      </c>
    </row>
    <row r="13" spans="1:14" x14ac:dyDescent="0.2">
      <c r="A13" s="1" t="s">
        <v>120</v>
      </c>
      <c r="B13" s="2" t="s">
        <v>121</v>
      </c>
      <c r="C13" s="1" t="s">
        <v>122</v>
      </c>
      <c r="D13" s="2" t="s">
        <v>123</v>
      </c>
      <c r="E13" s="1" t="s">
        <v>124</v>
      </c>
      <c r="F13" s="2" t="s">
        <v>125</v>
      </c>
      <c r="G13" s="1" t="s">
        <v>126</v>
      </c>
      <c r="H13" s="2" t="s">
        <v>127</v>
      </c>
      <c r="I13" s="1"/>
      <c r="J13" s="2"/>
      <c r="K13" s="1"/>
      <c r="L13" s="2"/>
      <c r="M13" s="1" t="s">
        <v>128</v>
      </c>
      <c r="N13" s="2" t="s">
        <v>129</v>
      </c>
    </row>
    <row r="14" spans="1:14" x14ac:dyDescent="0.2">
      <c r="A14" s="1" t="s">
        <v>130</v>
      </c>
      <c r="B14" s="2" t="s">
        <v>131</v>
      </c>
      <c r="C14" s="1" t="s">
        <v>132</v>
      </c>
      <c r="D14" s="2" t="s">
        <v>133</v>
      </c>
      <c r="E14" s="1" t="s">
        <v>134</v>
      </c>
      <c r="F14" s="2" t="s">
        <v>135</v>
      </c>
      <c r="G14" s="1" t="s">
        <v>136</v>
      </c>
      <c r="H14" s="2" t="s">
        <v>137</v>
      </c>
      <c r="I14" s="1"/>
      <c r="J14" s="2"/>
      <c r="K14" s="1"/>
      <c r="L14" s="2"/>
      <c r="M14" s="1" t="s">
        <v>138</v>
      </c>
      <c r="N14" s="2" t="s">
        <v>139</v>
      </c>
    </row>
    <row r="15" spans="1:14" x14ac:dyDescent="0.2">
      <c r="A15" s="1" t="s">
        <v>140</v>
      </c>
      <c r="B15" s="2" t="s">
        <v>141</v>
      </c>
      <c r="C15" s="1" t="s">
        <v>142</v>
      </c>
      <c r="D15" s="2" t="s">
        <v>143</v>
      </c>
      <c r="E15" s="1" t="s">
        <v>144</v>
      </c>
      <c r="F15" s="2" t="s">
        <v>145</v>
      </c>
      <c r="G15" s="1" t="s">
        <v>146</v>
      </c>
      <c r="H15" s="2" t="s">
        <v>147</v>
      </c>
      <c r="I15" s="1"/>
      <c r="J15" s="2"/>
      <c r="K15" s="1"/>
      <c r="L15" s="2"/>
      <c r="M15" s="1" t="s">
        <v>148</v>
      </c>
      <c r="N15" s="2" t="s">
        <v>149</v>
      </c>
    </row>
    <row r="16" spans="1:14" x14ac:dyDescent="0.2">
      <c r="A16" s="1" t="s">
        <v>150</v>
      </c>
      <c r="B16" s="2" t="s">
        <v>151</v>
      </c>
      <c r="C16" s="1" t="s">
        <v>152</v>
      </c>
      <c r="D16" s="2" t="s">
        <v>153</v>
      </c>
      <c r="E16" s="1" t="s">
        <v>154</v>
      </c>
      <c r="F16" s="2" t="s">
        <v>155</v>
      </c>
      <c r="G16" s="1" t="s">
        <v>156</v>
      </c>
      <c r="H16" s="2" t="s">
        <v>157</v>
      </c>
      <c r="I16" s="1"/>
      <c r="J16" s="2"/>
      <c r="K16" s="1"/>
      <c r="L16" s="2"/>
      <c r="M16" s="1" t="s">
        <v>158</v>
      </c>
      <c r="N16" s="2" t="s">
        <v>159</v>
      </c>
    </row>
    <row r="17" spans="1:14" x14ac:dyDescent="0.2">
      <c r="A17" s="1" t="s">
        <v>160</v>
      </c>
      <c r="B17" s="2" t="s">
        <v>161</v>
      </c>
      <c r="C17" s="1" t="s">
        <v>162</v>
      </c>
      <c r="D17" s="2" t="s">
        <v>163</v>
      </c>
      <c r="E17" s="1" t="s">
        <v>164</v>
      </c>
      <c r="F17" s="2" t="s">
        <v>165</v>
      </c>
      <c r="G17" s="1" t="s">
        <v>166</v>
      </c>
      <c r="H17" s="2" t="s">
        <v>167</v>
      </c>
      <c r="I17" s="1"/>
      <c r="J17" s="2"/>
      <c r="M17" s="1" t="s">
        <v>168</v>
      </c>
      <c r="N17" s="2" t="s">
        <v>169</v>
      </c>
    </row>
    <row r="18" spans="1:14" x14ac:dyDescent="0.2">
      <c r="A18" s="1" t="s">
        <v>170</v>
      </c>
      <c r="B18" s="2" t="s">
        <v>171</v>
      </c>
      <c r="C18" s="1" t="s">
        <v>172</v>
      </c>
      <c r="D18" s="2" t="s">
        <v>173</v>
      </c>
      <c r="E18" s="1" t="s">
        <v>174</v>
      </c>
      <c r="F18" s="2" t="s">
        <v>175</v>
      </c>
      <c r="G18" s="1" t="s">
        <v>176</v>
      </c>
      <c r="H18" s="2" t="s">
        <v>177</v>
      </c>
      <c r="I18" s="1"/>
      <c r="J18" s="2"/>
      <c r="M18" s="1" t="s">
        <v>178</v>
      </c>
      <c r="N18" s="2" t="s">
        <v>179</v>
      </c>
    </row>
    <row r="19" spans="1:14" x14ac:dyDescent="0.2">
      <c r="A19" s="1" t="s">
        <v>180</v>
      </c>
      <c r="B19" s="2" t="s">
        <v>181</v>
      </c>
      <c r="C19" s="1" t="s">
        <v>182</v>
      </c>
      <c r="D19" s="2" t="s">
        <v>183</v>
      </c>
      <c r="E19" s="1" t="s">
        <v>184</v>
      </c>
      <c r="F19" s="2" t="s">
        <v>185</v>
      </c>
      <c r="G19" s="1" t="s">
        <v>192</v>
      </c>
      <c r="H19" s="2" t="s">
        <v>193</v>
      </c>
      <c r="I19" s="1"/>
      <c r="J19" s="2"/>
      <c r="M19" s="1" t="s">
        <v>188</v>
      </c>
      <c r="N19" s="2" t="s">
        <v>189</v>
      </c>
    </row>
    <row r="20" spans="1:14" x14ac:dyDescent="0.2">
      <c r="A20" s="1" t="s">
        <v>106</v>
      </c>
      <c r="B20" s="2" t="s">
        <v>107</v>
      </c>
      <c r="C20" s="1" t="s">
        <v>190</v>
      </c>
      <c r="D20" s="2" t="s">
        <v>191</v>
      </c>
      <c r="E20" s="1"/>
      <c r="F20" s="2"/>
      <c r="G20" s="1" t="s">
        <v>198</v>
      </c>
      <c r="H20" s="2" t="s">
        <v>199</v>
      </c>
      <c r="I20" s="1"/>
      <c r="J20" s="2"/>
      <c r="M20" s="1" t="s">
        <v>194</v>
      </c>
      <c r="N20" s="2" t="s">
        <v>195</v>
      </c>
    </row>
    <row r="21" spans="1:14" x14ac:dyDescent="0.2">
      <c r="A21" s="1"/>
      <c r="B21" s="2"/>
      <c r="C21" s="1" t="s">
        <v>196</v>
      </c>
      <c r="D21" s="2" t="s">
        <v>197</v>
      </c>
      <c r="E21" s="1"/>
      <c r="F21" s="2"/>
      <c r="G21" s="1" t="s">
        <v>186</v>
      </c>
      <c r="H21" s="2" t="s">
        <v>187</v>
      </c>
      <c r="I21" s="1"/>
      <c r="J21" s="2"/>
      <c r="M21" s="1" t="s">
        <v>88</v>
      </c>
      <c r="N21" s="2" t="s">
        <v>89</v>
      </c>
    </row>
    <row r="22" spans="1:14" x14ac:dyDescent="0.2">
      <c r="A22" s="1"/>
      <c r="B22" s="2"/>
      <c r="C22" s="1" t="s">
        <v>200</v>
      </c>
      <c r="D22" s="2" t="s">
        <v>83</v>
      </c>
      <c r="E22" s="1"/>
      <c r="F22" s="2"/>
      <c r="G22" s="1"/>
      <c r="H22" s="2"/>
      <c r="I22" s="1"/>
      <c r="J22" s="2"/>
      <c r="M22" s="1" t="s">
        <v>66</v>
      </c>
      <c r="N22" s="2" t="s">
        <v>67</v>
      </c>
    </row>
    <row r="23" spans="1:14" x14ac:dyDescent="0.2">
      <c r="A23" s="1"/>
      <c r="B23" s="2"/>
      <c r="C23" s="1"/>
      <c r="D23" s="2"/>
      <c r="E23" s="1"/>
      <c r="F23" s="2"/>
      <c r="G23" s="1"/>
      <c r="H23" s="2"/>
      <c r="I23" s="1"/>
      <c r="J23" s="2"/>
      <c r="M23" s="1" t="s">
        <v>209</v>
      </c>
      <c r="N23" s="2" t="s">
        <v>210</v>
      </c>
    </row>
    <row r="24" spans="1:14" x14ac:dyDescent="0.2">
      <c r="A24" s="1"/>
      <c r="B24" s="2"/>
      <c r="C24" s="1"/>
      <c r="D24" s="2"/>
      <c r="E24" s="1"/>
      <c r="F24" s="2"/>
      <c r="G24" s="1"/>
      <c r="H24" s="2"/>
      <c r="I24" s="1"/>
      <c r="J24" s="2"/>
      <c r="M24" s="1" t="s">
        <v>219</v>
      </c>
      <c r="N24" s="2" t="s">
        <v>220</v>
      </c>
    </row>
    <row r="25" spans="1:14" x14ac:dyDescent="0.2">
      <c r="A25" s="1" t="s">
        <v>201</v>
      </c>
      <c r="B25" s="2" t="s">
        <v>202</v>
      </c>
      <c r="C25" s="1" t="s">
        <v>203</v>
      </c>
      <c r="D25" s="2" t="s">
        <v>204</v>
      </c>
      <c r="E25" s="1" t="s">
        <v>205</v>
      </c>
      <c r="F25" s="2" t="s">
        <v>206</v>
      </c>
      <c r="G25" s="1" t="s">
        <v>217</v>
      </c>
      <c r="H25" s="2" t="s">
        <v>218</v>
      </c>
      <c r="I25" s="1"/>
      <c r="J25" s="2"/>
      <c r="M25" s="1" t="s">
        <v>229</v>
      </c>
      <c r="N25" s="2" t="s">
        <v>230</v>
      </c>
    </row>
    <row r="26" spans="1:14" x14ac:dyDescent="0.2">
      <c r="A26" s="1" t="s">
        <v>211</v>
      </c>
      <c r="B26" s="2" t="s">
        <v>212</v>
      </c>
      <c r="C26" s="1" t="s">
        <v>213</v>
      </c>
      <c r="D26" s="2" t="s">
        <v>214</v>
      </c>
      <c r="E26" s="1" t="s">
        <v>215</v>
      </c>
      <c r="F26" s="2" t="s">
        <v>216</v>
      </c>
      <c r="G26" s="1" t="s">
        <v>227</v>
      </c>
      <c r="H26" s="2" t="s">
        <v>228</v>
      </c>
      <c r="I26" s="1"/>
      <c r="J26" s="2"/>
      <c r="M26" s="1" t="s">
        <v>239</v>
      </c>
      <c r="N26" s="2" t="s">
        <v>240</v>
      </c>
    </row>
    <row r="27" spans="1:14" x14ac:dyDescent="0.2">
      <c r="A27" s="1" t="s">
        <v>221</v>
      </c>
      <c r="B27" s="2" t="s">
        <v>222</v>
      </c>
      <c r="C27" s="1" t="s">
        <v>223</v>
      </c>
      <c r="D27" s="2" t="s">
        <v>224</v>
      </c>
      <c r="E27" s="1" t="s">
        <v>225</v>
      </c>
      <c r="F27" s="2" t="s">
        <v>226</v>
      </c>
      <c r="G27" s="1" t="s">
        <v>237</v>
      </c>
      <c r="H27" s="2" t="s">
        <v>238</v>
      </c>
      <c r="I27" s="1"/>
      <c r="J27" s="2"/>
      <c r="M27" s="1" t="s">
        <v>249</v>
      </c>
      <c r="N27" s="2" t="s">
        <v>250</v>
      </c>
    </row>
    <row r="28" spans="1:14" x14ac:dyDescent="0.2">
      <c r="A28" s="1" t="s">
        <v>231</v>
      </c>
      <c r="B28" s="2" t="s">
        <v>232</v>
      </c>
      <c r="C28" s="1" t="s">
        <v>233</v>
      </c>
      <c r="D28" s="2" t="s">
        <v>234</v>
      </c>
      <c r="E28" s="1" t="s">
        <v>235</v>
      </c>
      <c r="F28" s="2" t="s">
        <v>236</v>
      </c>
      <c r="G28" s="1" t="s">
        <v>247</v>
      </c>
      <c r="H28" s="2" t="s">
        <v>248</v>
      </c>
      <c r="I28" s="1"/>
      <c r="J28" s="2"/>
      <c r="M28" s="1" t="s">
        <v>259</v>
      </c>
      <c r="N28" s="2" t="s">
        <v>260</v>
      </c>
    </row>
    <row r="29" spans="1:14" x14ac:dyDescent="0.2">
      <c r="A29" s="1" t="s">
        <v>241</v>
      </c>
      <c r="B29" s="2" t="s">
        <v>242</v>
      </c>
      <c r="C29" s="1" t="s">
        <v>243</v>
      </c>
      <c r="D29" s="2" t="s">
        <v>244</v>
      </c>
      <c r="E29" s="1" t="s">
        <v>245</v>
      </c>
      <c r="F29" s="2" t="s">
        <v>246</v>
      </c>
      <c r="G29" s="1" t="s">
        <v>257</v>
      </c>
      <c r="H29" s="2" t="s">
        <v>258</v>
      </c>
      <c r="I29" s="1"/>
      <c r="J29" s="2"/>
      <c r="M29" s="1" t="s">
        <v>269</v>
      </c>
      <c r="N29" s="2" t="s">
        <v>270</v>
      </c>
    </row>
    <row r="30" spans="1:14" x14ac:dyDescent="0.2">
      <c r="A30" s="1" t="s">
        <v>251</v>
      </c>
      <c r="B30" s="2" t="s">
        <v>252</v>
      </c>
      <c r="C30" s="1" t="s">
        <v>253</v>
      </c>
      <c r="D30" s="2" t="s">
        <v>254</v>
      </c>
      <c r="E30" s="1" t="s">
        <v>255</v>
      </c>
      <c r="F30" s="2" t="s">
        <v>256</v>
      </c>
      <c r="G30" s="1" t="s">
        <v>267</v>
      </c>
      <c r="H30" s="2" t="s">
        <v>268</v>
      </c>
      <c r="I30" s="1"/>
      <c r="J30" s="2"/>
      <c r="M30" s="1" t="s">
        <v>118</v>
      </c>
      <c r="N30" s="2" t="s">
        <v>119</v>
      </c>
    </row>
    <row r="31" spans="1:14" x14ac:dyDescent="0.2">
      <c r="A31" s="1" t="s">
        <v>261</v>
      </c>
      <c r="B31" s="2" t="s">
        <v>262</v>
      </c>
      <c r="C31" s="1" t="s">
        <v>263</v>
      </c>
      <c r="D31" s="2" t="s">
        <v>264</v>
      </c>
      <c r="E31" s="1" t="s">
        <v>265</v>
      </c>
      <c r="F31" s="2" t="s">
        <v>266</v>
      </c>
      <c r="G31" s="1" t="s">
        <v>277</v>
      </c>
      <c r="H31" s="2" t="s">
        <v>278</v>
      </c>
      <c r="I31" s="1"/>
      <c r="J31" s="2"/>
      <c r="M31" s="1" t="s">
        <v>286</v>
      </c>
      <c r="N31" s="2" t="s">
        <v>287</v>
      </c>
    </row>
    <row r="32" spans="1:14" x14ac:dyDescent="0.2">
      <c r="A32" s="1" t="s">
        <v>271</v>
      </c>
      <c r="B32" s="2" t="s">
        <v>272</v>
      </c>
      <c r="C32" s="1" t="s">
        <v>273</v>
      </c>
      <c r="D32" s="2" t="s">
        <v>274</v>
      </c>
      <c r="E32" s="1" t="s">
        <v>275</v>
      </c>
      <c r="F32" s="2" t="s">
        <v>276</v>
      </c>
      <c r="G32" s="1" t="s">
        <v>284</v>
      </c>
      <c r="H32" s="2" t="s">
        <v>285</v>
      </c>
      <c r="I32" s="1"/>
      <c r="J32" s="2"/>
      <c r="M32" s="1" t="s">
        <v>296</v>
      </c>
      <c r="N32" s="2" t="s">
        <v>297</v>
      </c>
    </row>
    <row r="33" spans="1:14" x14ac:dyDescent="0.2">
      <c r="A33" s="1" t="s">
        <v>184</v>
      </c>
      <c r="B33" s="2" t="s">
        <v>279</v>
      </c>
      <c r="C33" s="1" t="s">
        <v>280</v>
      </c>
      <c r="D33" s="2" t="s">
        <v>281</v>
      </c>
      <c r="E33" s="1" t="s">
        <v>282</v>
      </c>
      <c r="F33" s="2" t="s">
        <v>283</v>
      </c>
      <c r="G33" s="1" t="s">
        <v>294</v>
      </c>
      <c r="H33" s="2" t="s">
        <v>295</v>
      </c>
      <c r="I33" s="1"/>
      <c r="J33" s="2"/>
      <c r="M33" s="1" t="s">
        <v>306</v>
      </c>
      <c r="N33" s="2" t="s">
        <v>307</v>
      </c>
    </row>
    <row r="34" spans="1:14" x14ac:dyDescent="0.2">
      <c r="A34" s="1" t="s">
        <v>288</v>
      </c>
      <c r="B34" s="2" t="s">
        <v>289</v>
      </c>
      <c r="C34" s="1" t="s">
        <v>290</v>
      </c>
      <c r="D34" s="2" t="s">
        <v>291</v>
      </c>
      <c r="E34" s="1" t="s">
        <v>292</v>
      </c>
      <c r="F34" s="2" t="s">
        <v>293</v>
      </c>
      <c r="G34" s="1" t="s">
        <v>304</v>
      </c>
      <c r="H34" s="2" t="s">
        <v>305</v>
      </c>
      <c r="I34" s="1"/>
      <c r="J34" s="2"/>
      <c r="M34" s="1" t="s">
        <v>316</v>
      </c>
      <c r="N34" s="2" t="s">
        <v>317</v>
      </c>
    </row>
    <row r="35" spans="1:14" x14ac:dyDescent="0.2">
      <c r="A35" s="1" t="s">
        <v>298</v>
      </c>
      <c r="B35" s="2" t="s">
        <v>299</v>
      </c>
      <c r="C35" s="1" t="s">
        <v>300</v>
      </c>
      <c r="D35" s="2" t="s">
        <v>301</v>
      </c>
      <c r="E35" s="1" t="s">
        <v>302</v>
      </c>
      <c r="F35" s="2" t="s">
        <v>303</v>
      </c>
      <c r="G35" s="1" t="s">
        <v>314</v>
      </c>
      <c r="H35" s="2" t="s">
        <v>315</v>
      </c>
      <c r="I35" s="1"/>
      <c r="J35" s="2"/>
      <c r="M35" s="1" t="s">
        <v>326</v>
      </c>
      <c r="N35" s="2" t="s">
        <v>327</v>
      </c>
    </row>
    <row r="36" spans="1:14" x14ac:dyDescent="0.2">
      <c r="A36" s="1" t="s">
        <v>308</v>
      </c>
      <c r="B36" s="2" t="s">
        <v>309</v>
      </c>
      <c r="C36" s="1" t="s">
        <v>310</v>
      </c>
      <c r="D36" s="2" t="s">
        <v>311</v>
      </c>
      <c r="E36" s="1" t="s">
        <v>312</v>
      </c>
      <c r="F36" s="2" t="s">
        <v>313</v>
      </c>
      <c r="G36" s="1" t="s">
        <v>324</v>
      </c>
      <c r="H36" s="2" t="s">
        <v>325</v>
      </c>
      <c r="I36" s="1"/>
      <c r="J36" s="2"/>
      <c r="M36" s="25" t="s">
        <v>128</v>
      </c>
      <c r="N36" s="26" t="s">
        <v>336</v>
      </c>
    </row>
    <row r="37" spans="1:14" x14ac:dyDescent="0.2">
      <c r="A37" s="1" t="s">
        <v>318</v>
      </c>
      <c r="B37" s="2" t="s">
        <v>319</v>
      </c>
      <c r="C37" s="1" t="s">
        <v>320</v>
      </c>
      <c r="D37" s="2" t="s">
        <v>321</v>
      </c>
      <c r="E37" s="1" t="s">
        <v>322</v>
      </c>
      <c r="F37" s="2" t="s">
        <v>323</v>
      </c>
      <c r="G37" s="1" t="s">
        <v>334</v>
      </c>
      <c r="H37" s="2" t="s">
        <v>335</v>
      </c>
      <c r="I37" s="1"/>
      <c r="J37" s="2"/>
      <c r="M37" s="1" t="s">
        <v>345</v>
      </c>
      <c r="N37" s="2" t="s">
        <v>346</v>
      </c>
    </row>
    <row r="38" spans="1:14" x14ac:dyDescent="0.2">
      <c r="A38" s="1" t="s">
        <v>328</v>
      </c>
      <c r="B38" s="2" t="s">
        <v>329</v>
      </c>
      <c r="C38" s="1" t="s">
        <v>330</v>
      </c>
      <c r="D38" s="2" t="s">
        <v>331</v>
      </c>
      <c r="E38" s="1" t="s">
        <v>332</v>
      </c>
      <c r="F38" s="2" t="s">
        <v>333</v>
      </c>
      <c r="G38" s="1" t="s">
        <v>343</v>
      </c>
      <c r="H38" s="2" t="s">
        <v>344</v>
      </c>
      <c r="I38" s="1"/>
      <c r="J38" s="2"/>
      <c r="M38" s="1"/>
      <c r="N38" s="2"/>
    </row>
    <row r="39" spans="1:14" x14ac:dyDescent="0.2">
      <c r="A39" s="1" t="s">
        <v>337</v>
      </c>
      <c r="B39" s="2" t="s">
        <v>338</v>
      </c>
      <c r="C39" s="1" t="s">
        <v>339</v>
      </c>
      <c r="D39" s="2" t="s">
        <v>340</v>
      </c>
      <c r="E39" s="1" t="s">
        <v>341</v>
      </c>
      <c r="F39" s="2" t="s">
        <v>342</v>
      </c>
      <c r="G39" s="1" t="s">
        <v>363</v>
      </c>
      <c r="H39" s="2" t="s">
        <v>364</v>
      </c>
      <c r="I39" s="1"/>
      <c r="J39" s="2"/>
      <c r="M39" s="1"/>
      <c r="N39" s="2"/>
    </row>
    <row r="40" spans="1:14" x14ac:dyDescent="0.2">
      <c r="A40" s="1"/>
      <c r="B40" s="2"/>
      <c r="C40" s="1" t="s">
        <v>347</v>
      </c>
      <c r="D40" s="2" t="s">
        <v>348</v>
      </c>
      <c r="E40" s="1" t="s">
        <v>349</v>
      </c>
      <c r="F40" s="2" t="s">
        <v>350</v>
      </c>
      <c r="G40" s="1" t="s">
        <v>355</v>
      </c>
      <c r="H40" s="2" t="s">
        <v>356</v>
      </c>
      <c r="I40" s="1"/>
      <c r="J40" s="2"/>
      <c r="M40" s="1"/>
      <c r="N40" s="2"/>
    </row>
    <row r="41" spans="1:14" x14ac:dyDescent="0.2">
      <c r="A41" s="1"/>
      <c r="B41" s="2"/>
      <c r="C41" s="1" t="s">
        <v>353</v>
      </c>
      <c r="D41" s="2" t="s">
        <v>354</v>
      </c>
      <c r="E41" s="1"/>
      <c r="F41" s="2"/>
      <c r="G41" s="1" t="s">
        <v>359</v>
      </c>
      <c r="H41" s="2" t="s">
        <v>360</v>
      </c>
      <c r="I41" s="1"/>
      <c r="J41" s="2"/>
      <c r="M41" s="1"/>
      <c r="N41" s="2"/>
    </row>
    <row r="42" spans="1:14" x14ac:dyDescent="0.2">
      <c r="A42" s="1"/>
      <c r="B42" s="2"/>
      <c r="C42" s="1" t="s">
        <v>357</v>
      </c>
      <c r="D42" s="2" t="s">
        <v>358</v>
      </c>
      <c r="E42" s="1"/>
      <c r="F42" s="2"/>
      <c r="G42" s="1" t="s">
        <v>351</v>
      </c>
      <c r="H42" s="2" t="s">
        <v>352</v>
      </c>
      <c r="I42" s="1"/>
      <c r="J42" s="2"/>
      <c r="M42" s="1"/>
      <c r="N42" s="2"/>
    </row>
    <row r="43" spans="1:14" x14ac:dyDescent="0.2">
      <c r="A43" s="1"/>
      <c r="B43" s="2"/>
      <c r="C43" s="1" t="s">
        <v>361</v>
      </c>
      <c r="D43" s="2" t="s">
        <v>362</v>
      </c>
      <c r="E43" s="1"/>
      <c r="F43" s="2"/>
      <c r="G43" s="1"/>
      <c r="H43" s="2"/>
      <c r="I43" s="28"/>
      <c r="J43" s="34"/>
      <c r="M43" s="1"/>
      <c r="N43" s="2"/>
    </row>
    <row r="44" spans="1:14" x14ac:dyDescent="0.2">
      <c r="A44" s="1"/>
      <c r="B44" s="2"/>
      <c r="C44" s="1"/>
      <c r="D44" s="2"/>
      <c r="E44" s="1"/>
      <c r="F44" s="2"/>
      <c r="G44" s="1"/>
      <c r="H44" s="2"/>
      <c r="I44" s="28"/>
      <c r="J44" s="34"/>
      <c r="K44" s="1"/>
      <c r="L44" s="2"/>
      <c r="M44" s="1"/>
      <c r="N44" s="2"/>
    </row>
    <row r="45" spans="1:14" x14ac:dyDescent="0.2">
      <c r="A45" s="1"/>
      <c r="B45" s="2"/>
      <c r="C45" s="1"/>
      <c r="D45" s="2"/>
      <c r="E45" s="1"/>
      <c r="F45" s="2"/>
      <c r="G45" s="1"/>
      <c r="H45" s="2"/>
      <c r="I45" s="28"/>
      <c r="J45" s="34"/>
      <c r="K45" s="1"/>
      <c r="L45" s="2"/>
      <c r="M45" s="1"/>
      <c r="N45" s="2"/>
    </row>
    <row r="46" spans="1:14" x14ac:dyDescent="0.2">
      <c r="A46" s="1"/>
      <c r="B46" s="2"/>
      <c r="C46" s="1"/>
      <c r="D46" s="2"/>
      <c r="E46" s="1"/>
      <c r="F46" s="2"/>
      <c r="G46" s="1"/>
      <c r="H46" s="2"/>
      <c r="I46" s="28"/>
      <c r="J46" s="34"/>
      <c r="K46" s="1"/>
      <c r="L46" s="2"/>
      <c r="M46" s="1"/>
      <c r="N46" s="2"/>
    </row>
    <row r="47" spans="1:14" x14ac:dyDescent="0.2">
      <c r="A47" s="1" t="s">
        <v>365</v>
      </c>
      <c r="B47" s="2" t="s">
        <v>366</v>
      </c>
      <c r="C47" s="1" t="s">
        <v>367</v>
      </c>
      <c r="D47" s="2" t="s">
        <v>368</v>
      </c>
      <c r="E47" s="1" t="s">
        <v>369</v>
      </c>
      <c r="F47" s="2" t="s">
        <v>370</v>
      </c>
      <c r="G47" s="1" t="s">
        <v>371</v>
      </c>
      <c r="H47" s="2" t="s">
        <v>372</v>
      </c>
      <c r="I47" s="28"/>
      <c r="J47" s="34"/>
      <c r="K47" s="1"/>
      <c r="L47" s="2"/>
      <c r="M47" s="1"/>
      <c r="N47" s="2"/>
    </row>
    <row r="48" spans="1:14" x14ac:dyDescent="0.2">
      <c r="A48" s="1" t="s">
        <v>373</v>
      </c>
      <c r="B48" s="2" t="s">
        <v>374</v>
      </c>
      <c r="C48" s="1" t="s">
        <v>375</v>
      </c>
      <c r="D48" s="2" t="s">
        <v>376</v>
      </c>
      <c r="E48" s="1" t="s">
        <v>377</v>
      </c>
      <c r="F48" s="2" t="s">
        <v>378</v>
      </c>
      <c r="G48" s="1" t="s">
        <v>379</v>
      </c>
      <c r="H48" s="2" t="s">
        <v>380</v>
      </c>
      <c r="I48" s="1"/>
      <c r="J48" s="2"/>
      <c r="K48" s="1"/>
      <c r="L48" s="2"/>
      <c r="M48" s="1"/>
      <c r="N48" s="2"/>
    </row>
    <row r="49" spans="1:14" x14ac:dyDescent="0.2">
      <c r="A49" s="1" t="s">
        <v>381</v>
      </c>
      <c r="B49" s="2" t="s">
        <v>382</v>
      </c>
      <c r="C49" s="1" t="s">
        <v>383</v>
      </c>
      <c r="D49" s="2" t="s">
        <v>384</v>
      </c>
      <c r="E49" s="1" t="s">
        <v>385</v>
      </c>
      <c r="F49" s="2" t="s">
        <v>386</v>
      </c>
      <c r="G49" s="1" t="s">
        <v>387</v>
      </c>
      <c r="H49" s="2" t="s">
        <v>388</v>
      </c>
      <c r="I49" s="1"/>
      <c r="J49" s="2"/>
      <c r="K49" s="1"/>
      <c r="L49" s="2"/>
      <c r="M49" s="1"/>
      <c r="N49" s="2"/>
    </row>
    <row r="50" spans="1:14" x14ac:dyDescent="0.2">
      <c r="A50" s="1" t="s">
        <v>389</v>
      </c>
      <c r="B50" s="2" t="s">
        <v>390</v>
      </c>
      <c r="C50" s="1" t="s">
        <v>391</v>
      </c>
      <c r="D50" s="2" t="s">
        <v>392</v>
      </c>
      <c r="E50" s="1" t="s">
        <v>393</v>
      </c>
      <c r="F50" s="2" t="s">
        <v>394</v>
      </c>
      <c r="G50" s="1" t="s">
        <v>395</v>
      </c>
      <c r="H50" s="2" t="s">
        <v>396</v>
      </c>
      <c r="I50" s="1"/>
      <c r="J50" s="2"/>
      <c r="K50" s="1"/>
      <c r="L50" s="2"/>
      <c r="M50" s="1"/>
      <c r="N50" s="2"/>
    </row>
    <row r="51" spans="1:14" x14ac:dyDescent="0.2">
      <c r="A51" s="1" t="s">
        <v>397</v>
      </c>
      <c r="B51" s="2" t="s">
        <v>398</v>
      </c>
      <c r="C51" s="1" t="s">
        <v>399</v>
      </c>
      <c r="D51" s="2" t="s">
        <v>400</v>
      </c>
      <c r="E51" s="1" t="s">
        <v>401</v>
      </c>
      <c r="F51" s="2" t="s">
        <v>402</v>
      </c>
      <c r="G51" s="1" t="s">
        <v>403</v>
      </c>
      <c r="H51" s="2" t="s">
        <v>404</v>
      </c>
      <c r="I51" s="1"/>
      <c r="J51" s="2"/>
      <c r="K51" s="1"/>
      <c r="L51" s="2"/>
      <c r="M51" s="1"/>
      <c r="N51" s="2"/>
    </row>
    <row r="52" spans="1:14" x14ac:dyDescent="0.2">
      <c r="A52" s="1" t="s">
        <v>405</v>
      </c>
      <c r="B52" s="2" t="s">
        <v>406</v>
      </c>
      <c r="C52" s="1" t="s">
        <v>407</v>
      </c>
      <c r="D52" s="2" t="s">
        <v>408</v>
      </c>
      <c r="E52" s="1" t="s">
        <v>409</v>
      </c>
      <c r="F52" s="2" t="s">
        <v>410</v>
      </c>
      <c r="G52" s="1" t="s">
        <v>411</v>
      </c>
      <c r="H52" s="2" t="s">
        <v>412</v>
      </c>
      <c r="I52" s="1"/>
      <c r="J52" s="2"/>
      <c r="K52" s="1"/>
      <c r="L52" s="2"/>
      <c r="M52" s="1"/>
      <c r="N52" s="2"/>
    </row>
    <row r="53" spans="1:14" x14ac:dyDescent="0.2">
      <c r="A53" s="1" t="s">
        <v>413</v>
      </c>
      <c r="B53" s="2" t="s">
        <v>414</v>
      </c>
      <c r="C53" s="1" t="s">
        <v>415</v>
      </c>
      <c r="D53" s="2" t="s">
        <v>416</v>
      </c>
      <c r="E53" s="1" t="s">
        <v>417</v>
      </c>
      <c r="F53" s="2" t="s">
        <v>418</v>
      </c>
      <c r="G53" s="1" t="s">
        <v>419</v>
      </c>
      <c r="H53" s="2" t="s">
        <v>420</v>
      </c>
      <c r="I53" s="1"/>
      <c r="J53" s="2"/>
      <c r="K53" s="1"/>
      <c r="L53" s="2"/>
      <c r="M53" s="1"/>
      <c r="N53" s="2"/>
    </row>
    <row r="54" spans="1:14" x14ac:dyDescent="0.2">
      <c r="A54" s="1" t="s">
        <v>421</v>
      </c>
      <c r="B54" s="2" t="s">
        <v>422</v>
      </c>
      <c r="C54" s="1" t="s">
        <v>423</v>
      </c>
      <c r="D54" s="2" t="s">
        <v>424</v>
      </c>
      <c r="E54" s="1" t="s">
        <v>425</v>
      </c>
      <c r="F54" s="2" t="s">
        <v>426</v>
      </c>
      <c r="G54" s="1" t="s">
        <v>427</v>
      </c>
      <c r="H54" s="2" t="s">
        <v>428</v>
      </c>
      <c r="I54" s="1"/>
      <c r="J54" s="2"/>
      <c r="K54" s="1"/>
      <c r="L54" s="2"/>
      <c r="M54" s="1"/>
      <c r="N54" s="2"/>
    </row>
    <row r="55" spans="1:14" x14ac:dyDescent="0.2">
      <c r="A55" s="1" t="s">
        <v>429</v>
      </c>
      <c r="B55" s="2" t="s">
        <v>430</v>
      </c>
      <c r="C55" s="1" t="s">
        <v>431</v>
      </c>
      <c r="D55" s="2" t="s">
        <v>432</v>
      </c>
      <c r="E55" s="1" t="s">
        <v>433</v>
      </c>
      <c r="F55" s="2" t="s">
        <v>434</v>
      </c>
      <c r="G55" s="1" t="s">
        <v>435</v>
      </c>
      <c r="H55" s="2" t="s">
        <v>436</v>
      </c>
      <c r="I55" s="1"/>
      <c r="J55" s="2"/>
      <c r="K55" s="1"/>
      <c r="L55" s="2"/>
      <c r="M55" s="1"/>
      <c r="N55" s="2"/>
    </row>
    <row r="56" spans="1:14" x14ac:dyDescent="0.2">
      <c r="A56" s="1" t="s">
        <v>437</v>
      </c>
      <c r="B56" s="2" t="s">
        <v>438</v>
      </c>
      <c r="C56" s="1" t="s">
        <v>439</v>
      </c>
      <c r="D56" s="2" t="s">
        <v>440</v>
      </c>
      <c r="E56" s="1" t="s">
        <v>441</v>
      </c>
      <c r="F56" s="2" t="s">
        <v>442</v>
      </c>
      <c r="G56" s="1" t="s">
        <v>443</v>
      </c>
      <c r="H56" s="2" t="s">
        <v>444</v>
      </c>
      <c r="I56" s="1"/>
      <c r="J56" s="2"/>
      <c r="K56" s="1"/>
      <c r="L56" s="2"/>
      <c r="M56" s="1"/>
      <c r="N56" s="2"/>
    </row>
    <row r="57" spans="1:14" x14ac:dyDescent="0.2">
      <c r="A57" s="1" t="s">
        <v>445</v>
      </c>
      <c r="B57" s="2" t="s">
        <v>446</v>
      </c>
      <c r="C57" s="1" t="s">
        <v>447</v>
      </c>
      <c r="D57" s="2" t="s">
        <v>448</v>
      </c>
      <c r="E57" s="1" t="s">
        <v>449</v>
      </c>
      <c r="F57" s="2" t="s">
        <v>450</v>
      </c>
      <c r="G57" s="1" t="s">
        <v>451</v>
      </c>
      <c r="H57" s="2" t="s">
        <v>452</v>
      </c>
      <c r="I57" s="1"/>
      <c r="J57" s="2"/>
      <c r="K57" s="1"/>
      <c r="L57" s="2"/>
      <c r="M57" s="1"/>
      <c r="N57" s="2"/>
    </row>
    <row r="58" spans="1:14" x14ac:dyDescent="0.2">
      <c r="A58" s="1" t="s">
        <v>453</v>
      </c>
      <c r="B58" s="2" t="s">
        <v>454</v>
      </c>
      <c r="C58" s="1" t="s">
        <v>455</v>
      </c>
      <c r="D58" s="2" t="s">
        <v>456</v>
      </c>
      <c r="E58" s="1" t="s">
        <v>457</v>
      </c>
      <c r="F58" s="2" t="s">
        <v>458</v>
      </c>
      <c r="G58" s="1" t="s">
        <v>459</v>
      </c>
      <c r="H58" s="2" t="s">
        <v>460</v>
      </c>
      <c r="I58" s="1"/>
      <c r="J58" s="2"/>
      <c r="K58" s="1"/>
      <c r="L58" s="2"/>
      <c r="M58" s="1"/>
      <c r="N58" s="2"/>
    </row>
    <row r="59" spans="1:14" x14ac:dyDescent="0.2">
      <c r="A59" s="1" t="s">
        <v>461</v>
      </c>
      <c r="B59" s="2" t="s">
        <v>462</v>
      </c>
      <c r="C59" s="1" t="s">
        <v>463</v>
      </c>
      <c r="D59" s="2" t="s">
        <v>464</v>
      </c>
      <c r="E59" s="1" t="s">
        <v>465</v>
      </c>
      <c r="F59" s="2" t="s">
        <v>466</v>
      </c>
      <c r="G59" s="1" t="s">
        <v>467</v>
      </c>
      <c r="H59" s="2" t="s">
        <v>468</v>
      </c>
      <c r="I59" s="1"/>
      <c r="J59" s="2"/>
      <c r="K59" s="1"/>
      <c r="L59" s="2"/>
      <c r="M59" s="1"/>
      <c r="N59" s="2"/>
    </row>
    <row r="60" spans="1:14" x14ac:dyDescent="0.2">
      <c r="A60" s="1" t="s">
        <v>469</v>
      </c>
      <c r="B60" s="2" t="s">
        <v>470</v>
      </c>
      <c r="C60" s="1" t="s">
        <v>471</v>
      </c>
      <c r="D60" s="2" t="s">
        <v>472</v>
      </c>
      <c r="E60" s="1" t="s">
        <v>473</v>
      </c>
      <c r="F60" s="2" t="s">
        <v>474</v>
      </c>
      <c r="G60" s="1"/>
      <c r="H60" s="2"/>
      <c r="I60" s="1"/>
      <c r="J60" s="2"/>
      <c r="K60" s="1"/>
      <c r="L60" s="2"/>
      <c r="M60" s="1"/>
      <c r="N60" s="2"/>
    </row>
    <row r="61" spans="1:14" x14ac:dyDescent="0.2">
      <c r="A61" s="1"/>
      <c r="B61" s="2"/>
      <c r="C61" s="1"/>
      <c r="D61" s="2"/>
      <c r="E61" s="1"/>
      <c r="F61" s="2"/>
      <c r="G61" s="1"/>
      <c r="H61" s="2"/>
      <c r="I61" s="1"/>
      <c r="J61" s="2"/>
      <c r="K61" s="1"/>
      <c r="L61" s="2"/>
      <c r="M61" s="1"/>
      <c r="N61" s="2"/>
    </row>
    <row r="62" spans="1:14" x14ac:dyDescent="0.2">
      <c r="A62" s="1"/>
      <c r="B62" s="2"/>
      <c r="C62" s="1"/>
      <c r="D62" s="2"/>
      <c r="E62" s="1"/>
      <c r="F62" s="2"/>
      <c r="G62" s="1"/>
      <c r="H62" s="2"/>
      <c r="I62" s="1"/>
      <c r="J62" s="2"/>
      <c r="K62" s="1"/>
      <c r="L62" s="2"/>
      <c r="M62" s="1"/>
      <c r="N62" s="2"/>
    </row>
    <row r="63" spans="1:14" x14ac:dyDescent="0.2">
      <c r="A63" s="1"/>
      <c r="B63" s="2"/>
      <c r="C63" s="1"/>
      <c r="D63" s="2"/>
      <c r="E63" s="1"/>
      <c r="F63" s="2"/>
      <c r="G63" s="1"/>
      <c r="H63" s="2"/>
      <c r="I63" s="1"/>
      <c r="J63" s="2"/>
      <c r="K63" s="1"/>
      <c r="L63" s="2"/>
      <c r="M63" s="1"/>
      <c r="N63" s="2"/>
    </row>
    <row r="64" spans="1:14" x14ac:dyDescent="0.2">
      <c r="A64" s="1"/>
      <c r="B64" s="2"/>
      <c r="C64" s="1"/>
      <c r="D64" s="2"/>
      <c r="E64" s="1"/>
      <c r="F64" s="2"/>
      <c r="G64" s="1"/>
      <c r="H64" s="2"/>
      <c r="I64" s="1"/>
      <c r="J64" s="2"/>
      <c r="K64" s="1"/>
      <c r="L64" s="2"/>
      <c r="M64" s="1"/>
      <c r="N64" s="2"/>
    </row>
    <row r="65" spans="1:14" x14ac:dyDescent="0.2">
      <c r="A65" s="1"/>
      <c r="B65" s="2"/>
      <c r="C65" s="1"/>
      <c r="D65" s="2"/>
      <c r="E65" s="1"/>
      <c r="F65" s="2"/>
      <c r="G65" s="1"/>
      <c r="H65" s="2"/>
      <c r="I65" s="1"/>
      <c r="J65" s="2"/>
      <c r="K65" s="1"/>
      <c r="L65" s="2"/>
      <c r="M65" s="1"/>
      <c r="N65" s="2"/>
    </row>
  </sheetData>
  <mergeCells count="3">
    <mergeCell ref="M1:N1"/>
    <mergeCell ref="I1:J1"/>
    <mergeCell ref="K1:L1"/>
  </mergeCells>
  <dataValidations count="1">
    <dataValidation type="list" allowBlank="1" showInputMessage="1" showErrorMessage="1" sqref="B1 D1 F1 H1">
      <formula1>Мастер</formula1>
    </dataValidation>
  </dataValidations>
  <pageMargins left="0.7" right="0.7" top="0.75" bottom="0.75" header="0.3" footer="0.3"/>
  <pageSetup paperSize="9" orientation="portrait" horizontalDpi="0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200"/>
  <sheetViews>
    <sheetView tabSelected="1" zoomScale="98" zoomScaleNormal="98" workbookViewId="0">
      <pane ySplit="4" topLeftCell="A56" activePane="bottomLeft" state="frozen"/>
      <selection pane="bottomLeft" activeCell="B59" sqref="B59"/>
    </sheetView>
  </sheetViews>
  <sheetFormatPr defaultRowHeight="11.25" x14ac:dyDescent="0.2"/>
  <cols>
    <col min="1" max="1" width="3.7109375" style="12" customWidth="1"/>
    <col min="2" max="2" width="8.7109375" style="41" customWidth="1"/>
    <col min="3" max="3" width="15.7109375" style="43" customWidth="1"/>
    <col min="4" max="34" width="4.7109375" style="29" customWidth="1"/>
    <col min="35" max="35" width="5.7109375" style="32" customWidth="1"/>
    <col min="36" max="36" width="5.7109375" style="31" customWidth="1"/>
    <col min="37" max="37" width="6.7109375" style="33" customWidth="1"/>
    <col min="38" max="16384" width="9.140625" style="16"/>
  </cols>
  <sheetData>
    <row r="1" spans="1:37" ht="11.25" customHeight="1" x14ac:dyDescent="0.2">
      <c r="B1" s="54">
        <f ca="1">TODAY()</f>
        <v>43462</v>
      </c>
      <c r="C1" s="54"/>
      <c r="E1" s="55" t="s">
        <v>589</v>
      </c>
      <c r="F1" s="55"/>
      <c r="G1" s="55"/>
      <c r="H1" s="55"/>
      <c r="I1" s="29" t="s">
        <v>590</v>
      </c>
      <c r="J1" s="30">
        <v>18</v>
      </c>
      <c r="K1" s="29" t="s">
        <v>591</v>
      </c>
      <c r="L1" s="30">
        <v>18</v>
      </c>
    </row>
    <row r="2" spans="1:37" x14ac:dyDescent="0.2">
      <c r="B2" s="39" t="s">
        <v>592</v>
      </c>
      <c r="C2" s="40" t="s">
        <v>605</v>
      </c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8"/>
    </row>
    <row r="3" spans="1:37" s="14" customFormat="1" x14ac:dyDescent="0.2">
      <c r="A3" s="12"/>
      <c r="B3" s="41"/>
      <c r="C3" s="41" t="str">
        <f>LEFT(C2,SEARCH(" ",C2&amp;" ")-1)</f>
        <v>096_4</v>
      </c>
      <c r="D3" s="29" t="s">
        <v>596</v>
      </c>
      <c r="E3" s="29" t="s">
        <v>597</v>
      </c>
      <c r="F3" s="29" t="s">
        <v>598</v>
      </c>
      <c r="G3" s="29" t="s">
        <v>599</v>
      </c>
      <c r="H3" s="24" t="s">
        <v>593</v>
      </c>
      <c r="I3" s="24" t="s">
        <v>594</v>
      </c>
      <c r="J3" s="29" t="s">
        <v>595</v>
      </c>
      <c r="K3" s="29" t="s">
        <v>596</v>
      </c>
      <c r="L3" s="29" t="s">
        <v>597</v>
      </c>
      <c r="M3" s="29" t="s">
        <v>598</v>
      </c>
      <c r="N3" s="29" t="s">
        <v>599</v>
      </c>
      <c r="O3" s="29" t="s">
        <v>593</v>
      </c>
      <c r="P3" s="29" t="s">
        <v>594</v>
      </c>
      <c r="Q3" s="29" t="s">
        <v>595</v>
      </c>
      <c r="R3" s="29" t="s">
        <v>596</v>
      </c>
      <c r="S3" s="29" t="s">
        <v>597</v>
      </c>
      <c r="T3" s="29" t="s">
        <v>598</v>
      </c>
      <c r="U3" s="29" t="s">
        <v>599</v>
      </c>
      <c r="V3" s="29" t="s">
        <v>593</v>
      </c>
      <c r="W3" s="29" t="s">
        <v>594</v>
      </c>
      <c r="X3" s="29" t="s">
        <v>595</v>
      </c>
      <c r="Y3" s="29" t="s">
        <v>596</v>
      </c>
      <c r="Z3" s="29" t="s">
        <v>597</v>
      </c>
      <c r="AA3" s="29" t="s">
        <v>598</v>
      </c>
      <c r="AB3" s="29" t="s">
        <v>599</v>
      </c>
      <c r="AC3" s="29" t="s">
        <v>593</v>
      </c>
      <c r="AD3" s="29" t="s">
        <v>594</v>
      </c>
      <c r="AE3" s="29" t="s">
        <v>595</v>
      </c>
      <c r="AF3" s="29" t="s">
        <v>596</v>
      </c>
      <c r="AG3" s="29" t="s">
        <v>597</v>
      </c>
      <c r="AH3" s="29" t="s">
        <v>598</v>
      </c>
      <c r="AI3" s="32"/>
      <c r="AJ3" s="31"/>
      <c r="AK3" s="31"/>
    </row>
    <row r="4" spans="1:37" s="23" customFormat="1" ht="35.1" customHeight="1" x14ac:dyDescent="0.2">
      <c r="A4" s="27" t="s">
        <v>600</v>
      </c>
      <c r="B4" s="42" t="s">
        <v>601</v>
      </c>
      <c r="C4" s="42" t="s">
        <v>584</v>
      </c>
      <c r="D4" s="38">
        <f ca="1">TODAY()</f>
        <v>43462</v>
      </c>
      <c r="E4" s="38">
        <f ca="1">TODAY()+1</f>
        <v>43463</v>
      </c>
      <c r="F4" s="38">
        <v>43468</v>
      </c>
      <c r="G4" s="38">
        <v>43469</v>
      </c>
      <c r="H4" s="38">
        <v>43470</v>
      </c>
      <c r="I4" s="38">
        <v>43471</v>
      </c>
      <c r="J4" s="38">
        <v>43472</v>
      </c>
      <c r="K4" s="38">
        <v>43473</v>
      </c>
      <c r="L4" s="38">
        <v>43474</v>
      </c>
      <c r="M4" s="38">
        <v>43475</v>
      </c>
      <c r="N4" s="38">
        <v>43476</v>
      </c>
      <c r="O4" s="38">
        <v>43477</v>
      </c>
      <c r="P4" s="38">
        <v>43478</v>
      </c>
      <c r="Q4" s="38">
        <v>43479</v>
      </c>
      <c r="R4" s="38">
        <v>43480</v>
      </c>
      <c r="S4" s="38">
        <v>43481</v>
      </c>
      <c r="T4" s="38">
        <v>43482</v>
      </c>
      <c r="U4" s="38">
        <v>43483</v>
      </c>
      <c r="V4" s="38">
        <v>43484</v>
      </c>
      <c r="W4" s="38">
        <v>43485</v>
      </c>
      <c r="X4" s="38">
        <v>43486</v>
      </c>
      <c r="Y4" s="38">
        <v>43487</v>
      </c>
      <c r="Z4" s="38">
        <v>43488</v>
      </c>
      <c r="AA4" s="38">
        <v>43489</v>
      </c>
      <c r="AB4" s="38">
        <v>43490</v>
      </c>
      <c r="AC4" s="38">
        <v>43491</v>
      </c>
      <c r="AD4" s="38">
        <v>43492</v>
      </c>
      <c r="AE4" s="38">
        <v>43493</v>
      </c>
      <c r="AF4" s="38">
        <v>43494</v>
      </c>
      <c r="AG4" s="38">
        <v>43495</v>
      </c>
      <c r="AH4" s="38">
        <v>43496</v>
      </c>
      <c r="AI4" s="36" t="s">
        <v>608</v>
      </c>
      <c r="AJ4" s="37" t="s">
        <v>609</v>
      </c>
      <c r="AK4" s="37" t="s">
        <v>610</v>
      </c>
    </row>
    <row r="5" spans="1:37" x14ac:dyDescent="0.2">
      <c r="A5" s="12">
        <f ca="1">IF(B5="","",MAX($A$4:A4)+1)</f>
        <v>1</v>
      </c>
      <c r="B5" s="41" t="str">
        <f ca="1">IFERROR(IFERROR(INDEX(INDIRECT("_"&amp;$C$3&amp;"[таб.№]"),ROW(1:1)),INDEX(_Восьмичасовые[таб.№],ROW(1:1)-COUNTA(INDIRECT("_"&amp;$C$3&amp;"[таб.№]")))),"")</f>
        <v>07413058</v>
      </c>
      <c r="C5" s="43" t="str">
        <f ca="1">IFERROR(IFERROR(INDEX(INDIRECT("_"&amp;$C$3&amp;"[ФИО]"),$A5),INDEX(_Восьмичасовые[ФИО],ROW(1:1)-COUNTA(INDIRECT("_"&amp;$C$3&amp;"[ФИО]")))),"")</f>
        <v>Самарцев Д.А.</v>
      </c>
      <c r="D5" s="29">
        <v>7.25</v>
      </c>
      <c r="E5" s="29">
        <v>7.25</v>
      </c>
      <c r="AI5" s="32">
        <f ca="1">IF(A5="","",SUM(D5:AH5))</f>
        <v>14.5</v>
      </c>
      <c r="AJ5" s="31">
        <f ca="1">IF(B5="","",COUNT(E5:AH5))</f>
        <v>1</v>
      </c>
    </row>
    <row r="6" spans="1:37" x14ac:dyDescent="0.2">
      <c r="A6" s="12">
        <f ca="1">IF(B6="","",MAX($A$4:A5)+1)</f>
        <v>2</v>
      </c>
      <c r="B6" s="41" t="str">
        <f ca="1">IFERROR(IFERROR(INDEX(INDIRECT("_"&amp;$C$3&amp;"[таб.№]"),ROW(2:2)),INDEX(_Восьмичасовые[таб.№],ROW(2:2)-COUNTA(INDIRECT("_"&amp;$C$3&amp;"[таб.№]")))),"")</f>
        <v>07411342</v>
      </c>
      <c r="C6" s="43" t="str">
        <f ca="1">IFERROR(IFERROR(INDEX(INDIRECT("_"&amp;$C$3&amp;"[ФИО]"),$A6),INDEX(_Восьмичасовые[ФИО],ROW(2:2)-COUNTA(INDIRECT("_"&amp;$C$3&amp;"[ФИО]")))),"")</f>
        <v>Жильцова А.Г.</v>
      </c>
      <c r="D6" s="29" t="s">
        <v>498</v>
      </c>
      <c r="E6" s="29">
        <v>7.25</v>
      </c>
      <c r="AI6" s="32">
        <f t="shared" ref="AI6:AI69" ca="1" si="0">IF(A6="","",COUNT(D6:AH6))</f>
        <v>1</v>
      </c>
      <c r="AJ6" s="31">
        <f t="shared" ref="AJ6:AJ69" ca="1" si="1">IF(B6="","",COUNT(E6:AH6))</f>
        <v>1</v>
      </c>
    </row>
    <row r="7" spans="1:37" x14ac:dyDescent="0.2">
      <c r="A7" s="12">
        <f ca="1">IF(B7="","",MAX($A$4:A6)+1)</f>
        <v>3</v>
      </c>
      <c r="B7" s="41" t="str">
        <f ca="1">IFERROR(IFERROR(INDEX(INDIRECT("_"&amp;$C$3&amp;"[таб.№]"),ROW(3:3)),INDEX(_Восьмичасовые[таб.№],ROW(3:3)-COUNTA(INDIRECT("_"&amp;$C$3&amp;"[таб.№]")))),"")</f>
        <v>0741В001</v>
      </c>
      <c r="C7" s="43" t="str">
        <f ca="1">IFERROR(IFERROR(INDEX(INDIRECT("_"&amp;$C$3&amp;"[ФИО]"),$A7),INDEX(_Восьмичасовые[ФИО],ROW(3:3)-COUNTA(INDIRECT("_"&amp;$C$3&amp;"[ФИО]")))),"")</f>
        <v>Бадьин Д.А.</v>
      </c>
      <c r="D7" s="29" t="s">
        <v>498</v>
      </c>
      <c r="E7" s="29">
        <v>7.25</v>
      </c>
      <c r="AI7" s="32">
        <f t="shared" ca="1" si="0"/>
        <v>1</v>
      </c>
      <c r="AJ7" s="31">
        <f t="shared" ca="1" si="1"/>
        <v>1</v>
      </c>
    </row>
    <row r="8" spans="1:37" x14ac:dyDescent="0.2">
      <c r="A8" s="12">
        <f ca="1">IF(B8="","",MAX($A$4:A7)+1)</f>
        <v>4</v>
      </c>
      <c r="B8" s="41" t="str">
        <f ca="1">IFERROR(IFERROR(INDEX(INDIRECT("_"&amp;$C$3&amp;"[таб.№]"),ROW(4:4)),INDEX(_Восьмичасовые[таб.№],ROW(4:4)-COUNTA(INDIRECT("_"&amp;$C$3&amp;"[таб.№]")))),"")</f>
        <v>0741В022</v>
      </c>
      <c r="C8" s="43" t="str">
        <f ca="1">IFERROR(IFERROR(INDEX(INDIRECT("_"&amp;$C$3&amp;"[ФИО]"),$A8),INDEX(_Восьмичасовые[ФИО],ROW(4:4)-COUNTA(INDIRECT("_"&amp;$C$3&amp;"[ФИО]")))),"")</f>
        <v>Кириллова С.В.</v>
      </c>
      <c r="D8" s="29" t="s">
        <v>510</v>
      </c>
      <c r="E8" s="29" t="s">
        <v>510</v>
      </c>
      <c r="AI8" s="32">
        <f t="shared" ca="1" si="0"/>
        <v>0</v>
      </c>
      <c r="AJ8" s="31">
        <f t="shared" ca="1" si="1"/>
        <v>0</v>
      </c>
    </row>
    <row r="9" spans="1:37" x14ac:dyDescent="0.2">
      <c r="A9" s="12">
        <f ca="1">IF(B9="","",MAX($A$4:A8)+1)</f>
        <v>5</v>
      </c>
      <c r="B9" s="41" t="str">
        <f ca="1">IFERROR(IFERROR(INDEX(INDIRECT("_"&amp;$C$3&amp;"[таб.№]"),ROW(5:5)),INDEX(_Восьмичасовые[таб.№],ROW(5:5)-COUNTA(INDIRECT("_"&amp;$C$3&amp;"[таб.№]")))),"")</f>
        <v>0741В025</v>
      </c>
      <c r="C9" s="43" t="str">
        <f ca="1">IFERROR(IFERROR(INDEX(INDIRECT("_"&amp;$C$3&amp;"[ФИО]"),$A9),INDEX(_Восьмичасовые[ФИО],ROW(5:5)-COUNTA(INDIRECT("_"&amp;$C$3&amp;"[ФИО]")))),"")</f>
        <v>Федотова Е.А.</v>
      </c>
      <c r="D9" s="29" t="s">
        <v>520</v>
      </c>
      <c r="E9" s="29">
        <v>7.25</v>
      </c>
      <c r="AI9" s="32">
        <f t="shared" ca="1" si="0"/>
        <v>1</v>
      </c>
      <c r="AJ9" s="31">
        <f t="shared" ca="1" si="1"/>
        <v>1</v>
      </c>
    </row>
    <row r="10" spans="1:37" x14ac:dyDescent="0.2">
      <c r="A10" s="12">
        <f ca="1">IF(B10="","",MAX($A$4:A9)+1)</f>
        <v>6</v>
      </c>
      <c r="B10" s="41" t="str">
        <f ca="1">IFERROR(IFERROR(INDEX(INDIRECT("_"&amp;$C$3&amp;"[таб.№]"),ROW(6:6)),INDEX(_Восьмичасовые[таб.№],ROW(6:6)-COUNTA(INDIRECT("_"&amp;$C$3&amp;"[таб.№]")))),"")</f>
        <v>0741С003</v>
      </c>
      <c r="C10" s="43" t="str">
        <f ca="1">IFERROR(IFERROR(INDEX(INDIRECT("_"&amp;$C$3&amp;"[ФИО]"),$A10),INDEX(_Восьмичасовые[ФИО],ROW(6:6)-COUNTA(INDIRECT("_"&amp;$C$3&amp;"[ФИО]")))),"")</f>
        <v>Спирина О.П.</v>
      </c>
      <c r="D10" s="29">
        <v>7.25</v>
      </c>
      <c r="E10" s="29" t="s">
        <v>510</v>
      </c>
      <c r="AI10" s="32">
        <f t="shared" ca="1" si="0"/>
        <v>1</v>
      </c>
      <c r="AJ10" s="31">
        <f t="shared" ca="1" si="1"/>
        <v>0</v>
      </c>
    </row>
    <row r="11" spans="1:37" x14ac:dyDescent="0.2">
      <c r="A11" s="12">
        <f ca="1">IF(B11="","",MAX($A$4:A10)+1)</f>
        <v>7</v>
      </c>
      <c r="B11" s="41" t="str">
        <f ca="1">IFERROR(IFERROR(INDEX(INDIRECT("_"&amp;$C$3&amp;"[таб.№]"),ROW(7:7)),INDEX(_Восьмичасовые[таб.№],ROW(7:7)-COUNTA(INDIRECT("_"&amp;$C$3&amp;"[таб.№]")))),"")</f>
        <v>0741С007</v>
      </c>
      <c r="C11" s="43" t="str">
        <f ca="1">IFERROR(IFERROR(INDEX(INDIRECT("_"&amp;$C$3&amp;"[ФИО]"),$A11),INDEX(_Восьмичасовые[ФИО],ROW(7:7)-COUNTA(INDIRECT("_"&amp;$C$3&amp;"[ФИО]")))),"")</f>
        <v>Чучадеева Л.И.</v>
      </c>
      <c r="D11" s="29">
        <v>7.25</v>
      </c>
      <c r="E11" s="29" t="s">
        <v>510</v>
      </c>
      <c r="AI11" s="32">
        <f t="shared" ca="1" si="0"/>
        <v>1</v>
      </c>
      <c r="AJ11" s="31">
        <f t="shared" ca="1" si="1"/>
        <v>0</v>
      </c>
    </row>
    <row r="12" spans="1:37" x14ac:dyDescent="0.2">
      <c r="A12" s="12">
        <f ca="1">IF(B12="","",MAX($A$4:A11)+1)</f>
        <v>8</v>
      </c>
      <c r="B12" s="41" t="str">
        <f ca="1">IFERROR(IFERROR(INDEX(INDIRECT("_"&amp;$C$3&amp;"[таб.№]"),ROW(8:8)),INDEX(_Восьмичасовые[таб.№],ROW(8:8)-COUNTA(INDIRECT("_"&amp;$C$3&amp;"[таб.№]")))),"")</f>
        <v>0741С028</v>
      </c>
      <c r="C12" s="43" t="str">
        <f ca="1">IFERROR(IFERROR(INDEX(INDIRECT("_"&amp;$C$3&amp;"[ФИО]"),$A12),INDEX(_Восьмичасовые[ФИО],ROW(8:8)-COUNTA(INDIRECT("_"&amp;$C$3&amp;"[ФИО]")))),"")</f>
        <v>Мамыкина Е.А.</v>
      </c>
      <c r="D12" s="29">
        <v>7.25</v>
      </c>
      <c r="E12" s="29">
        <v>7.25</v>
      </c>
      <c r="AI12" s="32">
        <f t="shared" ca="1" si="0"/>
        <v>2</v>
      </c>
      <c r="AJ12" s="31">
        <f t="shared" ca="1" si="1"/>
        <v>1</v>
      </c>
    </row>
    <row r="13" spans="1:37" x14ac:dyDescent="0.2">
      <c r="A13" s="12">
        <f ca="1">IF(B13="","",MAX($A$4:A12)+1)</f>
        <v>9</v>
      </c>
      <c r="B13" s="41" t="str">
        <f ca="1">IFERROR(IFERROR(INDEX(INDIRECT("_"&amp;$C$3&amp;"[таб.№]"),ROW(9:9)),INDEX(_Восьмичасовые[таб.№],ROW(9:9)-COUNTA(INDIRECT("_"&amp;$C$3&amp;"[таб.№]")))),"")</f>
        <v>0741С033</v>
      </c>
      <c r="C13" s="43" t="str">
        <f ca="1">IFERROR(IFERROR(INDEX(INDIRECT("_"&amp;$C$3&amp;"[ФИО]"),$A13),INDEX(_Восьмичасовые[ФИО],ROW(9:9)-COUNTA(INDIRECT("_"&amp;$C$3&amp;"[ФИО]")))),"")</f>
        <v>Чагайдак М.В.</v>
      </c>
      <c r="D13" s="29" t="s">
        <v>530</v>
      </c>
      <c r="E13" s="29" t="s">
        <v>530</v>
      </c>
      <c r="AI13" s="32">
        <f t="shared" ca="1" si="0"/>
        <v>0</v>
      </c>
      <c r="AJ13" s="31">
        <f t="shared" ca="1" si="1"/>
        <v>0</v>
      </c>
    </row>
    <row r="14" spans="1:37" x14ac:dyDescent="0.2">
      <c r="A14" s="12">
        <f ca="1">IF(B14="","",MAX($A$4:A13)+1)</f>
        <v>10</v>
      </c>
      <c r="B14" s="41" t="str">
        <f ca="1">IFERROR(IFERROR(INDEX(INDIRECT("_"&amp;$C$3&amp;"[таб.№]"),ROW(10:10)),INDEX(_Восьмичасовые[таб.№],ROW(10:10)-COUNTA(INDIRECT("_"&amp;$C$3&amp;"[таб.№]")))),"")</f>
        <v>0741С041</v>
      </c>
      <c r="C14" s="43" t="str">
        <f ca="1">IFERROR(IFERROR(INDEX(INDIRECT("_"&amp;$C$3&amp;"[ФИО]"),$A14),INDEX(_Восьмичасовые[ФИО],ROW(10:10)-COUNTA(INDIRECT("_"&amp;$C$3&amp;"[ФИО]")))),"")</f>
        <v>Адаличкина Н.Г.</v>
      </c>
      <c r="D14" s="29" t="s">
        <v>530</v>
      </c>
      <c r="E14" s="29">
        <v>7.25</v>
      </c>
      <c r="AI14" s="32">
        <f t="shared" ca="1" si="0"/>
        <v>1</v>
      </c>
      <c r="AJ14" s="31">
        <f t="shared" ca="1" si="1"/>
        <v>1</v>
      </c>
    </row>
    <row r="15" spans="1:37" x14ac:dyDescent="0.2">
      <c r="A15" s="12">
        <f ca="1">IF(B15="","",MAX($A$4:A14)+1)</f>
        <v>11</v>
      </c>
      <c r="B15" s="41" t="str">
        <f ca="1">IFERROR(IFERROR(INDEX(INDIRECT("_"&amp;$C$3&amp;"[таб.№]"),ROW(11:11)),INDEX(_Восьмичасовые[таб.№],ROW(11:11)-COUNTA(INDIRECT("_"&amp;$C$3&amp;"[таб.№]")))),"")</f>
        <v>07413008</v>
      </c>
      <c r="C15" s="43" t="str">
        <f ca="1">IFERROR(IFERROR(INDEX(INDIRECT("_"&amp;$C$3&amp;"[ФИО]"),$A15),INDEX(_Восьмичасовые[ФИО],ROW(11:11)-COUNTA(INDIRECT("_"&amp;$C$3&amp;"[ФИО]")))),"")</f>
        <v>Шмагина О.В.</v>
      </c>
      <c r="D15" s="29" t="s">
        <v>510</v>
      </c>
      <c r="E15" s="29" t="s">
        <v>510</v>
      </c>
      <c r="AI15" s="32">
        <f t="shared" ca="1" si="0"/>
        <v>0</v>
      </c>
      <c r="AJ15" s="31">
        <f t="shared" ca="1" si="1"/>
        <v>0</v>
      </c>
    </row>
    <row r="16" spans="1:37" x14ac:dyDescent="0.2">
      <c r="A16" s="12">
        <f ca="1">IF(B16="","",MAX($A$4:A15)+1)</f>
        <v>12</v>
      </c>
      <c r="B16" s="41" t="str">
        <f ca="1">IFERROR(IFERROR(INDEX(INDIRECT("_"&amp;$C$3&amp;"[таб.№]"),ROW(12:12)),INDEX(_Восьмичасовые[таб.№],ROW(12:12)-COUNTA(INDIRECT("_"&amp;$C$3&amp;"[таб.№]")))),"")</f>
        <v>07413019</v>
      </c>
      <c r="C16" s="43" t="str">
        <f ca="1">IFERROR(IFERROR(INDEX(INDIRECT("_"&amp;$C$3&amp;"[ФИО]"),$A16),INDEX(_Восьмичасовые[ФИО],ROW(12:12)-COUNTA(INDIRECT("_"&amp;$C$3&amp;"[ФИО]")))),"")</f>
        <v>Биккиняева Х.Д.</v>
      </c>
      <c r="D16" s="29">
        <v>7.25</v>
      </c>
      <c r="E16" s="29">
        <v>7.25</v>
      </c>
      <c r="AI16" s="32">
        <f t="shared" ca="1" si="0"/>
        <v>2</v>
      </c>
      <c r="AJ16" s="31">
        <f t="shared" ca="1" si="1"/>
        <v>1</v>
      </c>
    </row>
    <row r="17" spans="1:36" x14ac:dyDescent="0.2">
      <c r="A17" s="12">
        <f ca="1">IF(B17="","",MAX($A$4:A16)+1)</f>
        <v>13</v>
      </c>
      <c r="B17" s="41" t="str">
        <f ca="1">IFERROR(IFERROR(INDEX(INDIRECT("_"&amp;$C$3&amp;"[таб.№]"),ROW(13:13)),INDEX(_Восьмичасовые[таб.№],ROW(13:13)-COUNTA(INDIRECT("_"&amp;$C$3&amp;"[таб.№]")))),"")</f>
        <v>07413020</v>
      </c>
      <c r="C17" s="43" t="str">
        <f ca="1">IFERROR(IFERROR(INDEX(INDIRECT("_"&amp;$C$3&amp;"[ФИО]"),$A17),INDEX(_Восьмичасовые[ФИО],ROW(13:13)-COUNTA(INDIRECT("_"&amp;$C$3&amp;"[ФИО]")))),"")</f>
        <v>Кадочкин С.Г.</v>
      </c>
      <c r="D17" s="29">
        <v>7.25</v>
      </c>
      <c r="E17" s="29">
        <v>7.25</v>
      </c>
      <c r="AI17" s="32">
        <f t="shared" ca="1" si="0"/>
        <v>2</v>
      </c>
      <c r="AJ17" s="31">
        <f t="shared" ca="1" si="1"/>
        <v>1</v>
      </c>
    </row>
    <row r="18" spans="1:36" x14ac:dyDescent="0.2">
      <c r="A18" s="12">
        <f ca="1">IF(B18="","",MAX($A$4:A17)+1)</f>
        <v>14</v>
      </c>
      <c r="B18" s="41" t="str">
        <f ca="1">IFERROR(IFERROR(INDEX(INDIRECT("_"&amp;$C$3&amp;"[таб.№]"),ROW(14:14)),INDEX(_Восьмичасовые[таб.№],ROW(14:14)-COUNTA(INDIRECT("_"&amp;$C$3&amp;"[таб.№]")))),"")</f>
        <v>07413024</v>
      </c>
      <c r="C18" s="43" t="str">
        <f ca="1">IFERROR(IFERROR(INDEX(INDIRECT("_"&amp;$C$3&amp;"[ФИО]"),$A18),INDEX(_Восьмичасовые[ФИО],ROW(14:14)-COUNTA(INDIRECT("_"&amp;$C$3&amp;"[ФИО]")))),"")</f>
        <v>Тимофеева Е.С.</v>
      </c>
      <c r="D18" s="29" t="s">
        <v>530</v>
      </c>
      <c r="E18" s="29">
        <v>7.25</v>
      </c>
      <c r="AI18" s="32">
        <f t="shared" ca="1" si="0"/>
        <v>1</v>
      </c>
      <c r="AJ18" s="31">
        <f t="shared" ca="1" si="1"/>
        <v>1</v>
      </c>
    </row>
    <row r="19" spans="1:36" x14ac:dyDescent="0.2">
      <c r="A19" s="12">
        <f ca="1">IF(B19="","",MAX($A$4:A18)+1)</f>
        <v>15</v>
      </c>
      <c r="B19" s="41" t="str">
        <f ca="1">IFERROR(IFERROR(INDEX(INDIRECT("_"&amp;$C$3&amp;"[таб.№]"),ROW(15:15)),INDEX(_Восьмичасовые[таб.№],ROW(15:15)-COUNTA(INDIRECT("_"&amp;$C$3&amp;"[таб.№]")))),"")</f>
        <v>07413071</v>
      </c>
      <c r="C19" s="43" t="str">
        <f ca="1">IFERROR(IFERROR(INDEX(INDIRECT("_"&amp;$C$3&amp;"[ФИО]"),$A19),INDEX(_Восьмичасовые[ФИО],ROW(15:15)-COUNTA(INDIRECT("_"&amp;$C$3&amp;"[ФИО]")))),"")</f>
        <v>Житникова Э.М.</v>
      </c>
      <c r="D19" s="29" t="s">
        <v>510</v>
      </c>
      <c r="E19" s="29">
        <v>7.25</v>
      </c>
      <c r="AI19" s="32">
        <f t="shared" ca="1" si="0"/>
        <v>1</v>
      </c>
      <c r="AJ19" s="31">
        <f t="shared" ca="1" si="1"/>
        <v>1</v>
      </c>
    </row>
    <row r="20" spans="1:36" x14ac:dyDescent="0.2">
      <c r="A20" s="12">
        <f ca="1">IF(B20="","",MAX($A$4:A19)+1)</f>
        <v>16</v>
      </c>
      <c r="B20" s="41" t="str">
        <f ca="1">IFERROR(IFERROR(INDEX(INDIRECT("_"&amp;$C$3&amp;"[таб.№]"),ROW(16:16)),INDEX(_Восьмичасовые[таб.№],ROW(16:16)-COUNTA(INDIRECT("_"&amp;$C$3&amp;"[таб.№]")))),"")</f>
        <v>07413072</v>
      </c>
      <c r="C20" s="43" t="str">
        <f ca="1">IFERROR(IFERROR(INDEX(INDIRECT("_"&amp;$C$3&amp;"[ФИО]"),$A20),INDEX(_Восьмичасовые[ФИО],ROW(16:16)-COUNTA(INDIRECT("_"&amp;$C$3&amp;"[ФИО]")))),"")</f>
        <v>Медведчикова Е.А.</v>
      </c>
      <c r="D20" s="29">
        <v>7.25</v>
      </c>
      <c r="E20" s="29">
        <v>7.25</v>
      </c>
      <c r="AI20" s="32">
        <f t="shared" ca="1" si="0"/>
        <v>2</v>
      </c>
      <c r="AJ20" s="31">
        <f t="shared" ca="1" si="1"/>
        <v>1</v>
      </c>
    </row>
    <row r="21" spans="1:36" x14ac:dyDescent="0.2">
      <c r="A21" s="12">
        <f ca="1">IF(B21="","",MAX($A$4:A20)+1)</f>
        <v>17</v>
      </c>
      <c r="B21" s="41" t="str">
        <f ca="1">IFERROR(IFERROR(INDEX(INDIRECT("_"&amp;$C$3&amp;"[таб.№]"),ROW(17:17)),INDEX(_Восьмичасовые[таб.№],ROW(17:17)-COUNTA(INDIRECT("_"&amp;$C$3&amp;"[таб.№]")))),"")</f>
        <v>0741С061</v>
      </c>
      <c r="C21" s="43" t="str">
        <f ca="1">IFERROR(IFERROR(INDEX(INDIRECT("_"&amp;$C$3&amp;"[ФИО]"),$A21),INDEX(_Восьмичасовые[ФИО],ROW(17:17)-COUNTA(INDIRECT("_"&amp;$C$3&amp;"[ФИО]")))),"")</f>
        <v>Парусов П.С.</v>
      </c>
      <c r="D21" s="29" t="s">
        <v>559</v>
      </c>
      <c r="E21" s="29">
        <v>7.25</v>
      </c>
      <c r="AI21" s="32">
        <f t="shared" ca="1" si="0"/>
        <v>1</v>
      </c>
      <c r="AJ21" s="31">
        <f t="shared" ca="1" si="1"/>
        <v>1</v>
      </c>
    </row>
    <row r="22" spans="1:36" x14ac:dyDescent="0.2">
      <c r="A22" s="12">
        <f ca="1">IF(B22="","",MAX($A$4:A21)+1)</f>
        <v>18</v>
      </c>
      <c r="B22" s="41" t="str">
        <f ca="1">IFERROR(IFERROR(INDEX(INDIRECT("_"&amp;$C$3&amp;"[таб.№]"),ROW(18:18)),INDEX(_Восьмичасовые[таб.№],ROW(18:18)-COUNTA(INDIRECT("_"&amp;$C$3&amp;"[таб.№]")))),"")</f>
        <v>07413083</v>
      </c>
      <c r="C22" s="43" t="str">
        <f ca="1">IFERROR(IFERROR(INDEX(INDIRECT("_"&amp;$C$3&amp;"[ФИО]"),$A22),INDEX(_Восьмичасовые[ФИО],ROW(18:18)-COUNTA(INDIRECT("_"&amp;$C$3&amp;"[ФИО]")))),"")</f>
        <v>Дунцова А.А.</v>
      </c>
      <c r="D22" s="29">
        <v>7.25</v>
      </c>
      <c r="E22" s="29">
        <v>7.25</v>
      </c>
      <c r="AI22" s="32">
        <f t="shared" ca="1" si="0"/>
        <v>2</v>
      </c>
      <c r="AJ22" s="31">
        <f t="shared" ca="1" si="1"/>
        <v>1</v>
      </c>
    </row>
    <row r="23" spans="1:36" x14ac:dyDescent="0.2">
      <c r="A23" s="12">
        <f ca="1">IF(B23="","",MAX($A$4:A22)+1)</f>
        <v>19</v>
      </c>
      <c r="B23" s="41" t="str">
        <f ca="1">IFERROR(IFERROR(INDEX(INDIRECT("_"&amp;$C$3&amp;"[таб.№]"),ROW(19:19)),INDEX(_Восьмичасовые[таб.№],ROW(19:19)-COUNTA(INDIRECT("_"&amp;$C$3&amp;"[таб.№]")))),"")</f>
        <v>07411318</v>
      </c>
      <c r="C23" s="43" t="str">
        <f ca="1">IFERROR(IFERROR(INDEX(INDIRECT("_"&amp;$C$3&amp;"[ФИО]"),$A23),INDEX(_Восьмичасовые[ФИО],ROW(19:19)-COUNTA(INDIRECT("_"&amp;$C$3&amp;"[ФИО]")))),"")</f>
        <v>Щукина Т. В.</v>
      </c>
      <c r="D23" s="29" t="s">
        <v>530</v>
      </c>
      <c r="E23" s="29" t="s">
        <v>530</v>
      </c>
      <c r="AI23" s="32">
        <f t="shared" ca="1" si="0"/>
        <v>0</v>
      </c>
      <c r="AJ23" s="31">
        <f t="shared" ca="1" si="1"/>
        <v>0</v>
      </c>
    </row>
    <row r="24" spans="1:36" x14ac:dyDescent="0.2">
      <c r="A24" s="12">
        <f ca="1">IF(B24="","",MAX($A$4:A23)+1)</f>
        <v>20</v>
      </c>
      <c r="B24" s="41">
        <f ca="1">IFERROR(IFERROR(INDEX(INDIRECT("_"&amp;$C$3&amp;"[таб.№]"),ROW(20:20)),INDEX(_Восьмичасовые[таб.№],ROW(20:20)-COUNTA(INDIRECT("_"&amp;$C$3&amp;"[таб.№]")))),"")</f>
        <v>0</v>
      </c>
      <c r="C24" s="43">
        <f ca="1">IFERROR(IFERROR(INDEX(INDIRECT("_"&amp;$C$3&amp;"[ФИО]"),$A24),INDEX(_Восьмичасовые[ФИО],ROW(20:20)-COUNTA(INDIRECT("_"&amp;$C$3&amp;"[ФИО]")))),"")</f>
        <v>0</v>
      </c>
      <c r="AI24" s="32">
        <f t="shared" ca="1" si="0"/>
        <v>0</v>
      </c>
      <c r="AJ24" s="31">
        <f t="shared" ca="1" si="1"/>
        <v>0</v>
      </c>
    </row>
    <row r="25" spans="1:36" x14ac:dyDescent="0.2">
      <c r="A25" s="12">
        <f ca="1">IF(B25="","",MAX($A$4:A24)+1)</f>
        <v>21</v>
      </c>
      <c r="B25" s="41">
        <f ca="1">IFERROR(IFERROR(INDEX(INDIRECT("_"&amp;$C$3&amp;"[таб.№]"),ROW(21:21)),INDEX(_Восьмичасовые[таб.№],ROW(21:21)-COUNTA(INDIRECT("_"&amp;$C$3&amp;"[таб.№]")))),"")</f>
        <v>0</v>
      </c>
      <c r="C25" s="43">
        <f ca="1">IFERROR(IFERROR(INDEX(INDIRECT("_"&amp;$C$3&amp;"[ФИО]"),$A25),INDEX(_Восьмичасовые[ФИО],ROW(21:21)-COUNTA(INDIRECT("_"&amp;$C$3&amp;"[ФИО]")))),"")</f>
        <v>0</v>
      </c>
      <c r="AI25" s="32">
        <f t="shared" ca="1" si="0"/>
        <v>0</v>
      </c>
      <c r="AJ25" s="31">
        <f t="shared" ca="1" si="1"/>
        <v>0</v>
      </c>
    </row>
    <row r="26" spans="1:36" x14ac:dyDescent="0.2">
      <c r="A26" s="12">
        <f ca="1">IF(B26="","",MAX($A$4:A25)+1)</f>
        <v>22</v>
      </c>
      <c r="B26" s="41">
        <f ca="1">IFERROR(IFERROR(INDEX(INDIRECT("_"&amp;$C$3&amp;"[таб.№]"),ROW(22:22)),INDEX(_Восьмичасовые[таб.№],ROW(22:22)-COUNTA(INDIRECT("_"&amp;$C$3&amp;"[таб.№]")))),"")</f>
        <v>0</v>
      </c>
      <c r="C26" s="43">
        <f ca="1">IFERROR(IFERROR(INDEX(INDIRECT("_"&amp;$C$3&amp;"[ФИО]"),$A26),INDEX(_Восьмичасовые[ФИО],ROW(22:22)-COUNTA(INDIRECT("_"&amp;$C$3&amp;"[ФИО]")))),"")</f>
        <v>0</v>
      </c>
      <c r="AI26" s="32">
        <f t="shared" ca="1" si="0"/>
        <v>0</v>
      </c>
      <c r="AJ26" s="31">
        <f t="shared" ca="1" si="1"/>
        <v>0</v>
      </c>
    </row>
    <row r="27" spans="1:36" x14ac:dyDescent="0.2">
      <c r="A27" s="12">
        <f ca="1">IF(B27="","",MAX($A$4:A26)+1)</f>
        <v>23</v>
      </c>
      <c r="B27" s="41" t="str">
        <f ca="1">IFERROR(IFERROR(INDEX(INDIRECT("_"&amp;$C$3&amp;"[таб.№]"),ROW(23:23)),INDEX(_Восьмичасовые[таб.№],ROW(23:23)-COUNTA(INDIRECT("_"&amp;$C$3&amp;"[таб.№]")))),"")</f>
        <v>0741В023</v>
      </c>
      <c r="C27" s="43" t="str">
        <f ca="1">IFERROR(IFERROR(INDEX(INDIRECT("_"&amp;$C$3&amp;"[ФИО]"),$A27),INDEX(_Восьмичасовые[ФИО],ROW(23:23)-COUNTA(INDIRECT("_"&amp;$C$3&amp;"[ФИО]")))),"")</f>
        <v>Рысина Ж.А.</v>
      </c>
      <c r="D27" s="29">
        <v>7.25</v>
      </c>
      <c r="E27" s="29">
        <v>7.25</v>
      </c>
      <c r="AI27" s="32">
        <f t="shared" ca="1" si="0"/>
        <v>2</v>
      </c>
      <c r="AJ27" s="31">
        <f t="shared" ca="1" si="1"/>
        <v>1</v>
      </c>
    </row>
    <row r="28" spans="1:36" x14ac:dyDescent="0.2">
      <c r="A28" s="12">
        <f ca="1">IF(B28="","",MAX($A$4:A27)+1)</f>
        <v>24</v>
      </c>
      <c r="B28" s="41" t="str">
        <f ca="1">IFERROR(IFERROR(INDEX(INDIRECT("_"&amp;$C$3&amp;"[таб.№]"),ROW(24:24)),INDEX(_Восьмичасовые[таб.№],ROW(24:24)-COUNTA(INDIRECT("_"&amp;$C$3&amp;"[таб.№]")))),"")</f>
        <v>0741В002</v>
      </c>
      <c r="C28" s="43" t="str">
        <f ca="1">IFERROR(IFERROR(INDEX(INDIRECT("_"&amp;$C$3&amp;"[ФИО]"),$A28),INDEX(_Восьмичасовые[ФИО],ROW(24:24)-COUNTA(INDIRECT("_"&amp;$C$3&amp;"[ФИО]")))),"")</f>
        <v>Рыбакин А.Г.</v>
      </c>
      <c r="D28" s="29">
        <v>7.25</v>
      </c>
      <c r="E28" s="29">
        <v>7.25</v>
      </c>
      <c r="AI28" s="32">
        <f t="shared" ca="1" si="0"/>
        <v>2</v>
      </c>
      <c r="AJ28" s="31">
        <f t="shared" ca="1" si="1"/>
        <v>1</v>
      </c>
    </row>
    <row r="29" spans="1:36" x14ac:dyDescent="0.2">
      <c r="A29" s="12">
        <f ca="1">IF(B29="","",MAX($A$4:A28)+1)</f>
        <v>25</v>
      </c>
      <c r="B29" s="41" t="str">
        <f ca="1">IFERROR(IFERROR(INDEX(INDIRECT("_"&amp;$C$3&amp;"[таб.№]"),ROW(25:25)),INDEX(_Восьмичасовые[таб.№],ROW(25:25)-COUNTA(INDIRECT("_"&amp;$C$3&amp;"[таб.№]")))),"")</f>
        <v>0741В003</v>
      </c>
      <c r="C29" s="43" t="str">
        <f ca="1">IFERROR(IFERROR(INDEX(INDIRECT("_"&amp;$C$3&amp;"[ФИО]"),$A29),INDEX(_Восьмичасовые[ФИО],ROW(25:25)-COUNTA(INDIRECT("_"&amp;$C$3&amp;"[ФИО]")))),"")</f>
        <v>Чурюканова С.А.</v>
      </c>
      <c r="D29" s="29" t="s">
        <v>498</v>
      </c>
      <c r="E29" s="29" t="s">
        <v>498</v>
      </c>
      <c r="AI29" s="32">
        <f t="shared" ca="1" si="0"/>
        <v>0</v>
      </c>
      <c r="AJ29" s="31">
        <f t="shared" ca="1" si="1"/>
        <v>0</v>
      </c>
    </row>
    <row r="30" spans="1:36" x14ac:dyDescent="0.2">
      <c r="A30" s="12">
        <f ca="1">IF(B30="","",MAX($A$4:A29)+1)</f>
        <v>26</v>
      </c>
      <c r="B30" s="41" t="str">
        <f ca="1">IFERROR(IFERROR(INDEX(INDIRECT("_"&amp;$C$3&amp;"[таб.№]"),ROW(26:26)),INDEX(_Восьмичасовые[таб.№],ROW(26:26)-COUNTA(INDIRECT("_"&amp;$C$3&amp;"[таб.№]")))),"")</f>
        <v>0741В011</v>
      </c>
      <c r="C30" s="43" t="str">
        <f ca="1">IFERROR(IFERROR(INDEX(INDIRECT("_"&amp;$C$3&amp;"[ФИО]"),$A30),INDEX(_Восьмичасовые[ФИО],ROW(26:26)-COUNTA(INDIRECT("_"&amp;$C$3&amp;"[ФИО]")))),"")</f>
        <v>Шаронова Е.Н.</v>
      </c>
      <c r="D30" s="29" t="s">
        <v>498</v>
      </c>
      <c r="E30" s="29">
        <v>7.25</v>
      </c>
      <c r="AI30" s="32">
        <f t="shared" ca="1" si="0"/>
        <v>1</v>
      </c>
      <c r="AJ30" s="31">
        <f t="shared" ca="1" si="1"/>
        <v>1</v>
      </c>
    </row>
    <row r="31" spans="1:36" x14ac:dyDescent="0.2">
      <c r="A31" s="12">
        <f ca="1">IF(B31="","",MAX($A$4:A30)+1)</f>
        <v>27</v>
      </c>
      <c r="B31" s="41" t="str">
        <f ca="1">IFERROR(IFERROR(INDEX(INDIRECT("_"&amp;$C$3&amp;"[таб.№]"),ROW(27:27)),INDEX(_Восьмичасовые[таб.№],ROW(27:27)-COUNTA(INDIRECT("_"&amp;$C$3&amp;"[таб.№]")))),"")</f>
        <v>0741В031</v>
      </c>
      <c r="C31" s="43" t="str">
        <f ca="1">IFERROR(IFERROR(INDEX(INDIRECT("_"&amp;$C$3&amp;"[ФИО]"),$A31),INDEX(_Восьмичасовые[ФИО],ROW(27:27)-COUNTA(INDIRECT("_"&amp;$C$3&amp;"[ФИО]")))),"")</f>
        <v>Пукшанская И.А.</v>
      </c>
      <c r="D31" s="29" t="s">
        <v>510</v>
      </c>
      <c r="E31" s="29" t="s">
        <v>510</v>
      </c>
      <c r="AI31" s="32">
        <f t="shared" ca="1" si="0"/>
        <v>0</v>
      </c>
      <c r="AJ31" s="31">
        <f t="shared" ca="1" si="1"/>
        <v>0</v>
      </c>
    </row>
    <row r="32" spans="1:36" x14ac:dyDescent="0.2">
      <c r="A32" s="12">
        <f ca="1">IF(B32="","",MAX($A$4:A31)+1)</f>
        <v>28</v>
      </c>
      <c r="B32" s="41" t="str">
        <f ca="1">IFERROR(IFERROR(INDEX(INDIRECT("_"&amp;$C$3&amp;"[таб.№]"),ROW(28:28)),INDEX(_Восьмичасовые[таб.№],ROW(28:28)-COUNTA(INDIRECT("_"&amp;$C$3&amp;"[таб.№]")))),"")</f>
        <v>0741В034</v>
      </c>
      <c r="C32" s="43" t="str">
        <f ca="1">IFERROR(IFERROR(INDEX(INDIRECT("_"&amp;$C$3&amp;"[ФИО]"),$A32),INDEX(_Восьмичасовые[ФИО],ROW(28:28)-COUNTA(INDIRECT("_"&amp;$C$3&amp;"[ФИО]")))),"")</f>
        <v>Моткова Л.В.</v>
      </c>
      <c r="D32" s="29" t="s">
        <v>510</v>
      </c>
      <c r="E32" s="29">
        <v>7.25</v>
      </c>
      <c r="AI32" s="32">
        <f t="shared" ca="1" si="0"/>
        <v>1</v>
      </c>
      <c r="AJ32" s="31">
        <f t="shared" ca="1" si="1"/>
        <v>1</v>
      </c>
    </row>
    <row r="33" spans="1:36" x14ac:dyDescent="0.2">
      <c r="A33" s="12">
        <f ca="1">IF(B33="","",MAX($A$4:A32)+1)</f>
        <v>29</v>
      </c>
      <c r="B33" s="41" t="str">
        <f ca="1">IFERROR(IFERROR(INDEX(INDIRECT("_"&amp;$C$3&amp;"[таб.№]"),ROW(29:29)),INDEX(_Восьмичасовые[таб.№],ROW(29:29)-COUNTA(INDIRECT("_"&amp;$C$3&amp;"[таб.№]")))),"")</f>
        <v>0741С005</v>
      </c>
      <c r="C33" s="43" t="str">
        <f ca="1">IFERROR(IFERROR(INDEX(INDIRECT("_"&amp;$C$3&amp;"[ФИО]"),$A33),INDEX(_Восьмичасовые[ФИО],ROW(29:29)-COUNTA(INDIRECT("_"&amp;$C$3&amp;"[ФИО]")))),"")</f>
        <v>Самохвалова О.И.</v>
      </c>
      <c r="D33" s="29">
        <v>7.25</v>
      </c>
      <c r="E33" s="29">
        <v>7.25</v>
      </c>
      <c r="AI33" s="32">
        <f t="shared" ca="1" si="0"/>
        <v>2</v>
      </c>
      <c r="AJ33" s="31">
        <f t="shared" ca="1" si="1"/>
        <v>1</v>
      </c>
    </row>
    <row r="34" spans="1:36" x14ac:dyDescent="0.2">
      <c r="A34" s="12">
        <f ca="1">IF(B34="","",MAX($A$4:A33)+1)</f>
        <v>30</v>
      </c>
      <c r="B34" s="41" t="str">
        <f ca="1">IFERROR(IFERROR(INDEX(INDIRECT("_"&amp;$C$3&amp;"[таб.№]"),ROW(30:30)),INDEX(_Восьмичасовые[таб.№],ROW(30:30)-COUNTA(INDIRECT("_"&amp;$C$3&amp;"[таб.№]")))),"")</f>
        <v>0741С006</v>
      </c>
      <c r="C34" s="43" t="str">
        <f ca="1">IFERROR(IFERROR(INDEX(INDIRECT("_"&amp;$C$3&amp;"[ФИО]"),$A34),INDEX(_Восьмичасовые[ФИО],ROW(30:30)-COUNTA(INDIRECT("_"&amp;$C$3&amp;"[ФИО]")))),"")</f>
        <v>Егорова Л.А.</v>
      </c>
      <c r="D34" s="29">
        <v>7.25</v>
      </c>
      <c r="E34" s="29">
        <v>7.25</v>
      </c>
      <c r="AI34" s="32">
        <f t="shared" ca="1" si="0"/>
        <v>2</v>
      </c>
      <c r="AJ34" s="31">
        <f t="shared" ca="1" si="1"/>
        <v>1</v>
      </c>
    </row>
    <row r="35" spans="1:36" x14ac:dyDescent="0.2">
      <c r="A35" s="12">
        <f ca="1">IF(B35="","",MAX($A$4:A34)+1)</f>
        <v>31</v>
      </c>
      <c r="B35" s="41" t="str">
        <f ca="1">IFERROR(IFERROR(INDEX(INDIRECT("_"&amp;$C$3&amp;"[таб.№]"),ROW(31:31)),INDEX(_Восьмичасовые[таб.№],ROW(31:31)-COUNTA(INDIRECT("_"&amp;$C$3&amp;"[таб.№]")))),"")</f>
        <v>0741С025</v>
      </c>
      <c r="C35" s="43" t="str">
        <f ca="1">IFERROR(IFERROR(INDEX(INDIRECT("_"&amp;$C$3&amp;"[ФИО]"),$A35),INDEX(_Восьмичасовые[ФИО],ROW(31:31)-COUNTA(INDIRECT("_"&amp;$C$3&amp;"[ФИО]")))),"")</f>
        <v>Леонтьева С.Н.</v>
      </c>
      <c r="D35" s="29">
        <v>7.25</v>
      </c>
      <c r="E35" s="29">
        <v>7.25</v>
      </c>
      <c r="AI35" s="32">
        <f t="shared" ca="1" si="0"/>
        <v>2</v>
      </c>
      <c r="AJ35" s="31">
        <f t="shared" ca="1" si="1"/>
        <v>1</v>
      </c>
    </row>
    <row r="36" spans="1:36" x14ac:dyDescent="0.2">
      <c r="A36" s="12">
        <f ca="1">IF(B36="","",MAX($A$4:A35)+1)</f>
        <v>32</v>
      </c>
      <c r="B36" s="41" t="str">
        <f ca="1">IFERROR(IFERROR(INDEX(INDIRECT("_"&amp;$C$3&amp;"[таб.№]"),ROW(32:32)),INDEX(_Восьмичасовые[таб.№],ROW(32:32)-COUNTA(INDIRECT("_"&amp;$C$3&amp;"[таб.№]")))),"")</f>
        <v>07413002</v>
      </c>
      <c r="C36" s="43" t="str">
        <f ca="1">IFERROR(IFERROR(INDEX(INDIRECT("_"&amp;$C$3&amp;"[ФИО]"),$A36),INDEX(_Восьмичасовые[ФИО],ROW(32:32)-COUNTA(INDIRECT("_"&amp;$C$3&amp;"[ФИО]")))),"")</f>
        <v>Кабацкова О.Л.</v>
      </c>
      <c r="D36" s="29">
        <v>7.25</v>
      </c>
      <c r="E36" s="29" t="s">
        <v>510</v>
      </c>
      <c r="AI36" s="32">
        <f t="shared" ca="1" si="0"/>
        <v>1</v>
      </c>
      <c r="AJ36" s="31">
        <f t="shared" ca="1" si="1"/>
        <v>0</v>
      </c>
    </row>
    <row r="37" spans="1:36" x14ac:dyDescent="0.2">
      <c r="A37" s="12">
        <f ca="1">IF(B37="","",MAX($A$4:A36)+1)</f>
        <v>33</v>
      </c>
      <c r="B37" s="41" t="str">
        <f ca="1">IFERROR(IFERROR(INDEX(INDIRECT("_"&amp;$C$3&amp;"[таб.№]"),ROW(33:33)),INDEX(_Восьмичасовые[таб.№],ROW(33:33)-COUNTA(INDIRECT("_"&amp;$C$3&amp;"[таб.№]")))),"")</f>
        <v>07413003</v>
      </c>
      <c r="C37" s="43" t="str">
        <f ca="1">IFERROR(IFERROR(INDEX(INDIRECT("_"&amp;$C$3&amp;"[ФИО]"),$A37),INDEX(_Восьмичасовые[ФИО],ROW(33:33)-COUNTA(INDIRECT("_"&amp;$C$3&amp;"[ФИО]")))),"")</f>
        <v>Попова О.П.</v>
      </c>
      <c r="D37" s="29">
        <v>7.25</v>
      </c>
      <c r="E37" s="29">
        <v>7.25</v>
      </c>
      <c r="AI37" s="32">
        <f t="shared" ca="1" si="0"/>
        <v>2</v>
      </c>
      <c r="AJ37" s="31">
        <f t="shared" ca="1" si="1"/>
        <v>1</v>
      </c>
    </row>
    <row r="38" spans="1:36" x14ac:dyDescent="0.2">
      <c r="A38" s="12">
        <f ca="1">IF(B38="","",MAX($A$4:A37)+1)</f>
        <v>34</v>
      </c>
      <c r="B38" s="41" t="str">
        <f ca="1">IFERROR(IFERROR(INDEX(INDIRECT("_"&amp;$C$3&amp;"[таб.№]"),ROW(34:34)),INDEX(_Восьмичасовые[таб.№],ROW(34:34)-COUNTA(INDIRECT("_"&amp;$C$3&amp;"[таб.№]")))),"")</f>
        <v>07413018</v>
      </c>
      <c r="C38" s="43" t="str">
        <f ca="1">IFERROR(IFERROR(INDEX(INDIRECT("_"&amp;$C$3&amp;"[ФИО]"),$A38),INDEX(_Восьмичасовые[ФИО],ROW(34:34)-COUNTA(INDIRECT("_"&amp;$C$3&amp;"[ФИО]")))),"")</f>
        <v>Щербатых В.В.</v>
      </c>
      <c r="D38" s="29">
        <v>7.25</v>
      </c>
      <c r="E38" s="29">
        <v>7.25</v>
      </c>
      <c r="AI38" s="32">
        <f t="shared" ca="1" si="0"/>
        <v>2</v>
      </c>
      <c r="AJ38" s="31">
        <f t="shared" ca="1" si="1"/>
        <v>1</v>
      </c>
    </row>
    <row r="39" spans="1:36" x14ac:dyDescent="0.2">
      <c r="A39" s="12">
        <f ca="1">IF(B39="","",MAX($A$4:A38)+1)</f>
        <v>35</v>
      </c>
      <c r="B39" s="41" t="str">
        <f ca="1">IFERROR(IFERROR(INDEX(INDIRECT("_"&amp;$C$3&amp;"[таб.№]"),ROW(35:35)),INDEX(_Восьмичасовые[таб.№],ROW(35:35)-COUNTA(INDIRECT("_"&amp;$C$3&amp;"[таб.№]")))),"")</f>
        <v>07413084</v>
      </c>
      <c r="C39" s="43" t="str">
        <f ca="1">IFERROR(IFERROR(INDEX(INDIRECT("_"&amp;$C$3&amp;"[ФИО]"),$A39),INDEX(_Восьмичасовые[ФИО],ROW(35:35)-COUNTA(INDIRECT("_"&amp;$C$3&amp;"[ФИО]")))),"")</f>
        <v>Садчикова Н.А.</v>
      </c>
      <c r="D39" s="29">
        <v>7.25</v>
      </c>
      <c r="E39" s="29">
        <v>7.25</v>
      </c>
      <c r="AI39" s="32">
        <f t="shared" ca="1" si="0"/>
        <v>2</v>
      </c>
      <c r="AJ39" s="31">
        <f t="shared" ca="1" si="1"/>
        <v>1</v>
      </c>
    </row>
    <row r="40" spans="1:36" x14ac:dyDescent="0.2">
      <c r="A40" s="12">
        <f ca="1">IF(B40="","",MAX($A$4:A39)+1)</f>
        <v>36</v>
      </c>
      <c r="B40" s="41" t="str">
        <f ca="1">IFERROR(IFERROR(INDEX(INDIRECT("_"&amp;$C$3&amp;"[таб.№]"),ROW(36:36)),INDEX(_Восьмичасовые[таб.№],ROW(36:36)-COUNTA(INDIRECT("_"&amp;$C$3&amp;"[таб.№]")))),"")</f>
        <v>07413021</v>
      </c>
      <c r="C40" s="43" t="str">
        <f ca="1">IFERROR(IFERROR(INDEX(INDIRECT("_"&amp;$C$3&amp;"[ФИО]"),$A40),INDEX(_Восьмичасовые[ФИО],ROW(36:36)-COUNTA(INDIRECT("_"&amp;$C$3&amp;"[ФИО]")))),"")</f>
        <v>Земстина А.И.</v>
      </c>
      <c r="D40" s="29" t="s">
        <v>530</v>
      </c>
      <c r="E40" s="29">
        <v>7.25</v>
      </c>
      <c r="AI40" s="32">
        <f t="shared" ca="1" si="0"/>
        <v>1</v>
      </c>
      <c r="AJ40" s="31">
        <f t="shared" ca="1" si="1"/>
        <v>1</v>
      </c>
    </row>
    <row r="41" spans="1:36" x14ac:dyDescent="0.2">
      <c r="A41" s="12">
        <f ca="1">IF(B41="","",MAX($A$4:A40)+1)</f>
        <v>37</v>
      </c>
      <c r="B41" s="41" t="str">
        <f ca="1">IFERROR(IFERROR(INDEX(INDIRECT("_"&amp;$C$3&amp;"[таб.№]"),ROW(37:37)),INDEX(_Восьмичасовые[таб.№],ROW(37:37)-COUNTA(INDIRECT("_"&amp;$C$3&amp;"[таб.№]")))),"")</f>
        <v>0741С060</v>
      </c>
      <c r="C41" s="43" t="str">
        <f ca="1">IFERROR(IFERROR(INDEX(INDIRECT("_"&amp;$C$3&amp;"[ФИО]"),$A41),INDEX(_Восьмичасовые[ФИО],ROW(37:37)-COUNTA(INDIRECT("_"&amp;$C$3&amp;"[ФИО]")))),"")</f>
        <v>Ложкин А.Л.</v>
      </c>
      <c r="D41" s="29" t="s">
        <v>530</v>
      </c>
      <c r="E41" s="29">
        <v>7.25</v>
      </c>
      <c r="AI41" s="32">
        <f t="shared" ca="1" si="0"/>
        <v>1</v>
      </c>
      <c r="AJ41" s="31">
        <f t="shared" ca="1" si="1"/>
        <v>1</v>
      </c>
    </row>
    <row r="42" spans="1:36" x14ac:dyDescent="0.2">
      <c r="A42" s="12">
        <f ca="1">IF(B42="","",MAX($A$4:A41)+1)</f>
        <v>38</v>
      </c>
      <c r="B42" s="41" t="str">
        <f ca="1">IFERROR(IFERROR(INDEX(INDIRECT("_"&amp;$C$3&amp;"[таб.№]"),ROW(38:38)),INDEX(_Восьмичасовые[таб.№],ROW(38:38)-COUNTA(INDIRECT("_"&amp;$C$3&amp;"[таб.№]")))),"")</f>
        <v>07413059</v>
      </c>
      <c r="C42" s="43" t="str">
        <f ca="1">IFERROR(IFERROR(INDEX(INDIRECT("_"&amp;$C$3&amp;"[ФИО]"),$A42),INDEX(_Восьмичасовые[ФИО],ROW(38:38)-COUNTA(INDIRECT("_"&amp;$C$3&amp;"[ФИО]")))),"")</f>
        <v>Колмогорова Т.Б.</v>
      </c>
      <c r="D42" s="29">
        <v>7.25</v>
      </c>
      <c r="E42" s="29" t="s">
        <v>530</v>
      </c>
      <c r="AI42" s="32">
        <f t="shared" ca="1" si="0"/>
        <v>1</v>
      </c>
      <c r="AJ42" s="31">
        <f t="shared" ca="1" si="1"/>
        <v>0</v>
      </c>
    </row>
    <row r="43" spans="1:36" x14ac:dyDescent="0.2">
      <c r="A43" s="12">
        <f ca="1">IF(B43="","",MAX($A$4:A42)+1)</f>
        <v>39</v>
      </c>
      <c r="B43" s="41" t="str">
        <f ca="1">IFERROR(IFERROR(INDEX(INDIRECT("_"&amp;$C$3&amp;"[таб.№]"),ROW(39:39)),INDEX(_Восьмичасовые[таб.№],ROW(39:39)-COUNTA(INDIRECT("_"&amp;$C$3&amp;"[таб.№]")))),"")</f>
        <v>07413060</v>
      </c>
      <c r="C43" s="43" t="str">
        <f ca="1">IFERROR(IFERROR(INDEX(INDIRECT("_"&amp;$C$3&amp;"[ФИО]"),$A43),INDEX(_Восьмичасовые[ФИО],ROW(39:39)-COUNTA(INDIRECT("_"&amp;$C$3&amp;"[ФИО]")))),"")</f>
        <v>Овчинникова Н.П.</v>
      </c>
      <c r="D43" s="29">
        <v>7.25</v>
      </c>
      <c r="E43" s="29" t="s">
        <v>530</v>
      </c>
      <c r="AI43" s="32">
        <f t="shared" ca="1" si="0"/>
        <v>1</v>
      </c>
      <c r="AJ43" s="31">
        <f t="shared" ca="1" si="1"/>
        <v>0</v>
      </c>
    </row>
    <row r="44" spans="1:36" x14ac:dyDescent="0.2">
      <c r="A44" s="12">
        <f ca="1">IF(B44="","",MAX($A$4:A43)+1)</f>
        <v>40</v>
      </c>
      <c r="B44" s="41" t="str">
        <f ca="1">IFERROR(IFERROR(INDEX(INDIRECT("_"&amp;$C$3&amp;"[таб.№]"),ROW(40:40)),INDEX(_Восьмичасовые[таб.№],ROW(40:40)-COUNTA(INDIRECT("_"&amp;$C$3&amp;"[таб.№]")))),"")</f>
        <v>07414019</v>
      </c>
      <c r="C44" s="43" t="str">
        <f ca="1">IFERROR(IFERROR(INDEX(INDIRECT("_"&amp;$C$3&amp;"[ФИО]"),$A44),INDEX(_Восьмичасовые[ФИО],ROW(40:40)-COUNTA(INDIRECT("_"&amp;$C$3&amp;"[ФИО]")))),"")</f>
        <v>Поверенных Ю.А.</v>
      </c>
      <c r="D44" s="29" t="s">
        <v>510</v>
      </c>
      <c r="E44" s="29">
        <v>7.25</v>
      </c>
      <c r="AI44" s="32">
        <f t="shared" ca="1" si="0"/>
        <v>1</v>
      </c>
      <c r="AJ44" s="31">
        <f t="shared" ca="1" si="1"/>
        <v>1</v>
      </c>
    </row>
    <row r="45" spans="1:36" x14ac:dyDescent="0.2">
      <c r="A45" s="12">
        <f ca="1">IF(B45="","",MAX($A$4:A44)+1)</f>
        <v>41</v>
      </c>
      <c r="B45" s="41">
        <f ca="1">IFERROR(IFERROR(INDEX(INDIRECT("_"&amp;$C$3&amp;"[таб.№]"),ROW(41:41)),INDEX(_Восьмичасовые[таб.№],ROW(41:41)-COUNTA(INDIRECT("_"&amp;$C$3&amp;"[таб.№]")))),"")</f>
        <v>0</v>
      </c>
      <c r="C45" s="43">
        <f ca="1">IFERROR(IFERROR(INDEX(INDIRECT("_"&amp;$C$3&amp;"[ФИО]"),$A45),INDEX(_Восьмичасовые[ФИО],ROW(41:41)-COUNTA(INDIRECT("_"&amp;$C$3&amp;"[ФИО]")))),"")</f>
        <v>0</v>
      </c>
      <c r="AI45" s="32">
        <f t="shared" ca="1" si="0"/>
        <v>0</v>
      </c>
      <c r="AJ45" s="31">
        <f t="shared" ca="1" si="1"/>
        <v>0</v>
      </c>
    </row>
    <row r="46" spans="1:36" x14ac:dyDescent="0.2">
      <c r="A46" s="12">
        <f ca="1">IF(B46="","",MAX($A$4:A45)+1)</f>
        <v>42</v>
      </c>
      <c r="B46" s="41">
        <f ca="1">IFERROR(IFERROR(INDEX(INDIRECT("_"&amp;$C$3&amp;"[таб.№]"),ROW(42:42)),INDEX(_Восьмичасовые[таб.№],ROW(42:42)-COUNTA(INDIRECT("_"&amp;$C$3&amp;"[таб.№]")))),"")</f>
        <v>0</v>
      </c>
      <c r="C46" s="43">
        <f ca="1">IFERROR(IFERROR(INDEX(INDIRECT("_"&amp;$C$3&amp;"[ФИО]"),$A46),INDEX(_Восьмичасовые[ФИО],ROW(42:42)-COUNTA(INDIRECT("_"&amp;$C$3&amp;"[ФИО]")))),"")</f>
        <v>0</v>
      </c>
      <c r="AI46" s="32">
        <f t="shared" ca="1" si="0"/>
        <v>0</v>
      </c>
      <c r="AJ46" s="31">
        <f t="shared" ca="1" si="1"/>
        <v>0</v>
      </c>
    </row>
    <row r="47" spans="1:36" x14ac:dyDescent="0.2">
      <c r="A47" s="12">
        <f ca="1">IF(B47="","",MAX($A$4:A46)+1)</f>
        <v>43</v>
      </c>
      <c r="B47" s="41">
        <f ca="1">IFERROR(IFERROR(INDEX(INDIRECT("_"&amp;$C$3&amp;"[таб.№]"),ROW(43:43)),INDEX(_Восьмичасовые[таб.№],ROW(43:43)-COUNTA(INDIRECT("_"&amp;$C$3&amp;"[таб.№]")))),"")</f>
        <v>0</v>
      </c>
      <c r="C47" s="43">
        <f ca="1">IFERROR(IFERROR(INDEX(INDIRECT("_"&amp;$C$3&amp;"[ФИО]"),$A47),INDEX(_Восьмичасовые[ФИО],ROW(43:43)-COUNTA(INDIRECT("_"&amp;$C$3&amp;"[ФИО]")))),"")</f>
        <v>0</v>
      </c>
      <c r="AI47" s="32">
        <f t="shared" ca="1" si="0"/>
        <v>0</v>
      </c>
      <c r="AJ47" s="31">
        <f t="shared" ca="1" si="1"/>
        <v>0</v>
      </c>
    </row>
    <row r="48" spans="1:36" x14ac:dyDescent="0.2">
      <c r="A48" s="12">
        <f ca="1">IF(B48="","",MAX($A$4:A47)+1)</f>
        <v>44</v>
      </c>
      <c r="B48" s="41">
        <f ca="1">IFERROR(IFERROR(INDEX(INDIRECT("_"&amp;$C$3&amp;"[таб.№]"),ROW(44:44)),INDEX(_Восьмичасовые[таб.№],ROW(44:44)-COUNTA(INDIRECT("_"&amp;$C$3&amp;"[таб.№]")))),"")</f>
        <v>0</v>
      </c>
      <c r="C48" s="43">
        <f ca="1">IFERROR(IFERROR(INDEX(INDIRECT("_"&amp;$C$3&amp;"[ФИО]"),$A48),INDEX(_Восьмичасовые[ФИО],ROW(44:44)-COUNTA(INDIRECT("_"&amp;$C$3&amp;"[ФИО]")))),"")</f>
        <v>0</v>
      </c>
      <c r="AI48" s="32">
        <f t="shared" ca="1" si="0"/>
        <v>0</v>
      </c>
      <c r="AJ48" s="31">
        <f t="shared" ca="1" si="1"/>
        <v>0</v>
      </c>
    </row>
    <row r="49" spans="1:36" x14ac:dyDescent="0.2">
      <c r="A49" s="12">
        <f ca="1">IF(B49="","",MAX($A$4:A48)+1)</f>
        <v>45</v>
      </c>
      <c r="B49" s="41" t="str">
        <f ca="1">IFERROR(IFERROR(INDEX(INDIRECT("_"&amp;$C$3&amp;"[таб.№]"),ROW(45:45)),INDEX(_Восьмичасовые[таб.№],ROW(45:45)-COUNTA(INDIRECT("_"&amp;$C$3&amp;"[таб.№]")))),"")</f>
        <v>07417072</v>
      </c>
      <c r="C49" s="43" t="str">
        <f ca="1">IFERROR(IFERROR(INDEX(INDIRECT("_"&amp;$C$3&amp;"[ФИО]"),$A49),INDEX(_Восьмичасовые[ФИО],ROW(45:45)-COUNTA(INDIRECT("_"&amp;$C$3&amp;"[ФИО]")))),"")</f>
        <v>Щербаков С.Ю.</v>
      </c>
      <c r="AI49" s="32">
        <f t="shared" ca="1" si="0"/>
        <v>0</v>
      </c>
      <c r="AJ49" s="31">
        <f t="shared" ca="1" si="1"/>
        <v>0</v>
      </c>
    </row>
    <row r="50" spans="1:36" x14ac:dyDescent="0.2">
      <c r="A50" s="12">
        <f ca="1">IF(B50="","",MAX($A$4:A49)+1)</f>
        <v>46</v>
      </c>
      <c r="B50" s="41" t="str">
        <f ca="1">IFERROR(IFERROR(INDEX(INDIRECT("_"&amp;$C$3&amp;"[таб.№]"),ROW(46:46)),INDEX(_Восьмичасовые[таб.№],ROW(46:46)-COUNTA(INDIRECT("_"&amp;$C$3&amp;"[таб.№]")))),"")</f>
        <v>07417007</v>
      </c>
      <c r="C50" s="43" t="str">
        <f ca="1">IFERROR(IFERROR(INDEX(INDIRECT("_"&amp;$C$3&amp;"[ФИО]"),$A50),INDEX(_Восьмичасовые[ФИО],ROW(46:46)-COUNTA(INDIRECT("_"&amp;$C$3&amp;"[ФИО]")))),"")</f>
        <v>Басов Д. Ф.</v>
      </c>
      <c r="AI50" s="32">
        <f t="shared" ca="1" si="0"/>
        <v>0</v>
      </c>
      <c r="AJ50" s="31">
        <f t="shared" ca="1" si="1"/>
        <v>0</v>
      </c>
    </row>
    <row r="51" spans="1:36" x14ac:dyDescent="0.2">
      <c r="A51" s="12">
        <f ca="1">IF(B51="","",MAX($A$4:A50)+1)</f>
        <v>47</v>
      </c>
      <c r="B51" s="41" t="str">
        <f ca="1">IFERROR(IFERROR(INDEX(INDIRECT("_"&amp;$C$3&amp;"[таб.№]"),ROW(47:47)),INDEX(_Восьмичасовые[таб.№],ROW(47:47)-COUNTA(INDIRECT("_"&amp;$C$3&amp;"[таб.№]")))),"")</f>
        <v>07411181</v>
      </c>
      <c r="C51" s="43" t="str">
        <f ca="1">IFERROR(IFERROR(INDEX(INDIRECT("_"&amp;$C$3&amp;"[ФИО]"),$A51),INDEX(_Восьмичасовые[ФИО],ROW(47:47)-COUNTA(INDIRECT("_"&amp;$C$3&amp;"[ФИО]")))),"")</f>
        <v>Хамидуллин Д.Ш.</v>
      </c>
      <c r="AI51" s="32">
        <f t="shared" ca="1" si="0"/>
        <v>0</v>
      </c>
      <c r="AJ51" s="31">
        <f t="shared" ca="1" si="1"/>
        <v>0</v>
      </c>
    </row>
    <row r="52" spans="1:36" x14ac:dyDescent="0.2">
      <c r="A52" s="12">
        <f ca="1">IF(B52="","",MAX($A$4:A51)+1)</f>
        <v>48</v>
      </c>
      <c r="B52" s="41" t="str">
        <f ca="1">IFERROR(IFERROR(INDEX(INDIRECT("_"&amp;$C$3&amp;"[таб.№]"),ROW(48:48)),INDEX(_Восьмичасовые[таб.№],ROW(48:48)-COUNTA(INDIRECT("_"&amp;$C$3&amp;"[таб.№]")))),"")</f>
        <v>07417004</v>
      </c>
      <c r="C52" s="43" t="str">
        <f ca="1">IFERROR(IFERROR(INDEX(INDIRECT("_"&amp;$C$3&amp;"[ФИО]"),$A52),INDEX(_Восьмичасовые[ФИО],ROW(48:48)-COUNTA(INDIRECT("_"&amp;$C$3&amp;"[ФИО]")))),"")</f>
        <v>Смирнов А. А.</v>
      </c>
      <c r="AI52" s="32">
        <f t="shared" ca="1" si="0"/>
        <v>0</v>
      </c>
      <c r="AJ52" s="31">
        <f t="shared" ca="1" si="1"/>
        <v>0</v>
      </c>
    </row>
    <row r="53" spans="1:36" x14ac:dyDescent="0.2">
      <c r="A53" s="12">
        <f ca="1">IF(B53="","",MAX($A$4:A52)+1)</f>
        <v>49</v>
      </c>
      <c r="B53" s="41" t="str">
        <f ca="1">IFERROR(IFERROR(INDEX(INDIRECT("_"&amp;$C$3&amp;"[таб.№]"),ROW(49:49)),INDEX(_Восьмичасовые[таб.№],ROW(49:49)-COUNTA(INDIRECT("_"&amp;$C$3&amp;"[таб.№]")))),"")</f>
        <v>07417063</v>
      </c>
      <c r="C53" s="43" t="str">
        <f ca="1">IFERROR(IFERROR(INDEX(INDIRECT("_"&amp;$C$3&amp;"[ФИО]"),$A53),INDEX(_Восьмичасовые[ФИО],ROW(49:49)-COUNTA(INDIRECT("_"&amp;$C$3&amp;"[ФИО]")))),"")</f>
        <v>Костин О.А.</v>
      </c>
      <c r="AI53" s="32">
        <f t="shared" ca="1" si="0"/>
        <v>0</v>
      </c>
      <c r="AJ53" s="31">
        <f t="shared" ca="1" si="1"/>
        <v>0</v>
      </c>
    </row>
    <row r="54" spans="1:36" x14ac:dyDescent="0.2">
      <c r="A54" s="12">
        <f ca="1">IF(B54="","",MAX($A$4:A53)+1)</f>
        <v>50</v>
      </c>
      <c r="B54" s="41" t="str">
        <f ca="1">IFERROR(IFERROR(INDEX(INDIRECT("_"&amp;$C$3&amp;"[таб.№]"),ROW(50:50)),INDEX(_Восьмичасовые[таб.№],ROW(50:50)-COUNTA(INDIRECT("_"&amp;$C$3&amp;"[таб.№]")))),"")</f>
        <v>0741А001</v>
      </c>
      <c r="C54" s="43" t="str">
        <f ca="1">IFERROR(IFERROR(INDEX(INDIRECT("_"&amp;$C$3&amp;"[ФИО]"),$A54),INDEX(_Восьмичасовые[ФИО],ROW(50:50)-COUNTA(INDIRECT("_"&amp;$C$3&amp;"[ФИО]")))),"")</f>
        <v>Епифанов М. О.</v>
      </c>
      <c r="AI54" s="32">
        <f t="shared" ca="1" si="0"/>
        <v>0</v>
      </c>
      <c r="AJ54" s="31">
        <f t="shared" ca="1" si="1"/>
        <v>0</v>
      </c>
    </row>
    <row r="55" spans="1:36" x14ac:dyDescent="0.2">
      <c r="A55" s="12">
        <f ca="1">IF(B55="","",MAX($A$4:A54)+1)</f>
        <v>51</v>
      </c>
      <c r="B55" s="41" t="str">
        <f ca="1">IFERROR(IFERROR(INDEX(INDIRECT("_"&amp;$C$3&amp;"[таб.№]"),ROW(51:51)),INDEX(_Восьмичасовые[таб.№],ROW(51:51)-COUNTA(INDIRECT("_"&amp;$C$3&amp;"[таб.№]")))),"")</f>
        <v>0741А013</v>
      </c>
      <c r="C55" s="43" t="str">
        <f ca="1">IFERROR(IFERROR(INDEX(INDIRECT("_"&amp;$C$3&amp;"[ФИО]"),$A55),INDEX(_Восьмичасовые[ФИО],ROW(51:51)-COUNTA(INDIRECT("_"&amp;$C$3&amp;"[ФИО]")))),"")</f>
        <v>Фомин А.А.</v>
      </c>
      <c r="AI55" s="32">
        <f t="shared" ca="1" si="0"/>
        <v>0</v>
      </c>
      <c r="AJ55" s="31">
        <f t="shared" ca="1" si="1"/>
        <v>0</v>
      </c>
    </row>
    <row r="56" spans="1:36" x14ac:dyDescent="0.2">
      <c r="A56" s="12">
        <f ca="1">IF(B56="","",MAX($A$4:A55)+1)</f>
        <v>52</v>
      </c>
      <c r="B56" s="41" t="str">
        <f ca="1">IFERROR(IFERROR(INDEX(INDIRECT("_"&amp;$C$3&amp;"[таб.№]"),ROW(52:52)),INDEX(_Восьмичасовые[таб.№],ROW(52:52)-COUNTA(INDIRECT("_"&amp;$C$3&amp;"[таб.№]")))),"")</f>
        <v>07417040</v>
      </c>
      <c r="C56" s="43" t="str">
        <f ca="1">IFERROR(IFERROR(INDEX(INDIRECT("_"&amp;$C$3&amp;"[ФИО]"),$A56),INDEX(_Восьмичасовые[ФИО],ROW(52:52)-COUNTA(INDIRECT("_"&amp;$C$3&amp;"[ФИО]")))),"")</f>
        <v>Скажутина С.А.</v>
      </c>
      <c r="AI56" s="32">
        <f t="shared" ca="1" si="0"/>
        <v>0</v>
      </c>
      <c r="AJ56" s="31">
        <f t="shared" ca="1" si="1"/>
        <v>0</v>
      </c>
    </row>
    <row r="57" spans="1:36" x14ac:dyDescent="0.2">
      <c r="A57" s="12">
        <f ca="1">IF(B57="","",MAX($A$4:A56)+1)</f>
        <v>53</v>
      </c>
      <c r="B57" s="41" t="str">
        <f ca="1">IFERROR(IFERROR(INDEX(INDIRECT("_"&amp;$C$3&amp;"[таб.№]"),ROW(53:53)),INDEX(_Восьмичасовые[таб.№],ROW(53:53)-COUNTA(INDIRECT("_"&amp;$C$3&amp;"[таб.№]")))),"")</f>
        <v>07417035</v>
      </c>
      <c r="C57" s="43" t="str">
        <f ca="1">IFERROR(IFERROR(INDEX(INDIRECT("_"&amp;$C$3&amp;"[ФИО]"),$A57),INDEX(_Восьмичасовые[ФИО],ROW(53:53)-COUNTA(INDIRECT("_"&amp;$C$3&amp;"[ФИО]")))),"")</f>
        <v>Михайлова Ж.А.</v>
      </c>
      <c r="AI57" s="32">
        <f t="shared" ca="1" si="0"/>
        <v>0</v>
      </c>
      <c r="AJ57" s="31">
        <f t="shared" ca="1" si="1"/>
        <v>0</v>
      </c>
    </row>
    <row r="58" spans="1:36" x14ac:dyDescent="0.2">
      <c r="A58" s="12">
        <f ca="1">IF(B58="","",MAX($A$4:A57)+1)</f>
        <v>54</v>
      </c>
      <c r="B58" s="41" t="str">
        <f ca="1">IFERROR(IFERROR(INDEX(INDIRECT("_"&amp;$C$3&amp;"[таб.№]"),ROW(54:54)),INDEX(_Восьмичасовые[таб.№],ROW(54:54)-COUNTA(INDIRECT("_"&amp;$C$3&amp;"[таб.№]")))),"")</f>
        <v>07417054</v>
      </c>
      <c r="C58" s="43" t="str">
        <f ca="1">IFERROR(IFERROR(INDEX(INDIRECT("_"&amp;$C$3&amp;"[ФИО]"),$A58),INDEX(_Восьмичасовые[ФИО],ROW(54:54)-COUNTA(INDIRECT("_"&amp;$C$3&amp;"[ФИО]")))),"")</f>
        <v>Абакумов А.В.</v>
      </c>
      <c r="AI58" s="32">
        <f t="shared" ca="1" si="0"/>
        <v>0</v>
      </c>
      <c r="AJ58" s="31">
        <f t="shared" ca="1" si="1"/>
        <v>0</v>
      </c>
    </row>
    <row r="59" spans="1:36" x14ac:dyDescent="0.2">
      <c r="A59" s="12">
        <f ca="1">IF(B59="","",MAX($A$4:A58)+1)</f>
        <v>55</v>
      </c>
      <c r="B59" s="41" t="str">
        <f ca="1">IFERROR(IFERROR(INDEX(INDIRECT("_"&amp;$C$3&amp;"[таб.№]"),ROW(55:55)),INDEX(_Восьмичасовые[таб.№],ROW(55:55)-COUNTA(INDIRECT("_"&amp;$C$3&amp;"[таб.№]")))),"")</f>
        <v>07417047</v>
      </c>
      <c r="C59" s="43" t="str">
        <f ca="1">IFERROR(IFERROR(INDEX(INDIRECT("_"&amp;$C$3&amp;"[ФИО]"),$A59),INDEX(_Восьмичасовые[ФИО],ROW(55:55)-COUNTA(INDIRECT("_"&amp;$C$3&amp;"[ФИО]")))),"")</f>
        <v>Тарелкин Р.Г.</v>
      </c>
      <c r="AI59" s="32">
        <f t="shared" ca="1" si="0"/>
        <v>0</v>
      </c>
      <c r="AJ59" s="31">
        <f t="shared" ca="1" si="1"/>
        <v>0</v>
      </c>
    </row>
    <row r="60" spans="1:36" x14ac:dyDescent="0.2">
      <c r="A60" s="12">
        <f ca="1">IF(B60="","",MAX($A$4:A59)+1)</f>
        <v>56</v>
      </c>
      <c r="B60" s="41" t="str">
        <f ca="1">IFERROR(IFERROR(INDEX(INDIRECT("_"&amp;$C$3&amp;"[таб.№]"),ROW(56:56)),INDEX(_Восьмичасовые[таб.№],ROW(56:56)-COUNTA(INDIRECT("_"&amp;$C$3&amp;"[таб.№]")))),"")</f>
        <v>07417005</v>
      </c>
      <c r="C60" s="43" t="str">
        <f ca="1">IFERROR(IFERROR(INDEX(INDIRECT("_"&amp;$C$3&amp;"[ФИО]"),$A60),INDEX(_Восьмичасовые[ФИО],ROW(56:56)-COUNTA(INDIRECT("_"&amp;$C$3&amp;"[ФИО]")))),"")</f>
        <v>Меньщиков О.А.</v>
      </c>
      <c r="AI60" s="32">
        <f t="shared" ca="1" si="0"/>
        <v>0</v>
      </c>
      <c r="AJ60" s="31">
        <f t="shared" ca="1" si="1"/>
        <v>0</v>
      </c>
    </row>
    <row r="61" spans="1:36" x14ac:dyDescent="0.2">
      <c r="A61" s="12">
        <f ca="1">IF(B61="","",MAX($A$4:A60)+1)</f>
        <v>57</v>
      </c>
      <c r="B61" s="41" t="str">
        <f ca="1">IFERROR(IFERROR(INDEX(INDIRECT("_"&amp;$C$3&amp;"[таб.№]"),ROW(57:57)),INDEX(_Восьмичасовые[таб.№],ROW(57:57)-COUNTA(INDIRECT("_"&amp;$C$3&amp;"[таб.№]")))),"")</f>
        <v>07417039</v>
      </c>
      <c r="C61" s="43" t="str">
        <f ca="1">IFERROR(IFERROR(INDEX(INDIRECT("_"&amp;$C$3&amp;"[ФИО]"),$A61),INDEX(_Восьмичасовые[ФИО],ROW(57:57)-COUNTA(INDIRECT("_"&amp;$C$3&amp;"[ФИО]")))),"")</f>
        <v>Якутин Д.С.</v>
      </c>
      <c r="AI61" s="32">
        <f t="shared" ca="1" si="0"/>
        <v>0</v>
      </c>
      <c r="AJ61" s="31">
        <f t="shared" ca="1" si="1"/>
        <v>0</v>
      </c>
    </row>
    <row r="62" spans="1:36" x14ac:dyDescent="0.2">
      <c r="A62" s="12">
        <f ca="1">IF(B62="","",MAX($A$4:A61)+1)</f>
        <v>58</v>
      </c>
      <c r="B62" s="41">
        <f ca="1">IFERROR(IFERROR(INDEX(INDIRECT("_"&amp;$C$3&amp;"[таб.№]"),ROW(58:58)),INDEX(_Восьмичасовые[таб.№],ROW(58:58)-COUNTA(INDIRECT("_"&amp;$C$3&amp;"[таб.№]")))),"")</f>
        <v>0</v>
      </c>
      <c r="C62" s="43">
        <f ca="1">IFERROR(IFERROR(INDEX(INDIRECT("_"&amp;$C$3&amp;"[ФИО]"),$A62),INDEX(_Восьмичасовые[ФИО],ROW(58:58)-COUNTA(INDIRECT("_"&amp;$C$3&amp;"[ФИО]")))),"")</f>
        <v>0</v>
      </c>
      <c r="AI62" s="32">
        <f t="shared" ca="1" si="0"/>
        <v>0</v>
      </c>
      <c r="AJ62" s="31">
        <f t="shared" ca="1" si="1"/>
        <v>0</v>
      </c>
    </row>
    <row r="63" spans="1:36" x14ac:dyDescent="0.2">
      <c r="A63" s="12">
        <f ca="1">IF(B63="","",MAX($A$4:A62)+1)</f>
        <v>59</v>
      </c>
      <c r="B63" s="41">
        <f ca="1">IFERROR(IFERROR(INDEX(INDIRECT("_"&amp;$C$3&amp;"[таб.№]"),ROW(59:59)),INDEX(_Восьмичасовые[таб.№],ROW(59:59)-COUNTA(INDIRECT("_"&amp;$C$3&amp;"[таб.№]")))),"")</f>
        <v>0</v>
      </c>
      <c r="C63" s="43">
        <f ca="1">IFERROR(IFERROR(INDEX(INDIRECT("_"&amp;$C$3&amp;"[ФИО]"),$A63),INDEX(_Восьмичасовые[ФИО],ROW(59:59)-COUNTA(INDIRECT("_"&amp;$C$3&amp;"[ФИО]")))),"")</f>
        <v>0</v>
      </c>
      <c r="AI63" s="32">
        <f t="shared" ca="1" si="0"/>
        <v>0</v>
      </c>
      <c r="AJ63" s="31">
        <f t="shared" ca="1" si="1"/>
        <v>0</v>
      </c>
    </row>
    <row r="64" spans="1:36" x14ac:dyDescent="0.2">
      <c r="A64" s="12">
        <f ca="1">IF(B64="","",MAX($A$4:A63)+1)</f>
        <v>60</v>
      </c>
      <c r="B64" s="41">
        <f ca="1">IFERROR(IFERROR(INDEX(INDIRECT("_"&amp;$C$3&amp;"[таб.№]"),ROW(60:60)),INDEX(_Восьмичасовые[таб.№],ROW(60:60)-COUNTA(INDIRECT("_"&amp;$C$3&amp;"[таб.№]")))),"")</f>
        <v>0</v>
      </c>
      <c r="C64" s="43">
        <f ca="1">IFERROR(IFERROR(INDEX(INDIRECT("_"&amp;$C$3&amp;"[ФИО]"),$A64),INDEX(_Восьмичасовые[ФИО],ROW(60:60)-COUNTA(INDIRECT("_"&amp;$C$3&amp;"[ФИО]")))),"")</f>
        <v>0</v>
      </c>
      <c r="AI64" s="32">
        <f t="shared" ca="1" si="0"/>
        <v>0</v>
      </c>
      <c r="AJ64" s="31">
        <f t="shared" ca="1" si="1"/>
        <v>0</v>
      </c>
    </row>
    <row r="65" spans="1:36" x14ac:dyDescent="0.2">
      <c r="A65" s="12">
        <f ca="1">IF(B65="","",MAX($A$4:A64)+1)</f>
        <v>61</v>
      </c>
      <c r="B65" s="41">
        <f ca="1">IFERROR(IFERROR(INDEX(INDIRECT("_"&amp;$C$3&amp;"[таб.№]"),ROW(61:61)),INDEX(_Восьмичасовые[таб.№],ROW(61:61)-COUNTA(INDIRECT("_"&amp;$C$3&amp;"[таб.№]")))),"")</f>
        <v>0</v>
      </c>
      <c r="C65" s="43">
        <f ca="1">IFERROR(IFERROR(INDEX(INDIRECT("_"&amp;$C$3&amp;"[ФИО]"),$A65),INDEX(_Восьмичасовые[ФИО],ROW(61:61)-COUNTA(INDIRECT("_"&amp;$C$3&amp;"[ФИО]")))),"")</f>
        <v>0</v>
      </c>
      <c r="AI65" s="32">
        <f t="shared" ca="1" si="0"/>
        <v>0</v>
      </c>
      <c r="AJ65" s="31">
        <f t="shared" ca="1" si="1"/>
        <v>0</v>
      </c>
    </row>
    <row r="66" spans="1:36" x14ac:dyDescent="0.2">
      <c r="A66" s="12" t="str">
        <f ca="1">IF(B66="","",MAX($A$4:A65)+1)</f>
        <v/>
      </c>
      <c r="B66" s="41" t="str">
        <f ca="1">IFERROR(IFERROR(INDEX(INDIRECT("_"&amp;$C$3&amp;"[таб.№]"),ROW(62:62)),INDEX(_Восьмичасовые[таб.№],ROW(62:62)-COUNTA(INDIRECT("_"&amp;$C$3&amp;"[таб.№]")))),"")</f>
        <v/>
      </c>
      <c r="C66" s="43" t="str">
        <f ca="1">IFERROR(IFERROR(INDEX(INDIRECT("_"&amp;$C$3&amp;"[ФИО]"),$A66),INDEX(_Восьмичасовые[ФИО],ROW(62:62)-COUNTA(INDIRECT("_"&amp;$C$3&amp;"[ФИО]")))),"")</f>
        <v/>
      </c>
      <c r="AI66" s="32" t="str">
        <f t="shared" ca="1" si="0"/>
        <v/>
      </c>
      <c r="AJ66" s="31" t="str">
        <f t="shared" ca="1" si="1"/>
        <v/>
      </c>
    </row>
    <row r="67" spans="1:36" x14ac:dyDescent="0.2">
      <c r="A67" s="12" t="str">
        <f ca="1">IF(B67="","",MAX($A$4:A66)+1)</f>
        <v/>
      </c>
      <c r="B67" s="41" t="str">
        <f ca="1">IFERROR(IFERROR(INDEX(INDIRECT("_"&amp;$C$3&amp;"[таб.№]"),ROW(63:63)),INDEX(_Восьмичасовые[таб.№],ROW(63:63)-COUNTA(INDIRECT("_"&amp;$C$3&amp;"[таб.№]")))),"")</f>
        <v/>
      </c>
      <c r="C67" s="43" t="str">
        <f ca="1">IFERROR(IFERROR(INDEX(INDIRECT("_"&amp;$C$3&amp;"[ФИО]"),$A67),INDEX(_Восьмичасовые[ФИО],ROW(63:63)-COUNTA(INDIRECT("_"&amp;$C$3&amp;"[ФИО]")))),"")</f>
        <v/>
      </c>
      <c r="AI67" s="32" t="str">
        <f t="shared" ca="1" si="0"/>
        <v/>
      </c>
      <c r="AJ67" s="31" t="str">
        <f t="shared" ca="1" si="1"/>
        <v/>
      </c>
    </row>
    <row r="68" spans="1:36" x14ac:dyDescent="0.2">
      <c r="A68" s="12" t="str">
        <f ca="1">IF(B68="","",MAX($A$4:A67)+1)</f>
        <v/>
      </c>
      <c r="B68" s="41" t="str">
        <f ca="1">IFERROR(IFERROR(INDEX(INDIRECT("_"&amp;$C$3&amp;"[таб.№]"),ROW(64:64)),INDEX(_Восьмичасовые[таб.№],ROW(64:64)-COUNTA(INDIRECT("_"&amp;$C$3&amp;"[таб.№]")))),"")</f>
        <v/>
      </c>
      <c r="C68" s="43" t="str">
        <f ca="1">IFERROR(IFERROR(INDEX(INDIRECT("_"&amp;$C$3&amp;"[ФИО]"),$A68),INDEX(_Восьмичасовые[ФИО],ROW(64:64)-COUNTA(INDIRECT("_"&amp;$C$3&amp;"[ФИО]")))),"")</f>
        <v/>
      </c>
      <c r="AI68" s="32" t="str">
        <f t="shared" ca="1" si="0"/>
        <v/>
      </c>
      <c r="AJ68" s="31" t="str">
        <f t="shared" ca="1" si="1"/>
        <v/>
      </c>
    </row>
    <row r="69" spans="1:36" x14ac:dyDescent="0.2">
      <c r="A69" s="12" t="str">
        <f ca="1">IF(B69="","",MAX($A$4:A68)+1)</f>
        <v/>
      </c>
      <c r="B69" s="41" t="str">
        <f ca="1">IFERROR(IFERROR(INDEX(INDIRECT("_"&amp;$C$3&amp;"[таб.№]"),ROW(65:65)),INDEX(_Восьмичасовые[таб.№],ROW(65:65)-COUNTA(INDIRECT("_"&amp;$C$3&amp;"[таб.№]")))),"")</f>
        <v/>
      </c>
      <c r="C69" s="43" t="str">
        <f ca="1">IFERROR(IFERROR(INDEX(INDIRECT("_"&amp;$C$3&amp;"[ФИО]"),$A69),INDEX(_Восьмичасовые[ФИО],ROW(65:65)-COUNTA(INDIRECT("_"&amp;$C$3&amp;"[ФИО]")))),"")</f>
        <v/>
      </c>
      <c r="AI69" s="32" t="str">
        <f t="shared" ca="1" si="0"/>
        <v/>
      </c>
      <c r="AJ69" s="31" t="str">
        <f t="shared" ca="1" si="1"/>
        <v/>
      </c>
    </row>
    <row r="70" spans="1:36" x14ac:dyDescent="0.2">
      <c r="A70" s="12" t="str">
        <f ca="1">IF(B70="","",MAX($A$4:A69)+1)</f>
        <v/>
      </c>
      <c r="B70" s="41" t="str">
        <f ca="1">IFERROR(IFERROR(INDEX(INDIRECT("_"&amp;$C$3&amp;"[таб.№]"),ROW(66:66)),INDEX(_Восьмичасовые[таб.№],ROW(66:66)-COUNTA(INDIRECT("_"&amp;$C$3&amp;"[таб.№]")))),"")</f>
        <v/>
      </c>
      <c r="C70" s="43" t="str">
        <f ca="1">IFERROR(IFERROR(INDEX(INDIRECT("_"&amp;$C$3&amp;"[ФИО]"),$A70),INDEX(_Восьмичасовые[ФИО],ROW(66:66)-COUNTA(INDIRECT("_"&amp;$C$3&amp;"[ФИО]")))),"")</f>
        <v/>
      </c>
      <c r="AI70" s="32" t="str">
        <f t="shared" ref="AI70:AI133" ca="1" si="2">IF(A70="","",COUNT(D70:AH70))</f>
        <v/>
      </c>
      <c r="AJ70" s="31" t="str">
        <f t="shared" ref="AJ70:AJ133" ca="1" si="3">IF(B70="","",COUNT(E70:AH70))</f>
        <v/>
      </c>
    </row>
    <row r="71" spans="1:36" x14ac:dyDescent="0.2">
      <c r="A71" s="12" t="str">
        <f ca="1">IF(B71="","",MAX($A$4:A70)+1)</f>
        <v/>
      </c>
      <c r="B71" s="41" t="str">
        <f ca="1">IFERROR(IFERROR(INDEX(INDIRECT("_"&amp;$C$3&amp;"[таб.№]"),ROW(67:67)),INDEX(_Восьмичасовые[таб.№],ROW(67:67)-COUNTA(INDIRECT("_"&amp;$C$3&amp;"[таб.№]")))),"")</f>
        <v/>
      </c>
      <c r="C71" s="43" t="str">
        <f ca="1">IFERROR(IFERROR(INDEX(INDIRECT("_"&amp;$C$3&amp;"[ФИО]"),$A71),INDEX(_Восьмичасовые[ФИО],ROW(67:67)-COUNTA(INDIRECT("_"&amp;$C$3&amp;"[ФИО]")))),"")</f>
        <v/>
      </c>
      <c r="AI71" s="32" t="str">
        <f t="shared" ca="1" si="2"/>
        <v/>
      </c>
      <c r="AJ71" s="31" t="str">
        <f t="shared" ca="1" si="3"/>
        <v/>
      </c>
    </row>
    <row r="72" spans="1:36" x14ac:dyDescent="0.2">
      <c r="A72" s="12" t="str">
        <f ca="1">IF(B72="","",MAX($A$4:A71)+1)</f>
        <v/>
      </c>
      <c r="B72" s="41" t="str">
        <f ca="1">IFERROR(IFERROR(INDEX(INDIRECT("_"&amp;$C$3&amp;"[таб.№]"),ROW(68:68)),INDEX(_Восьмичасовые[таб.№],ROW(68:68)-COUNTA(INDIRECT("_"&amp;$C$3&amp;"[таб.№]")))),"")</f>
        <v/>
      </c>
      <c r="C72" s="43" t="str">
        <f ca="1">IFERROR(IFERROR(INDEX(INDIRECT("_"&amp;$C$3&amp;"[ФИО]"),$A72),INDEX(_Восьмичасовые[ФИО],ROW(68:68)-COUNTA(INDIRECT("_"&amp;$C$3&amp;"[ФИО]")))),"")</f>
        <v/>
      </c>
      <c r="AI72" s="32" t="str">
        <f t="shared" ca="1" si="2"/>
        <v/>
      </c>
      <c r="AJ72" s="31" t="str">
        <f t="shared" ca="1" si="3"/>
        <v/>
      </c>
    </row>
    <row r="73" spans="1:36" x14ac:dyDescent="0.2">
      <c r="A73" s="12" t="str">
        <f ca="1">IF(B73="","",MAX($A$4:A72)+1)</f>
        <v/>
      </c>
      <c r="B73" s="41" t="str">
        <f ca="1">IFERROR(IFERROR(INDEX(INDIRECT("_"&amp;$C$3&amp;"[таб.№]"),ROW(69:69)),INDEX(_Восьмичасовые[таб.№],ROW(69:69)-COUNTA(INDIRECT("_"&amp;$C$3&amp;"[таб.№]")))),"")</f>
        <v/>
      </c>
      <c r="C73" s="43" t="str">
        <f ca="1">IFERROR(IFERROR(INDEX(INDIRECT("_"&amp;$C$3&amp;"[ФИО]"),$A73),INDEX(_Восьмичасовые[ФИО],ROW(69:69)-COUNTA(INDIRECT("_"&amp;$C$3&amp;"[ФИО]")))),"")</f>
        <v/>
      </c>
      <c r="AI73" s="32" t="str">
        <f t="shared" ca="1" si="2"/>
        <v/>
      </c>
      <c r="AJ73" s="31" t="str">
        <f t="shared" ca="1" si="3"/>
        <v/>
      </c>
    </row>
    <row r="74" spans="1:36" x14ac:dyDescent="0.2">
      <c r="A74" s="12" t="str">
        <f ca="1">IF(B74="","",MAX($A$4:A73)+1)</f>
        <v/>
      </c>
      <c r="B74" s="41" t="str">
        <f ca="1">IFERROR(IFERROR(INDEX(INDIRECT("_"&amp;$C$3&amp;"[таб.№]"),ROW(70:70)),INDEX(_Восьмичасовые[таб.№],ROW(70:70)-COUNTA(INDIRECT("_"&amp;$C$3&amp;"[таб.№]")))),"")</f>
        <v/>
      </c>
      <c r="C74" s="43" t="str">
        <f ca="1">IFERROR(IFERROR(INDEX(INDIRECT("_"&amp;$C$3&amp;"[ФИО]"),$A74),INDEX(_Восьмичасовые[ФИО],ROW(70:70)-COUNTA(INDIRECT("_"&amp;$C$3&amp;"[ФИО]")))),"")</f>
        <v/>
      </c>
      <c r="AI74" s="32" t="str">
        <f t="shared" ca="1" si="2"/>
        <v/>
      </c>
      <c r="AJ74" s="31" t="str">
        <f t="shared" ca="1" si="3"/>
        <v/>
      </c>
    </row>
    <row r="75" spans="1:36" x14ac:dyDescent="0.2">
      <c r="A75" s="12" t="str">
        <f ca="1">IF(B75="","",MAX($A$4:A74)+1)</f>
        <v/>
      </c>
      <c r="B75" s="41" t="str">
        <f ca="1">IFERROR(IFERROR(INDEX(INDIRECT("_"&amp;$C$3&amp;"[таб.№]"),ROW(71:71)),INDEX(_Восьмичасовые[таб.№],ROW(71:71)-COUNTA(INDIRECT("_"&amp;$C$3&amp;"[таб.№]")))),"")</f>
        <v/>
      </c>
      <c r="C75" s="43" t="str">
        <f ca="1">IFERROR(IFERROR(INDEX(INDIRECT("_"&amp;$C$3&amp;"[ФИО]"),$A75),INDEX(_Восьмичасовые[ФИО],ROW(71:71)-COUNTA(INDIRECT("_"&amp;$C$3&amp;"[ФИО]")))),"")</f>
        <v/>
      </c>
      <c r="AI75" s="32" t="str">
        <f t="shared" ca="1" si="2"/>
        <v/>
      </c>
      <c r="AJ75" s="31" t="str">
        <f t="shared" ca="1" si="3"/>
        <v/>
      </c>
    </row>
    <row r="76" spans="1:36" x14ac:dyDescent="0.2">
      <c r="A76" s="12" t="str">
        <f ca="1">IF(B76="","",MAX($A$4:A75)+1)</f>
        <v/>
      </c>
      <c r="B76" s="41" t="str">
        <f ca="1">IFERROR(IFERROR(INDEX(INDIRECT("_"&amp;$C$3&amp;"[таб.№]"),ROW(72:72)),INDEX(_Восьмичасовые[таб.№],ROW(72:72)-COUNTA(INDIRECT("_"&amp;$C$3&amp;"[таб.№]")))),"")</f>
        <v/>
      </c>
      <c r="C76" s="43" t="str">
        <f ca="1">IFERROR(IFERROR(INDEX(INDIRECT("_"&amp;$C$3&amp;"[ФИО]"),$A76),INDEX(_Восьмичасовые[ФИО],ROW(72:72)-COUNTA(INDIRECT("_"&amp;$C$3&amp;"[ФИО]")))),"")</f>
        <v/>
      </c>
      <c r="AI76" s="32" t="str">
        <f t="shared" ca="1" si="2"/>
        <v/>
      </c>
      <c r="AJ76" s="31" t="str">
        <f t="shared" ca="1" si="3"/>
        <v/>
      </c>
    </row>
    <row r="77" spans="1:36" x14ac:dyDescent="0.2">
      <c r="A77" s="12" t="str">
        <f ca="1">IF(B77="","",MAX($A$4:A76)+1)</f>
        <v/>
      </c>
      <c r="B77" s="41" t="str">
        <f ca="1">IFERROR(IFERROR(INDEX(INDIRECT("_"&amp;$C$3&amp;"[таб.№]"),ROW(73:73)),INDEX(_Восьмичасовые[таб.№],ROW(73:73)-COUNTA(INDIRECT("_"&amp;$C$3&amp;"[таб.№]")))),"")</f>
        <v/>
      </c>
      <c r="C77" s="43" t="str">
        <f ca="1">IFERROR(IFERROR(INDEX(INDIRECT("_"&amp;$C$3&amp;"[ФИО]"),$A77),INDEX(_Восьмичасовые[ФИО],ROW(73:73)-COUNTA(INDIRECT("_"&amp;$C$3&amp;"[ФИО]")))),"")</f>
        <v/>
      </c>
      <c r="AI77" s="32" t="str">
        <f t="shared" ca="1" si="2"/>
        <v/>
      </c>
      <c r="AJ77" s="31" t="str">
        <f t="shared" ca="1" si="3"/>
        <v/>
      </c>
    </row>
    <row r="78" spans="1:36" x14ac:dyDescent="0.2">
      <c r="A78" s="12" t="str">
        <f ca="1">IF(B78="","",MAX($A$4:A77)+1)</f>
        <v/>
      </c>
      <c r="B78" s="41" t="str">
        <f ca="1">IFERROR(IFERROR(INDEX(INDIRECT("_"&amp;$C$3&amp;"[таб.№]"),ROW(74:74)),INDEX(_Восьмичасовые[таб.№],ROW(74:74)-COUNTA(INDIRECT("_"&amp;$C$3&amp;"[таб.№]")))),"")</f>
        <v/>
      </c>
      <c r="C78" s="43" t="str">
        <f ca="1">IFERROR(IFERROR(INDEX(INDIRECT("_"&amp;$C$3&amp;"[ФИО]"),$A78),INDEX(_Восьмичасовые[ФИО],ROW(74:74)-COUNTA(INDIRECT("_"&amp;$C$3&amp;"[ФИО]")))),"")</f>
        <v/>
      </c>
      <c r="AI78" s="32" t="str">
        <f t="shared" ca="1" si="2"/>
        <v/>
      </c>
      <c r="AJ78" s="31" t="str">
        <f t="shared" ca="1" si="3"/>
        <v/>
      </c>
    </row>
    <row r="79" spans="1:36" x14ac:dyDescent="0.2">
      <c r="A79" s="12" t="str">
        <f ca="1">IF(B79="","",MAX($A$4:A78)+1)</f>
        <v/>
      </c>
      <c r="B79" s="41" t="str">
        <f ca="1">IFERROR(IFERROR(INDEX(INDIRECT("_"&amp;$C$3&amp;"[таб.№]"),ROW(75:75)),INDEX(_Восьмичасовые[таб.№],ROW(75:75)-COUNTA(INDIRECT("_"&amp;$C$3&amp;"[таб.№]")))),"")</f>
        <v/>
      </c>
      <c r="C79" s="43" t="str">
        <f ca="1">IFERROR(IFERROR(INDEX(INDIRECT("_"&amp;$C$3&amp;"[ФИО]"),$A79),INDEX(_Восьмичасовые[ФИО],ROW(75:75)-COUNTA(INDIRECT("_"&amp;$C$3&amp;"[ФИО]")))),"")</f>
        <v/>
      </c>
      <c r="AI79" s="32" t="str">
        <f t="shared" ca="1" si="2"/>
        <v/>
      </c>
      <c r="AJ79" s="31" t="str">
        <f t="shared" ca="1" si="3"/>
        <v/>
      </c>
    </row>
    <row r="80" spans="1:36" x14ac:dyDescent="0.2">
      <c r="A80" s="12" t="str">
        <f ca="1">IF(B80="","",MAX($A$4:A79)+1)</f>
        <v/>
      </c>
      <c r="B80" s="41" t="str">
        <f ca="1">IFERROR(IFERROR(INDEX(INDIRECT("_"&amp;$C$3&amp;"[таб.№]"),ROW(76:76)),INDEX(_Восьмичасовые[таб.№],ROW(76:76)-COUNTA(INDIRECT("_"&amp;$C$3&amp;"[таб.№]")))),"")</f>
        <v/>
      </c>
      <c r="C80" s="43" t="str">
        <f ca="1">IFERROR(IFERROR(INDEX(INDIRECT("_"&amp;$C$3&amp;"[ФИО]"),$A80),INDEX(_Восьмичасовые[ФИО],ROW(76:76)-COUNTA(INDIRECT("_"&amp;$C$3&amp;"[ФИО]")))),"")</f>
        <v/>
      </c>
      <c r="AI80" s="32" t="str">
        <f t="shared" ca="1" si="2"/>
        <v/>
      </c>
      <c r="AJ80" s="31" t="str">
        <f t="shared" ca="1" si="3"/>
        <v/>
      </c>
    </row>
    <row r="81" spans="1:36" x14ac:dyDescent="0.2">
      <c r="A81" s="12" t="str">
        <f ca="1">IF(B81="","",MAX($A$4:A80)+1)</f>
        <v/>
      </c>
      <c r="B81" s="41" t="str">
        <f ca="1">IFERROR(IFERROR(INDEX(INDIRECT("_"&amp;$C$3&amp;"[таб.№]"),ROW(77:77)),INDEX(_Восьмичасовые[таб.№],ROW(77:77)-COUNTA(INDIRECT("_"&amp;$C$3&amp;"[таб.№]")))),"")</f>
        <v/>
      </c>
      <c r="C81" s="43" t="str">
        <f ca="1">IFERROR(IFERROR(INDEX(INDIRECT("_"&amp;$C$3&amp;"[ФИО]"),$A81),INDEX(_Восьмичасовые[ФИО],ROW(77:77)-COUNTA(INDIRECT("_"&amp;$C$3&amp;"[ФИО]")))),"")</f>
        <v/>
      </c>
      <c r="AI81" s="32" t="str">
        <f t="shared" ca="1" si="2"/>
        <v/>
      </c>
      <c r="AJ81" s="31" t="str">
        <f t="shared" ca="1" si="3"/>
        <v/>
      </c>
    </row>
    <row r="82" spans="1:36" x14ac:dyDescent="0.2">
      <c r="A82" s="12" t="str">
        <f ca="1">IF(B82="","",MAX($A$4:A81)+1)</f>
        <v/>
      </c>
      <c r="B82" s="41" t="str">
        <f ca="1">IFERROR(IFERROR(INDEX(INDIRECT("_"&amp;$C$3&amp;"[таб.№]"),ROW(78:78)),INDEX(_Восьмичасовые[таб.№],ROW(78:78)-COUNTA(INDIRECT("_"&amp;$C$3&amp;"[таб.№]")))),"")</f>
        <v/>
      </c>
      <c r="C82" s="43" t="str">
        <f ca="1">IFERROR(IFERROR(INDEX(INDIRECT("_"&amp;$C$3&amp;"[ФИО]"),$A82),INDEX(_Восьмичасовые[ФИО],ROW(78:78)-COUNTA(INDIRECT("_"&amp;$C$3&amp;"[ФИО]")))),"")</f>
        <v/>
      </c>
      <c r="AI82" s="32" t="str">
        <f t="shared" ca="1" si="2"/>
        <v/>
      </c>
      <c r="AJ82" s="31" t="str">
        <f t="shared" ca="1" si="3"/>
        <v/>
      </c>
    </row>
    <row r="83" spans="1:36" x14ac:dyDescent="0.2">
      <c r="A83" s="12" t="str">
        <f ca="1">IF(B83="","",MAX($A$4:A82)+1)</f>
        <v/>
      </c>
      <c r="B83" s="41" t="str">
        <f ca="1">IFERROR(IFERROR(INDEX(INDIRECT("_"&amp;$C$3&amp;"[таб.№]"),ROW(79:79)),INDEX(_Восьмичасовые[таб.№],ROW(79:79)-COUNTA(INDIRECT("_"&amp;$C$3&amp;"[таб.№]")))),"")</f>
        <v/>
      </c>
      <c r="C83" s="43" t="str">
        <f ca="1">IFERROR(IFERROR(INDEX(INDIRECT("_"&amp;$C$3&amp;"[ФИО]"),$A83),INDEX(_Восьмичасовые[ФИО],ROW(79:79)-COUNTA(INDIRECT("_"&amp;$C$3&amp;"[ФИО]")))),"")</f>
        <v/>
      </c>
      <c r="AI83" s="32" t="str">
        <f t="shared" ca="1" si="2"/>
        <v/>
      </c>
      <c r="AJ83" s="31" t="str">
        <f t="shared" ca="1" si="3"/>
        <v/>
      </c>
    </row>
    <row r="84" spans="1:36" x14ac:dyDescent="0.2">
      <c r="A84" s="12" t="str">
        <f ca="1">IF(B84="","",MAX($A$4:A83)+1)</f>
        <v/>
      </c>
      <c r="B84" s="41" t="str">
        <f ca="1">IFERROR(IFERROR(INDEX(INDIRECT("_"&amp;$C$3&amp;"[таб.№]"),ROW(80:80)),INDEX(_Восьмичасовые[таб.№],ROW(80:80)-COUNTA(INDIRECT("_"&amp;$C$3&amp;"[таб.№]")))),"")</f>
        <v/>
      </c>
      <c r="C84" s="43" t="str">
        <f ca="1">IFERROR(IFERROR(INDEX(INDIRECT("_"&amp;$C$3&amp;"[ФИО]"),$A84),INDEX(_Восьмичасовые[ФИО],ROW(80:80)-COUNTA(INDIRECT("_"&amp;$C$3&amp;"[ФИО]")))),"")</f>
        <v/>
      </c>
      <c r="AI84" s="32" t="str">
        <f t="shared" ca="1" si="2"/>
        <v/>
      </c>
      <c r="AJ84" s="31" t="str">
        <f t="shared" ca="1" si="3"/>
        <v/>
      </c>
    </row>
    <row r="85" spans="1:36" x14ac:dyDescent="0.2">
      <c r="A85" s="12" t="str">
        <f ca="1">IF(B85="","",MAX($A$4:A84)+1)</f>
        <v/>
      </c>
      <c r="B85" s="41" t="str">
        <f ca="1">IFERROR(IFERROR(INDEX(INDIRECT("_"&amp;$C$3&amp;"[таб.№]"),ROW(81:81)),INDEX(_Восьмичасовые[таб.№],ROW(81:81)-COUNTA(INDIRECT("_"&amp;$C$3&amp;"[таб.№]")))),"")</f>
        <v/>
      </c>
      <c r="C85" s="43" t="str">
        <f ca="1">IFERROR(IFERROR(INDEX(INDIRECT("_"&amp;$C$3&amp;"[ФИО]"),$A85),INDEX(_Восьмичасовые[ФИО],ROW(81:81)-COUNTA(INDIRECT("_"&amp;$C$3&amp;"[ФИО]")))),"")</f>
        <v/>
      </c>
      <c r="AI85" s="32" t="str">
        <f t="shared" ca="1" si="2"/>
        <v/>
      </c>
      <c r="AJ85" s="31" t="str">
        <f t="shared" ca="1" si="3"/>
        <v/>
      </c>
    </row>
    <row r="86" spans="1:36" x14ac:dyDescent="0.2">
      <c r="A86" s="12" t="str">
        <f ca="1">IF(B86="","",MAX($A$4:A85)+1)</f>
        <v/>
      </c>
      <c r="B86" s="41" t="str">
        <f ca="1">IFERROR(IFERROR(INDEX(INDIRECT("_"&amp;$C$3&amp;"[таб.№]"),ROW(82:82)),INDEX(_Восьмичасовые[таб.№],ROW(82:82)-COUNTA(INDIRECT("_"&amp;$C$3&amp;"[таб.№]")))),"")</f>
        <v/>
      </c>
      <c r="C86" s="43" t="str">
        <f ca="1">IFERROR(IFERROR(INDEX(INDIRECT("_"&amp;$C$3&amp;"[ФИО]"),$A86),INDEX(_Восьмичасовые[ФИО],ROW(82:82)-COUNTA(INDIRECT("_"&amp;$C$3&amp;"[ФИО]")))),"")</f>
        <v/>
      </c>
      <c r="AI86" s="32" t="str">
        <f t="shared" ca="1" si="2"/>
        <v/>
      </c>
      <c r="AJ86" s="31" t="str">
        <f t="shared" ca="1" si="3"/>
        <v/>
      </c>
    </row>
    <row r="87" spans="1:36" x14ac:dyDescent="0.2">
      <c r="A87" s="12" t="str">
        <f ca="1">IF(B87="","",MAX($A$4:A86)+1)</f>
        <v/>
      </c>
      <c r="B87" s="41" t="str">
        <f ca="1">IFERROR(IFERROR(INDEX(INDIRECT("_"&amp;$C$3&amp;"[таб.№]"),ROW(83:83)),INDEX(_Восьмичасовые[таб.№],ROW(83:83)-COUNTA(INDIRECT("_"&amp;$C$3&amp;"[таб.№]")))),"")</f>
        <v/>
      </c>
      <c r="C87" s="43" t="str">
        <f ca="1">IFERROR(IFERROR(INDEX(INDIRECT("_"&amp;$C$3&amp;"[ФИО]"),$A87),INDEX(_Восьмичасовые[ФИО],ROW(83:83)-COUNTA(INDIRECT("_"&amp;$C$3&amp;"[ФИО]")))),"")</f>
        <v/>
      </c>
      <c r="AI87" s="32" t="str">
        <f t="shared" ca="1" si="2"/>
        <v/>
      </c>
      <c r="AJ87" s="31" t="str">
        <f t="shared" ca="1" si="3"/>
        <v/>
      </c>
    </row>
    <row r="88" spans="1:36" x14ac:dyDescent="0.2">
      <c r="A88" s="12" t="str">
        <f ca="1">IF(B88="","",MAX($A$4:A87)+1)</f>
        <v/>
      </c>
      <c r="B88" s="41" t="str">
        <f ca="1">IFERROR(IFERROR(INDEX(INDIRECT("_"&amp;$C$3&amp;"[таб.№]"),ROW(84:84)),INDEX(_Восьмичасовые[таб.№],ROW(84:84)-COUNTA(INDIRECT("_"&amp;$C$3&amp;"[таб.№]")))),"")</f>
        <v/>
      </c>
      <c r="C88" s="43" t="str">
        <f ca="1">IFERROR(IFERROR(INDEX(INDIRECT("_"&amp;$C$3&amp;"[ФИО]"),$A88),INDEX(_Восьмичасовые[ФИО],ROW(84:84)-COUNTA(INDIRECT("_"&amp;$C$3&amp;"[ФИО]")))),"")</f>
        <v/>
      </c>
      <c r="AI88" s="32" t="str">
        <f t="shared" ca="1" si="2"/>
        <v/>
      </c>
      <c r="AJ88" s="31" t="str">
        <f t="shared" ca="1" si="3"/>
        <v/>
      </c>
    </row>
    <row r="89" spans="1:36" x14ac:dyDescent="0.2">
      <c r="A89" s="12" t="str">
        <f ca="1">IF(B89="","",MAX($A$4:A88)+1)</f>
        <v/>
      </c>
      <c r="B89" s="41" t="str">
        <f ca="1">IFERROR(IFERROR(INDEX(INDIRECT("_"&amp;$C$3&amp;"[таб.№]"),ROW(85:85)),INDEX(_Восьмичасовые[таб.№],ROW(85:85)-COUNTA(INDIRECT("_"&amp;$C$3&amp;"[таб.№]")))),"")</f>
        <v/>
      </c>
      <c r="C89" s="43" t="str">
        <f ca="1">IFERROR(IFERROR(INDEX(INDIRECT("_"&amp;$C$3&amp;"[ФИО]"),$A89),INDEX(_Восьмичасовые[ФИО],ROW(85:85)-COUNTA(INDIRECT("_"&amp;$C$3&amp;"[ФИО]")))),"")</f>
        <v/>
      </c>
      <c r="AI89" s="32" t="str">
        <f t="shared" ca="1" si="2"/>
        <v/>
      </c>
      <c r="AJ89" s="31" t="str">
        <f t="shared" ca="1" si="3"/>
        <v/>
      </c>
    </row>
    <row r="90" spans="1:36" x14ac:dyDescent="0.2">
      <c r="A90" s="12" t="str">
        <f ca="1">IF(B90="","",MAX($A$4:A89)+1)</f>
        <v/>
      </c>
      <c r="B90" s="41" t="str">
        <f ca="1">IFERROR(IFERROR(INDEX(INDIRECT("_"&amp;$C$3&amp;"[таб.№]"),ROW(86:86)),INDEX(_Восьмичасовые[таб.№],ROW(86:86)-COUNTA(INDIRECT("_"&amp;$C$3&amp;"[таб.№]")))),"")</f>
        <v/>
      </c>
      <c r="C90" s="43" t="str">
        <f ca="1">IFERROR(IFERROR(INDEX(INDIRECT("_"&amp;$C$3&amp;"[ФИО]"),$A90),INDEX(_Восьмичасовые[ФИО],ROW(86:86)-COUNTA(INDIRECT("_"&amp;$C$3&amp;"[ФИО]")))),"")</f>
        <v/>
      </c>
      <c r="AI90" s="32" t="str">
        <f t="shared" ca="1" si="2"/>
        <v/>
      </c>
      <c r="AJ90" s="31" t="str">
        <f t="shared" ca="1" si="3"/>
        <v/>
      </c>
    </row>
    <row r="91" spans="1:36" x14ac:dyDescent="0.2">
      <c r="A91" s="12" t="str">
        <f ca="1">IF(B91="","",MAX($A$4:A90)+1)</f>
        <v/>
      </c>
      <c r="B91" s="41" t="str">
        <f ca="1">IFERROR(IFERROR(INDEX(INDIRECT("_"&amp;$C$3&amp;"[таб.№]"),ROW(87:87)),INDEX(_Восьмичасовые[таб.№],ROW(87:87)-COUNTA(INDIRECT("_"&amp;$C$3&amp;"[таб.№]")))),"")</f>
        <v/>
      </c>
      <c r="C91" s="43" t="str">
        <f ca="1">IFERROR(IFERROR(INDEX(INDIRECT("_"&amp;$C$3&amp;"[ФИО]"),$A91),INDEX(_Восьмичасовые[ФИО],ROW(87:87)-COUNTA(INDIRECT("_"&amp;$C$3&amp;"[ФИО]")))),"")</f>
        <v/>
      </c>
      <c r="AI91" s="32" t="str">
        <f t="shared" ca="1" si="2"/>
        <v/>
      </c>
      <c r="AJ91" s="31" t="str">
        <f t="shared" ca="1" si="3"/>
        <v/>
      </c>
    </row>
    <row r="92" spans="1:36" x14ac:dyDescent="0.2">
      <c r="A92" s="12" t="str">
        <f ca="1">IF(B92="","",MAX($A$4:A91)+1)</f>
        <v/>
      </c>
      <c r="B92" s="41" t="str">
        <f ca="1">IFERROR(IFERROR(INDEX(INDIRECT("_"&amp;$C$3&amp;"[таб.№]"),ROW(88:88)),INDEX(_Восьмичасовые[таб.№],ROW(88:88)-COUNTA(INDIRECT("_"&amp;$C$3&amp;"[таб.№]")))),"")</f>
        <v/>
      </c>
      <c r="C92" s="43" t="str">
        <f ca="1">IFERROR(IFERROR(INDEX(INDIRECT("_"&amp;$C$3&amp;"[ФИО]"),$A92),INDEX(_Восьмичасовые[ФИО],ROW(88:88)-COUNTA(INDIRECT("_"&amp;$C$3&amp;"[ФИО]")))),"")</f>
        <v/>
      </c>
      <c r="AI92" s="32" t="str">
        <f t="shared" ca="1" si="2"/>
        <v/>
      </c>
      <c r="AJ92" s="31" t="str">
        <f t="shared" ca="1" si="3"/>
        <v/>
      </c>
    </row>
    <row r="93" spans="1:36" x14ac:dyDescent="0.2">
      <c r="A93" s="12" t="str">
        <f ca="1">IF(B93="","",MAX($A$4:A92)+1)</f>
        <v/>
      </c>
      <c r="B93" s="41" t="str">
        <f ca="1">IFERROR(IFERROR(INDEX(INDIRECT("_"&amp;$C$3&amp;"[таб.№]"),ROW(89:89)),INDEX(_Восьмичасовые[таб.№],ROW(89:89)-COUNTA(INDIRECT("_"&amp;$C$3&amp;"[таб.№]")))),"")</f>
        <v/>
      </c>
      <c r="C93" s="43" t="str">
        <f ca="1">IFERROR(IFERROR(INDEX(INDIRECT("_"&amp;$C$3&amp;"[ФИО]"),$A93),INDEX(_Восьмичасовые[ФИО],ROW(89:89)-COUNTA(INDIRECT("_"&amp;$C$3&amp;"[ФИО]")))),"")</f>
        <v/>
      </c>
      <c r="AI93" s="32" t="str">
        <f t="shared" ca="1" si="2"/>
        <v/>
      </c>
      <c r="AJ93" s="31" t="str">
        <f t="shared" ca="1" si="3"/>
        <v/>
      </c>
    </row>
    <row r="94" spans="1:36" x14ac:dyDescent="0.2">
      <c r="A94" s="12" t="str">
        <f ca="1">IF(B94="","",MAX($A$4:A93)+1)</f>
        <v/>
      </c>
      <c r="B94" s="41" t="str">
        <f ca="1">IFERROR(IFERROR(INDEX(INDIRECT("_"&amp;$C$3&amp;"[таб.№]"),ROW(90:90)),INDEX(_Восьмичасовые[таб.№],ROW(90:90)-COUNTA(INDIRECT("_"&amp;$C$3&amp;"[таб.№]")))),"")</f>
        <v/>
      </c>
      <c r="C94" s="43" t="str">
        <f ca="1">IFERROR(IFERROR(INDEX(INDIRECT("_"&amp;$C$3&amp;"[ФИО]"),$A94),INDEX(_Восьмичасовые[ФИО],ROW(90:90)-COUNTA(INDIRECT("_"&amp;$C$3&amp;"[ФИО]")))),"")</f>
        <v/>
      </c>
      <c r="AI94" s="32" t="str">
        <f t="shared" ca="1" si="2"/>
        <v/>
      </c>
      <c r="AJ94" s="31" t="str">
        <f t="shared" ca="1" si="3"/>
        <v/>
      </c>
    </row>
    <row r="95" spans="1:36" x14ac:dyDescent="0.2">
      <c r="A95" s="12" t="str">
        <f ca="1">IF(B95="","",MAX($A$4:A94)+1)</f>
        <v/>
      </c>
      <c r="B95" s="41" t="str">
        <f ca="1">IFERROR(IFERROR(INDEX(INDIRECT("_"&amp;$C$3&amp;"[таб.№]"),ROW(91:91)),INDEX(_Восьмичасовые[таб.№],ROW(91:91)-COUNTA(INDIRECT("_"&amp;$C$3&amp;"[таб.№]")))),"")</f>
        <v/>
      </c>
      <c r="C95" s="43" t="str">
        <f ca="1">IFERROR(IFERROR(INDEX(INDIRECT("_"&amp;$C$3&amp;"[ФИО]"),$A95),INDEX(_Восьмичасовые[ФИО],ROW(91:91)-COUNTA(INDIRECT("_"&amp;$C$3&amp;"[ФИО]")))),"")</f>
        <v/>
      </c>
      <c r="AI95" s="32" t="str">
        <f t="shared" ca="1" si="2"/>
        <v/>
      </c>
      <c r="AJ95" s="31" t="str">
        <f t="shared" ca="1" si="3"/>
        <v/>
      </c>
    </row>
    <row r="96" spans="1:36" x14ac:dyDescent="0.2">
      <c r="A96" s="12" t="str">
        <f ca="1">IF(B96="","",MAX($A$4:A95)+1)</f>
        <v/>
      </c>
      <c r="B96" s="41" t="str">
        <f ca="1">IFERROR(IFERROR(INDEX(INDIRECT("_"&amp;$C$3&amp;"[таб.№]"),ROW(92:92)),INDEX(_Восьмичасовые[таб.№],ROW(92:92)-COUNTA(INDIRECT("_"&amp;$C$3&amp;"[таб.№]")))),"")</f>
        <v/>
      </c>
      <c r="C96" s="43" t="str">
        <f ca="1">IFERROR(IFERROR(INDEX(INDIRECT("_"&amp;$C$3&amp;"[ФИО]"),$A96),INDEX(_Восьмичасовые[ФИО],ROW(92:92)-COUNTA(INDIRECT("_"&amp;$C$3&amp;"[ФИО]")))),"")</f>
        <v/>
      </c>
      <c r="AI96" s="32" t="str">
        <f t="shared" ca="1" si="2"/>
        <v/>
      </c>
      <c r="AJ96" s="31" t="str">
        <f t="shared" ca="1" si="3"/>
        <v/>
      </c>
    </row>
    <row r="97" spans="1:36" x14ac:dyDescent="0.2">
      <c r="A97" s="12" t="str">
        <f ca="1">IF(B97="","",MAX($A$4:A96)+1)</f>
        <v/>
      </c>
      <c r="B97" s="41" t="str">
        <f ca="1">IFERROR(IFERROR(INDEX(INDIRECT("_"&amp;$C$3&amp;"[таб.№]"),ROW(93:93)),INDEX(_Восьмичасовые[таб.№],ROW(93:93)-COUNTA(INDIRECT("_"&amp;$C$3&amp;"[таб.№]")))),"")</f>
        <v/>
      </c>
      <c r="C97" s="43" t="str">
        <f ca="1">IFERROR(IFERROR(INDEX(INDIRECT("_"&amp;$C$3&amp;"[ФИО]"),$A97),INDEX(_Восьмичасовые[ФИО],ROW(93:93)-COUNTA(INDIRECT("_"&amp;$C$3&amp;"[ФИО]")))),"")</f>
        <v/>
      </c>
      <c r="AI97" s="32" t="str">
        <f t="shared" ca="1" si="2"/>
        <v/>
      </c>
      <c r="AJ97" s="31" t="str">
        <f t="shared" ca="1" si="3"/>
        <v/>
      </c>
    </row>
    <row r="98" spans="1:36" x14ac:dyDescent="0.2">
      <c r="A98" s="12" t="str">
        <f ca="1">IF(B98="","",MAX($A$4:A97)+1)</f>
        <v/>
      </c>
      <c r="B98" s="41" t="str">
        <f ca="1">IFERROR(IFERROR(INDEX(INDIRECT("_"&amp;$C$3&amp;"[таб.№]"),ROW(94:94)),INDEX(_Восьмичасовые[таб.№],ROW(94:94)-COUNTA(INDIRECT("_"&amp;$C$3&amp;"[таб.№]")))),"")</f>
        <v/>
      </c>
      <c r="C98" s="43" t="str">
        <f ca="1">IFERROR(IFERROR(INDEX(INDIRECT("_"&amp;$C$3&amp;"[ФИО]"),$A98),INDEX(_Восьмичасовые[ФИО],ROW(94:94)-COUNTA(INDIRECT("_"&amp;$C$3&amp;"[ФИО]")))),"")</f>
        <v/>
      </c>
      <c r="AI98" s="32" t="str">
        <f t="shared" ca="1" si="2"/>
        <v/>
      </c>
      <c r="AJ98" s="31" t="str">
        <f t="shared" ca="1" si="3"/>
        <v/>
      </c>
    </row>
    <row r="99" spans="1:36" x14ac:dyDescent="0.2">
      <c r="A99" s="12" t="str">
        <f ca="1">IF(B99="","",MAX($A$4:A98)+1)</f>
        <v/>
      </c>
      <c r="B99" s="41" t="str">
        <f ca="1">IFERROR(IFERROR(INDEX(INDIRECT("_"&amp;$C$3&amp;"[таб.№]"),ROW(95:95)),INDEX(_Восьмичасовые[таб.№],ROW(95:95)-COUNTA(INDIRECT("_"&amp;$C$3&amp;"[таб.№]")))),"")</f>
        <v/>
      </c>
      <c r="C99" s="43" t="str">
        <f ca="1">IFERROR(IFERROR(INDEX(INDIRECT("_"&amp;$C$3&amp;"[ФИО]"),$A99),INDEX(_Восьмичасовые[ФИО],ROW(95:95)-COUNTA(INDIRECT("_"&amp;$C$3&amp;"[ФИО]")))),"")</f>
        <v/>
      </c>
      <c r="AI99" s="32" t="str">
        <f t="shared" ca="1" si="2"/>
        <v/>
      </c>
      <c r="AJ99" s="31" t="str">
        <f t="shared" ca="1" si="3"/>
        <v/>
      </c>
    </row>
    <row r="100" spans="1:36" x14ac:dyDescent="0.2">
      <c r="A100" s="12" t="str">
        <f ca="1">IF(B100="","",MAX($A$4:A99)+1)</f>
        <v/>
      </c>
      <c r="B100" s="41" t="str">
        <f ca="1">IFERROR(IFERROR(INDEX(INDIRECT("_"&amp;$C$3&amp;"[таб.№]"),ROW(96:96)),INDEX(_Восьмичасовые[таб.№],ROW(96:96)-COUNTA(INDIRECT("_"&amp;$C$3&amp;"[таб.№]")))),"")</f>
        <v/>
      </c>
      <c r="C100" s="43" t="str">
        <f ca="1">IFERROR(IFERROR(INDEX(INDIRECT("_"&amp;$C$3&amp;"[ФИО]"),$A100),INDEX(_Восьмичасовые[ФИО],ROW(96:96)-COUNTA(INDIRECT("_"&amp;$C$3&amp;"[ФИО]")))),"")</f>
        <v/>
      </c>
      <c r="AI100" s="32" t="str">
        <f t="shared" ca="1" si="2"/>
        <v/>
      </c>
      <c r="AJ100" s="31" t="str">
        <f t="shared" ca="1" si="3"/>
        <v/>
      </c>
    </row>
    <row r="101" spans="1:36" x14ac:dyDescent="0.2">
      <c r="A101" s="12" t="str">
        <f ca="1">IF(B101="","",MAX($A$4:A100)+1)</f>
        <v/>
      </c>
      <c r="B101" s="41" t="str">
        <f ca="1">IFERROR(IFERROR(INDEX(INDIRECT("_"&amp;$C$3&amp;"[таб.№]"),ROW(97:97)),INDEX(_Восьмичасовые[таб.№],ROW(97:97)-COUNTA(INDIRECT("_"&amp;$C$3&amp;"[таб.№]")))),"")</f>
        <v/>
      </c>
      <c r="C101" s="43" t="str">
        <f ca="1">IFERROR(IFERROR(INDEX(INDIRECT("_"&amp;$C$3&amp;"[ФИО]"),$A101),INDEX(_Восьмичасовые[ФИО],ROW(97:97)-COUNTA(INDIRECT("_"&amp;$C$3&amp;"[ФИО]")))),"")</f>
        <v/>
      </c>
      <c r="AI101" s="32" t="str">
        <f t="shared" ca="1" si="2"/>
        <v/>
      </c>
      <c r="AJ101" s="31" t="str">
        <f t="shared" ca="1" si="3"/>
        <v/>
      </c>
    </row>
    <row r="102" spans="1:36" x14ac:dyDescent="0.2">
      <c r="A102" s="12" t="str">
        <f ca="1">IF(B102="","",MAX($A$4:A101)+1)</f>
        <v/>
      </c>
      <c r="B102" s="41" t="str">
        <f ca="1">IFERROR(IFERROR(INDEX(INDIRECT("_"&amp;$C$3&amp;"[таб.№]"),ROW(98:98)),INDEX(_Восьмичасовые[таб.№],ROW(98:98)-COUNTA(INDIRECT("_"&amp;$C$3&amp;"[таб.№]")))),"")</f>
        <v/>
      </c>
      <c r="C102" s="43" t="str">
        <f ca="1">IFERROR(IFERROR(INDEX(INDIRECT("_"&amp;$C$3&amp;"[ФИО]"),$A102),INDEX(_Восьмичасовые[ФИО],ROW(98:98)-COUNTA(INDIRECT("_"&amp;$C$3&amp;"[ФИО]")))),"")</f>
        <v/>
      </c>
      <c r="AI102" s="32" t="str">
        <f t="shared" ca="1" si="2"/>
        <v/>
      </c>
      <c r="AJ102" s="31" t="str">
        <f t="shared" ca="1" si="3"/>
        <v/>
      </c>
    </row>
    <row r="103" spans="1:36" x14ac:dyDescent="0.2">
      <c r="A103" s="12" t="str">
        <f ca="1">IF(B103="","",MAX($A$4:A102)+1)</f>
        <v/>
      </c>
      <c r="B103" s="41" t="str">
        <f ca="1">IFERROR(IFERROR(INDEX(INDIRECT("_"&amp;$C$3&amp;"[таб.№]"),ROW(99:99)),INDEX(_Восьмичасовые[таб.№],ROW(99:99)-COUNTA(INDIRECT("_"&amp;$C$3&amp;"[таб.№]")))),"")</f>
        <v/>
      </c>
      <c r="C103" s="43" t="str">
        <f ca="1">IFERROR(IFERROR(INDEX(INDIRECT("_"&amp;$C$3&amp;"[ФИО]"),$A103),INDEX(_Восьмичасовые[ФИО],ROW(99:99)-COUNTA(INDIRECT("_"&amp;$C$3&amp;"[ФИО]")))),"")</f>
        <v/>
      </c>
      <c r="AI103" s="32" t="str">
        <f t="shared" ca="1" si="2"/>
        <v/>
      </c>
      <c r="AJ103" s="31" t="str">
        <f t="shared" ca="1" si="3"/>
        <v/>
      </c>
    </row>
    <row r="104" spans="1:36" x14ac:dyDescent="0.2">
      <c r="A104" s="12" t="str">
        <f ca="1">IF(B104="","",MAX($A$4:A103)+1)</f>
        <v/>
      </c>
      <c r="B104" s="41" t="str">
        <f ca="1">IFERROR(IFERROR(INDEX(INDIRECT("_"&amp;$C$3&amp;"[таб.№]"),ROW(100:100)),INDEX(_Восьмичасовые[таб.№],ROW(100:100)-COUNTA(INDIRECT("_"&amp;$C$3&amp;"[таб.№]")))),"")</f>
        <v/>
      </c>
      <c r="C104" s="43" t="str">
        <f ca="1">IFERROR(IFERROR(INDEX(INDIRECT("_"&amp;$C$3&amp;"[ФИО]"),$A104),INDEX(_Восьмичасовые[ФИО],ROW(100:100)-COUNTA(INDIRECT("_"&amp;$C$3&amp;"[ФИО]")))),"")</f>
        <v/>
      </c>
      <c r="AI104" s="32" t="str">
        <f t="shared" ca="1" si="2"/>
        <v/>
      </c>
      <c r="AJ104" s="31" t="str">
        <f t="shared" ca="1" si="3"/>
        <v/>
      </c>
    </row>
    <row r="105" spans="1:36" x14ac:dyDescent="0.2">
      <c r="A105" s="12" t="str">
        <f ca="1">IF(B105="","",MAX($A$4:A104)+1)</f>
        <v/>
      </c>
      <c r="B105" s="41" t="str">
        <f ca="1">IFERROR(IFERROR(INDEX(INDIRECT("_"&amp;$C$3&amp;"[таб.№]"),ROW(101:101)),INDEX(_Восьмичасовые[таб.№],ROW(101:101)-COUNTA(INDIRECT("_"&amp;$C$3&amp;"[таб.№]")))),"")</f>
        <v/>
      </c>
      <c r="C105" s="43" t="str">
        <f ca="1">IFERROR(IFERROR(INDEX(INDIRECT("_"&amp;$C$3&amp;"[ФИО]"),$A105),INDEX(_Восьмичасовые[ФИО],ROW(101:101)-COUNTA(INDIRECT("_"&amp;$C$3&amp;"[ФИО]")))),"")</f>
        <v/>
      </c>
      <c r="AI105" s="32" t="str">
        <f t="shared" ca="1" si="2"/>
        <v/>
      </c>
      <c r="AJ105" s="31" t="str">
        <f t="shared" ca="1" si="3"/>
        <v/>
      </c>
    </row>
    <row r="106" spans="1:36" x14ac:dyDescent="0.2">
      <c r="A106" s="12" t="str">
        <f ca="1">IF(B106="","",MAX($A$4:A105)+1)</f>
        <v/>
      </c>
      <c r="B106" s="41" t="str">
        <f ca="1">IFERROR(IFERROR(INDEX(INDIRECT("_"&amp;$C$3&amp;"[таб.№]"),ROW(102:102)),INDEX(_Восьмичасовые[таб.№],ROW(102:102)-COUNTA(INDIRECT("_"&amp;$C$3&amp;"[таб.№]")))),"")</f>
        <v/>
      </c>
      <c r="C106" s="43" t="str">
        <f ca="1">IFERROR(IFERROR(INDEX(INDIRECT("_"&amp;$C$3&amp;"[ФИО]"),$A106),INDEX(_Восьмичасовые[ФИО],ROW(102:102)-COUNTA(INDIRECT("_"&amp;$C$3&amp;"[ФИО]")))),"")</f>
        <v/>
      </c>
      <c r="AI106" s="32" t="str">
        <f t="shared" ca="1" si="2"/>
        <v/>
      </c>
      <c r="AJ106" s="31" t="str">
        <f t="shared" ca="1" si="3"/>
        <v/>
      </c>
    </row>
    <row r="107" spans="1:36" x14ac:dyDescent="0.2">
      <c r="A107" s="12" t="str">
        <f ca="1">IF(B107="","",MAX($A$4:A106)+1)</f>
        <v/>
      </c>
      <c r="B107" s="41" t="str">
        <f ca="1">IFERROR(IFERROR(INDEX(INDIRECT("_"&amp;$C$3&amp;"[таб.№]"),ROW(103:103)),INDEX(_Восьмичасовые[таб.№],ROW(103:103)-COUNTA(INDIRECT("_"&amp;$C$3&amp;"[таб.№]")))),"")</f>
        <v/>
      </c>
      <c r="C107" s="43" t="str">
        <f ca="1">IFERROR(IFERROR(INDEX(INDIRECT("_"&amp;$C$3&amp;"[ФИО]"),$A107),INDEX(_Восьмичасовые[ФИО],ROW(103:103)-COUNTA(INDIRECT("_"&amp;$C$3&amp;"[ФИО]")))),"")</f>
        <v/>
      </c>
      <c r="AI107" s="32" t="str">
        <f t="shared" ca="1" si="2"/>
        <v/>
      </c>
      <c r="AJ107" s="31" t="str">
        <f t="shared" ca="1" si="3"/>
        <v/>
      </c>
    </row>
    <row r="108" spans="1:36" x14ac:dyDescent="0.2">
      <c r="A108" s="12" t="str">
        <f ca="1">IF(B108="","",MAX($A$4:A107)+1)</f>
        <v/>
      </c>
      <c r="B108" s="41" t="str">
        <f ca="1">IFERROR(IFERROR(INDEX(INDIRECT("_"&amp;$C$3&amp;"[таб.№]"),ROW(104:104)),INDEX(_Восьмичасовые[таб.№],ROW(104:104)-COUNTA(INDIRECT("_"&amp;$C$3&amp;"[таб.№]")))),"")</f>
        <v/>
      </c>
      <c r="C108" s="43" t="str">
        <f ca="1">IFERROR(IFERROR(INDEX(INDIRECT("_"&amp;$C$3&amp;"[ФИО]"),$A108),INDEX(_Восьмичасовые[ФИО],ROW(104:104)-COUNTA(INDIRECT("_"&amp;$C$3&amp;"[ФИО]")))),"")</f>
        <v/>
      </c>
      <c r="AI108" s="32" t="str">
        <f t="shared" ca="1" si="2"/>
        <v/>
      </c>
      <c r="AJ108" s="31" t="str">
        <f t="shared" ca="1" si="3"/>
        <v/>
      </c>
    </row>
    <row r="109" spans="1:36" x14ac:dyDescent="0.2">
      <c r="A109" s="12" t="str">
        <f ca="1">IF(B109="","",MAX($A$4:A108)+1)</f>
        <v/>
      </c>
      <c r="B109" s="41" t="str">
        <f ca="1">IFERROR(IFERROR(INDEX(INDIRECT("_"&amp;$C$3&amp;"[таб.№]"),ROW(105:105)),INDEX(_Восьмичасовые[таб.№],ROW(105:105)-COUNTA(INDIRECT("_"&amp;$C$3&amp;"[таб.№]")))),"")</f>
        <v/>
      </c>
      <c r="C109" s="43" t="str">
        <f ca="1">IFERROR(IFERROR(INDEX(INDIRECT("_"&amp;$C$3&amp;"[ФИО]"),$A109),INDEX(_Восьмичасовые[ФИО],ROW(105:105)-COUNTA(INDIRECT("_"&amp;$C$3&amp;"[ФИО]")))),"")</f>
        <v/>
      </c>
      <c r="AI109" s="32" t="str">
        <f t="shared" ca="1" si="2"/>
        <v/>
      </c>
      <c r="AJ109" s="31" t="str">
        <f t="shared" ca="1" si="3"/>
        <v/>
      </c>
    </row>
    <row r="110" spans="1:36" x14ac:dyDescent="0.2">
      <c r="A110" s="12" t="str">
        <f ca="1">IF(B110="","",MAX($A$4:A109)+1)</f>
        <v/>
      </c>
      <c r="B110" s="41" t="str">
        <f ca="1">IFERROR(IFERROR(INDEX(INDIRECT("_"&amp;$C$3&amp;"[таб.№]"),ROW(106:106)),INDEX(_Восьмичасовые[таб.№],ROW(106:106)-COUNTA(INDIRECT("_"&amp;$C$3&amp;"[таб.№]")))),"")</f>
        <v/>
      </c>
      <c r="C110" s="43" t="str">
        <f ca="1">IFERROR(IFERROR(INDEX(INDIRECT("_"&amp;$C$3&amp;"[ФИО]"),$A110),INDEX(_Восьмичасовые[ФИО],ROW(106:106)-COUNTA(INDIRECT("_"&amp;$C$3&amp;"[ФИО]")))),"")</f>
        <v/>
      </c>
      <c r="AI110" s="32" t="str">
        <f t="shared" ca="1" si="2"/>
        <v/>
      </c>
      <c r="AJ110" s="31" t="str">
        <f t="shared" ca="1" si="3"/>
        <v/>
      </c>
    </row>
    <row r="111" spans="1:36" x14ac:dyDescent="0.2">
      <c r="A111" s="12" t="str">
        <f ca="1">IF(B111="","",MAX($A$4:A110)+1)</f>
        <v/>
      </c>
      <c r="B111" s="41" t="str">
        <f ca="1">IFERROR(IFERROR(INDEX(INDIRECT("_"&amp;$C$3&amp;"[таб.№]"),ROW(107:107)),INDEX(_Восьмичасовые[таб.№],ROW(107:107)-COUNTA(INDIRECT("_"&amp;$C$3&amp;"[таб.№]")))),"")</f>
        <v/>
      </c>
      <c r="C111" s="43" t="str">
        <f ca="1">IFERROR(IFERROR(INDEX(INDIRECT("_"&amp;$C$3&amp;"[ФИО]"),$A111),INDEX(_Восьмичасовые[ФИО],ROW(107:107)-COUNTA(INDIRECT("_"&amp;$C$3&amp;"[ФИО]")))),"")</f>
        <v/>
      </c>
      <c r="AI111" s="32" t="str">
        <f t="shared" ca="1" si="2"/>
        <v/>
      </c>
      <c r="AJ111" s="31" t="str">
        <f t="shared" ca="1" si="3"/>
        <v/>
      </c>
    </row>
    <row r="112" spans="1:36" x14ac:dyDescent="0.2">
      <c r="A112" s="12" t="str">
        <f ca="1">IF(B112="","",MAX($A$4:A111)+1)</f>
        <v/>
      </c>
      <c r="B112" s="41" t="str">
        <f ca="1">IFERROR(IFERROR(INDEX(INDIRECT("_"&amp;$C$3&amp;"[таб.№]"),ROW(108:108)),INDEX(_Восьмичасовые[таб.№],ROW(108:108)-COUNTA(INDIRECT("_"&amp;$C$3&amp;"[таб.№]")))),"")</f>
        <v/>
      </c>
      <c r="C112" s="43" t="str">
        <f ca="1">IFERROR(IFERROR(INDEX(INDIRECT("_"&amp;$C$3&amp;"[ФИО]"),$A112),INDEX(_Восьмичасовые[ФИО],ROW(108:108)-COUNTA(INDIRECT("_"&amp;$C$3&amp;"[ФИО]")))),"")</f>
        <v/>
      </c>
      <c r="AI112" s="32" t="str">
        <f t="shared" ca="1" si="2"/>
        <v/>
      </c>
      <c r="AJ112" s="31" t="str">
        <f t="shared" ca="1" si="3"/>
        <v/>
      </c>
    </row>
    <row r="113" spans="1:36" x14ac:dyDescent="0.2">
      <c r="A113" s="12" t="str">
        <f ca="1">IF(B113="","",MAX($A$4:A112)+1)</f>
        <v/>
      </c>
      <c r="B113" s="41" t="str">
        <f ca="1">IFERROR(IFERROR(INDEX(INDIRECT("_"&amp;$C$3&amp;"[таб.№]"),ROW(109:109)),INDEX(_Восьмичасовые[таб.№],ROW(109:109)-COUNTA(INDIRECT("_"&amp;$C$3&amp;"[таб.№]")))),"")</f>
        <v/>
      </c>
      <c r="C113" s="43" t="str">
        <f ca="1">IFERROR(IFERROR(INDEX(INDIRECT("_"&amp;$C$3&amp;"[ФИО]"),$A113),INDEX(_Восьмичасовые[ФИО],ROW(109:109)-COUNTA(INDIRECT("_"&amp;$C$3&amp;"[ФИО]")))),"")</f>
        <v/>
      </c>
      <c r="AI113" s="32" t="str">
        <f t="shared" ca="1" si="2"/>
        <v/>
      </c>
      <c r="AJ113" s="31" t="str">
        <f t="shared" ca="1" si="3"/>
        <v/>
      </c>
    </row>
    <row r="114" spans="1:36" x14ac:dyDescent="0.2">
      <c r="A114" s="12" t="str">
        <f ca="1">IF(B114="","",MAX($A$4:A113)+1)</f>
        <v/>
      </c>
      <c r="B114" s="41" t="str">
        <f ca="1">IFERROR(IFERROR(INDEX(INDIRECT("_"&amp;$C$3&amp;"[таб.№]"),ROW(110:110)),INDEX(_Восьмичасовые[таб.№],ROW(110:110)-COUNTA(INDIRECT("_"&amp;$C$3&amp;"[таб.№]")))),"")</f>
        <v/>
      </c>
      <c r="C114" s="43" t="str">
        <f ca="1">IFERROR(IFERROR(INDEX(INDIRECT("_"&amp;$C$3&amp;"[ФИО]"),$A114),INDEX(_Восьмичасовые[ФИО],ROW(110:110)-COUNTA(INDIRECT("_"&amp;$C$3&amp;"[ФИО]")))),"")</f>
        <v/>
      </c>
      <c r="AI114" s="32" t="str">
        <f t="shared" ca="1" si="2"/>
        <v/>
      </c>
      <c r="AJ114" s="31" t="str">
        <f t="shared" ca="1" si="3"/>
        <v/>
      </c>
    </row>
    <row r="115" spans="1:36" x14ac:dyDescent="0.2">
      <c r="A115" s="12" t="str">
        <f ca="1">IF(B115="","",MAX($A$4:A114)+1)</f>
        <v/>
      </c>
      <c r="B115" s="41" t="str">
        <f ca="1">IFERROR(IFERROR(INDEX(INDIRECT("_"&amp;$C$3&amp;"[таб.№]"),ROW(111:111)),INDEX(_Восьмичасовые[таб.№],ROW(111:111)-COUNTA(INDIRECT("_"&amp;$C$3&amp;"[таб.№]")))),"")</f>
        <v/>
      </c>
      <c r="C115" s="43" t="str">
        <f ca="1">IFERROR(IFERROR(INDEX(INDIRECT("_"&amp;$C$3&amp;"[ФИО]"),$A115),INDEX(_Восьмичасовые[ФИО],ROW(111:111)-COUNTA(INDIRECT("_"&amp;$C$3&amp;"[ФИО]")))),"")</f>
        <v/>
      </c>
      <c r="AI115" s="32" t="str">
        <f t="shared" ca="1" si="2"/>
        <v/>
      </c>
      <c r="AJ115" s="31" t="str">
        <f t="shared" ca="1" si="3"/>
        <v/>
      </c>
    </row>
    <row r="116" spans="1:36" x14ac:dyDescent="0.2">
      <c r="A116" s="12" t="str">
        <f ca="1">IF(B116="","",MAX($A$4:A115)+1)</f>
        <v/>
      </c>
      <c r="B116" s="41" t="str">
        <f ca="1">IFERROR(IFERROR(INDEX(INDIRECT("_"&amp;$C$3&amp;"[таб.№]"),ROW(112:112)),INDEX(_Восьмичасовые[таб.№],ROW(112:112)-COUNTA(INDIRECT("_"&amp;$C$3&amp;"[таб.№]")))),"")</f>
        <v/>
      </c>
      <c r="C116" s="43" t="str">
        <f ca="1">IFERROR(IFERROR(INDEX(INDIRECT("_"&amp;$C$3&amp;"[ФИО]"),$A116),INDEX(_Восьмичасовые[ФИО],ROW(112:112)-COUNTA(INDIRECT("_"&amp;$C$3&amp;"[ФИО]")))),"")</f>
        <v/>
      </c>
      <c r="AI116" s="32" t="str">
        <f t="shared" ca="1" si="2"/>
        <v/>
      </c>
      <c r="AJ116" s="31" t="str">
        <f t="shared" ca="1" si="3"/>
        <v/>
      </c>
    </row>
    <row r="117" spans="1:36" x14ac:dyDescent="0.2">
      <c r="A117" s="12" t="str">
        <f ca="1">IF(B117="","",MAX($A$4:A116)+1)</f>
        <v/>
      </c>
      <c r="B117" s="41" t="str">
        <f ca="1">IFERROR(IFERROR(INDEX(INDIRECT("_"&amp;$C$3&amp;"[таб.№]"),ROW(113:113)),INDEX(_Восьмичасовые[таб.№],ROW(113:113)-COUNTA(INDIRECT("_"&amp;$C$3&amp;"[таб.№]")))),"")</f>
        <v/>
      </c>
      <c r="C117" s="43" t="str">
        <f ca="1">IFERROR(IFERROR(INDEX(INDIRECT("_"&amp;$C$3&amp;"[ФИО]"),$A117),INDEX(_Восьмичасовые[ФИО],ROW(113:113)-COUNTA(INDIRECT("_"&amp;$C$3&amp;"[ФИО]")))),"")</f>
        <v/>
      </c>
      <c r="AI117" s="32" t="str">
        <f t="shared" ca="1" si="2"/>
        <v/>
      </c>
      <c r="AJ117" s="31" t="str">
        <f t="shared" ca="1" si="3"/>
        <v/>
      </c>
    </row>
    <row r="118" spans="1:36" x14ac:dyDescent="0.2">
      <c r="A118" s="12" t="str">
        <f ca="1">IF(B118="","",MAX($A$4:A117)+1)</f>
        <v/>
      </c>
      <c r="B118" s="41" t="str">
        <f ca="1">IFERROR(IFERROR(INDEX(INDIRECT("_"&amp;$C$3&amp;"[таб.№]"),ROW(114:114)),INDEX(_Восьмичасовые[таб.№],ROW(114:114)-COUNTA(INDIRECT("_"&amp;$C$3&amp;"[таб.№]")))),"")</f>
        <v/>
      </c>
      <c r="C118" s="43" t="str">
        <f ca="1">IFERROR(IFERROR(INDEX(INDIRECT("_"&amp;$C$3&amp;"[ФИО]"),$A118),INDEX(_Восьмичасовые[ФИО],ROW(114:114)-COUNTA(INDIRECT("_"&amp;$C$3&amp;"[ФИО]")))),"")</f>
        <v/>
      </c>
      <c r="AI118" s="32" t="str">
        <f t="shared" ca="1" si="2"/>
        <v/>
      </c>
      <c r="AJ118" s="31" t="str">
        <f t="shared" ca="1" si="3"/>
        <v/>
      </c>
    </row>
    <row r="119" spans="1:36" x14ac:dyDescent="0.2">
      <c r="A119" s="12" t="str">
        <f ca="1">IF(B119="","",MAX($A$4:A118)+1)</f>
        <v/>
      </c>
      <c r="B119" s="41" t="str">
        <f ca="1">IFERROR(IFERROR(INDEX(INDIRECT("_"&amp;$C$3&amp;"[таб.№]"),ROW(115:115)),INDEX(_Восьмичасовые[таб.№],ROW(115:115)-COUNTA(INDIRECT("_"&amp;$C$3&amp;"[таб.№]")))),"")</f>
        <v/>
      </c>
      <c r="C119" s="43" t="str">
        <f ca="1">IFERROR(IFERROR(INDEX(INDIRECT("_"&amp;$C$3&amp;"[ФИО]"),$A119),INDEX(_Восьмичасовые[ФИО],ROW(115:115)-COUNTA(INDIRECT("_"&amp;$C$3&amp;"[ФИО]")))),"")</f>
        <v/>
      </c>
      <c r="AI119" s="32" t="str">
        <f t="shared" ca="1" si="2"/>
        <v/>
      </c>
      <c r="AJ119" s="31" t="str">
        <f t="shared" ca="1" si="3"/>
        <v/>
      </c>
    </row>
    <row r="120" spans="1:36" x14ac:dyDescent="0.2">
      <c r="A120" s="12" t="str">
        <f ca="1">IF(B120="","",MAX($A$4:A119)+1)</f>
        <v/>
      </c>
      <c r="B120" s="41" t="str">
        <f ca="1">IFERROR(IFERROR(INDEX(INDIRECT("_"&amp;$C$3&amp;"[таб.№]"),ROW(116:116)),INDEX(_Восьмичасовые[таб.№],ROW(116:116)-COUNTA(INDIRECT("_"&amp;$C$3&amp;"[таб.№]")))),"")</f>
        <v/>
      </c>
      <c r="C120" s="43" t="str">
        <f ca="1">IFERROR(IFERROR(INDEX(INDIRECT("_"&amp;$C$3&amp;"[ФИО]"),$A120),INDEX(_Восьмичасовые[ФИО],ROW(116:116)-COUNTA(INDIRECT("_"&amp;$C$3&amp;"[ФИО]")))),"")</f>
        <v/>
      </c>
      <c r="AI120" s="32" t="str">
        <f t="shared" ca="1" si="2"/>
        <v/>
      </c>
      <c r="AJ120" s="31" t="str">
        <f t="shared" ca="1" si="3"/>
        <v/>
      </c>
    </row>
    <row r="121" spans="1:36" x14ac:dyDescent="0.2">
      <c r="A121" s="12" t="str">
        <f ca="1">IF(B121="","",MAX($A$4:A120)+1)</f>
        <v/>
      </c>
      <c r="B121" s="41" t="str">
        <f ca="1">IFERROR(IFERROR(INDEX(INDIRECT("_"&amp;$C$3&amp;"[таб.№]"),ROW(117:117)),INDEX(_Восьмичасовые[таб.№],ROW(117:117)-COUNTA(INDIRECT("_"&amp;$C$3&amp;"[таб.№]")))),"")</f>
        <v/>
      </c>
      <c r="C121" s="43" t="str">
        <f ca="1">IFERROR(IFERROR(INDEX(INDIRECT("_"&amp;$C$3&amp;"[ФИО]"),$A121),INDEX(_Восьмичасовые[ФИО],ROW(117:117)-COUNTA(INDIRECT("_"&amp;$C$3&amp;"[ФИО]")))),"")</f>
        <v/>
      </c>
      <c r="AI121" s="32" t="str">
        <f t="shared" ca="1" si="2"/>
        <v/>
      </c>
      <c r="AJ121" s="31" t="str">
        <f t="shared" ca="1" si="3"/>
        <v/>
      </c>
    </row>
    <row r="122" spans="1:36" x14ac:dyDescent="0.2">
      <c r="A122" s="12" t="str">
        <f ca="1">IF(B122="","",MAX($A$4:A121)+1)</f>
        <v/>
      </c>
      <c r="B122" s="41" t="str">
        <f ca="1">IFERROR(IFERROR(INDEX(INDIRECT("_"&amp;$C$3&amp;"[таб.№]"),ROW(118:118)),INDEX(_Восьмичасовые[таб.№],ROW(118:118)-COUNTA(INDIRECT("_"&amp;$C$3&amp;"[таб.№]")))),"")</f>
        <v/>
      </c>
      <c r="C122" s="43" t="str">
        <f ca="1">IFERROR(IFERROR(INDEX(INDIRECT("_"&amp;$C$3&amp;"[ФИО]"),$A122),INDEX(_Восьмичасовые[ФИО],ROW(118:118)-COUNTA(INDIRECT("_"&amp;$C$3&amp;"[ФИО]")))),"")</f>
        <v/>
      </c>
      <c r="AI122" s="32" t="str">
        <f t="shared" ca="1" si="2"/>
        <v/>
      </c>
      <c r="AJ122" s="31" t="str">
        <f t="shared" ca="1" si="3"/>
        <v/>
      </c>
    </row>
    <row r="123" spans="1:36" x14ac:dyDescent="0.2">
      <c r="A123" s="12" t="str">
        <f ca="1">IF(B123="","",MAX($A$4:A122)+1)</f>
        <v/>
      </c>
      <c r="B123" s="41" t="str">
        <f ca="1">IFERROR(IFERROR(INDEX(INDIRECT("_"&amp;$C$3&amp;"[таб.№]"),ROW(119:119)),INDEX(_Восьмичасовые[таб.№],ROW(119:119)-COUNTA(INDIRECT("_"&amp;$C$3&amp;"[таб.№]")))),"")</f>
        <v/>
      </c>
      <c r="C123" s="43" t="str">
        <f ca="1">IFERROR(IFERROR(INDEX(INDIRECT("_"&amp;$C$3&amp;"[ФИО]"),$A123),INDEX(_Восьмичасовые[ФИО],ROW(119:119)-COUNTA(INDIRECT("_"&amp;$C$3&amp;"[ФИО]")))),"")</f>
        <v/>
      </c>
      <c r="AI123" s="32" t="str">
        <f t="shared" ca="1" si="2"/>
        <v/>
      </c>
      <c r="AJ123" s="31" t="str">
        <f t="shared" ca="1" si="3"/>
        <v/>
      </c>
    </row>
    <row r="124" spans="1:36" x14ac:dyDescent="0.2">
      <c r="A124" s="12" t="str">
        <f ca="1">IF(B124="","",MAX($A$4:A123)+1)</f>
        <v/>
      </c>
      <c r="B124" s="41" t="str">
        <f ca="1">IFERROR(IFERROR(INDEX(INDIRECT("_"&amp;$C$3&amp;"[таб.№]"),ROW(120:120)),INDEX(_Восьмичасовые[таб.№],ROW(120:120)-COUNTA(INDIRECT("_"&amp;$C$3&amp;"[таб.№]")))),"")</f>
        <v/>
      </c>
      <c r="C124" s="43" t="str">
        <f ca="1">IFERROR(IFERROR(INDEX(INDIRECT("_"&amp;$C$3&amp;"[ФИО]"),$A124),INDEX(_Восьмичасовые[ФИО],ROW(120:120)-COUNTA(INDIRECT("_"&amp;$C$3&amp;"[ФИО]")))),"")</f>
        <v/>
      </c>
      <c r="AI124" s="32" t="str">
        <f t="shared" ca="1" si="2"/>
        <v/>
      </c>
      <c r="AJ124" s="31" t="str">
        <f t="shared" ca="1" si="3"/>
        <v/>
      </c>
    </row>
    <row r="125" spans="1:36" x14ac:dyDescent="0.2">
      <c r="A125" s="12" t="str">
        <f ca="1">IF(B125="","",MAX($A$4:A124)+1)</f>
        <v/>
      </c>
      <c r="B125" s="41" t="str">
        <f ca="1">IFERROR(IFERROR(INDEX(INDIRECT("_"&amp;$C$3&amp;"[таб.№]"),ROW(121:121)),INDEX(_Восьмичасовые[таб.№],ROW(121:121)-COUNTA(INDIRECT("_"&amp;$C$3&amp;"[таб.№]")))),"")</f>
        <v/>
      </c>
      <c r="C125" s="43" t="str">
        <f ca="1">IFERROR(IFERROR(INDEX(INDIRECT("_"&amp;$C$3&amp;"[ФИО]"),$A125),INDEX(_Восьмичасовые[ФИО],ROW(121:121)-COUNTA(INDIRECT("_"&amp;$C$3&amp;"[ФИО]")))),"")</f>
        <v/>
      </c>
      <c r="AI125" s="32" t="str">
        <f t="shared" ca="1" si="2"/>
        <v/>
      </c>
      <c r="AJ125" s="31" t="str">
        <f t="shared" ca="1" si="3"/>
        <v/>
      </c>
    </row>
    <row r="126" spans="1:36" x14ac:dyDescent="0.2">
      <c r="A126" s="12" t="str">
        <f ca="1">IF(B126="","",MAX($A$4:A125)+1)</f>
        <v/>
      </c>
      <c r="B126" s="41" t="str">
        <f ca="1">IFERROR(IFERROR(INDEX(INDIRECT("_"&amp;$C$3&amp;"[таб.№]"),ROW(122:122)),INDEX(_Восьмичасовые[таб.№],ROW(122:122)-COUNTA(INDIRECT("_"&amp;$C$3&amp;"[таб.№]")))),"")</f>
        <v/>
      </c>
      <c r="C126" s="43" t="str">
        <f ca="1">IFERROR(IFERROR(INDEX(INDIRECT("_"&amp;$C$3&amp;"[ФИО]"),$A126),INDEX(_Восьмичасовые[ФИО],ROW(122:122)-COUNTA(INDIRECT("_"&amp;$C$3&amp;"[ФИО]")))),"")</f>
        <v/>
      </c>
      <c r="AI126" s="32" t="str">
        <f t="shared" ca="1" si="2"/>
        <v/>
      </c>
      <c r="AJ126" s="31" t="str">
        <f t="shared" ca="1" si="3"/>
        <v/>
      </c>
    </row>
    <row r="127" spans="1:36" x14ac:dyDescent="0.2">
      <c r="A127" s="12" t="str">
        <f ca="1">IF(B127="","",MAX($A$4:A126)+1)</f>
        <v/>
      </c>
      <c r="B127" s="41" t="str">
        <f ca="1">IFERROR(IFERROR(INDEX(INDIRECT("_"&amp;$C$3&amp;"[таб.№]"),ROW(123:123)),INDEX(_Восьмичасовые[таб.№],ROW(123:123)-COUNTA(INDIRECT("_"&amp;$C$3&amp;"[таб.№]")))),"")</f>
        <v/>
      </c>
      <c r="C127" s="43" t="str">
        <f ca="1">IFERROR(IFERROR(INDEX(INDIRECT("_"&amp;$C$3&amp;"[ФИО]"),$A127),INDEX(_Восьмичасовые[ФИО],ROW(123:123)-COUNTA(INDIRECT("_"&amp;$C$3&amp;"[ФИО]")))),"")</f>
        <v/>
      </c>
      <c r="AI127" s="32" t="str">
        <f t="shared" ca="1" si="2"/>
        <v/>
      </c>
      <c r="AJ127" s="31" t="str">
        <f t="shared" ca="1" si="3"/>
        <v/>
      </c>
    </row>
    <row r="128" spans="1:36" x14ac:dyDescent="0.2">
      <c r="A128" s="12" t="str">
        <f ca="1">IF(B128="","",MAX($A$4:A127)+1)</f>
        <v/>
      </c>
      <c r="B128" s="41" t="str">
        <f ca="1">IFERROR(IFERROR(INDEX(INDIRECT("_"&amp;$C$3&amp;"[таб.№]"),ROW(124:124)),INDEX(_Восьмичасовые[таб.№],ROW(124:124)-COUNTA(INDIRECT("_"&amp;$C$3&amp;"[таб.№]")))),"")</f>
        <v/>
      </c>
      <c r="C128" s="43" t="str">
        <f ca="1">IFERROR(IFERROR(INDEX(INDIRECT("_"&amp;$C$3&amp;"[ФИО]"),$A128),INDEX(_Восьмичасовые[ФИО],ROW(124:124)-COUNTA(INDIRECT("_"&amp;$C$3&amp;"[ФИО]")))),"")</f>
        <v/>
      </c>
      <c r="AI128" s="32" t="str">
        <f t="shared" ca="1" si="2"/>
        <v/>
      </c>
      <c r="AJ128" s="31" t="str">
        <f t="shared" ca="1" si="3"/>
        <v/>
      </c>
    </row>
    <row r="129" spans="1:36" x14ac:dyDescent="0.2">
      <c r="A129" s="12" t="str">
        <f ca="1">IF(B129="","",MAX($A$4:A128)+1)</f>
        <v/>
      </c>
      <c r="B129" s="41" t="str">
        <f ca="1">IFERROR(IFERROR(INDEX(INDIRECT("_"&amp;$C$3&amp;"[таб.№]"),ROW(125:125)),INDEX(_Восьмичасовые[таб.№],ROW(125:125)-COUNTA(INDIRECT("_"&amp;$C$3&amp;"[таб.№]")))),"")</f>
        <v/>
      </c>
      <c r="C129" s="43" t="str">
        <f ca="1">IFERROR(IFERROR(INDEX(INDIRECT("_"&amp;$C$3&amp;"[ФИО]"),$A129),INDEX(_Восьмичасовые[ФИО],ROW(125:125)-COUNTA(INDIRECT("_"&amp;$C$3&amp;"[ФИО]")))),"")</f>
        <v/>
      </c>
      <c r="AI129" s="32" t="str">
        <f t="shared" ca="1" si="2"/>
        <v/>
      </c>
      <c r="AJ129" s="31" t="str">
        <f t="shared" ca="1" si="3"/>
        <v/>
      </c>
    </row>
    <row r="130" spans="1:36" x14ac:dyDescent="0.2">
      <c r="A130" s="12" t="str">
        <f ca="1">IF(B130="","",MAX($A$4:A129)+1)</f>
        <v/>
      </c>
      <c r="B130" s="41" t="str">
        <f ca="1">IFERROR(IFERROR(INDEX(INDIRECT("_"&amp;$C$3&amp;"[таб.№]"),ROW(126:126)),INDEX(_Восьмичасовые[таб.№],ROW(126:126)-COUNTA(INDIRECT("_"&amp;$C$3&amp;"[таб.№]")))),"")</f>
        <v/>
      </c>
      <c r="C130" s="43" t="str">
        <f ca="1">IFERROR(IFERROR(INDEX(INDIRECT("_"&amp;$C$3&amp;"[ФИО]"),$A130),INDEX(_Восьмичасовые[ФИО],ROW(126:126)-COUNTA(INDIRECT("_"&amp;$C$3&amp;"[ФИО]")))),"")</f>
        <v/>
      </c>
      <c r="AI130" s="32" t="str">
        <f t="shared" ca="1" si="2"/>
        <v/>
      </c>
      <c r="AJ130" s="31" t="str">
        <f t="shared" ca="1" si="3"/>
        <v/>
      </c>
    </row>
    <row r="131" spans="1:36" x14ac:dyDescent="0.2">
      <c r="A131" s="12" t="str">
        <f ca="1">IF(B131="","",MAX($A$4:A130)+1)</f>
        <v/>
      </c>
      <c r="B131" s="41" t="str">
        <f ca="1">IFERROR(IFERROR(INDEX(INDIRECT("_"&amp;$C$3&amp;"[таб.№]"),ROW(127:127)),INDEX(_Восьмичасовые[таб.№],ROW(127:127)-COUNTA(INDIRECT("_"&amp;$C$3&amp;"[таб.№]")))),"")</f>
        <v/>
      </c>
      <c r="C131" s="43" t="str">
        <f ca="1">IFERROR(IFERROR(INDEX(INDIRECT("_"&amp;$C$3&amp;"[ФИО]"),$A131),INDEX(_Восьмичасовые[ФИО],ROW(127:127)-COUNTA(INDIRECT("_"&amp;$C$3&amp;"[ФИО]")))),"")</f>
        <v/>
      </c>
      <c r="AI131" s="32" t="str">
        <f t="shared" ca="1" si="2"/>
        <v/>
      </c>
      <c r="AJ131" s="31" t="str">
        <f t="shared" ca="1" si="3"/>
        <v/>
      </c>
    </row>
    <row r="132" spans="1:36" x14ac:dyDescent="0.2">
      <c r="A132" s="12" t="str">
        <f ca="1">IF(B132="","",MAX($A$4:A131)+1)</f>
        <v/>
      </c>
      <c r="B132" s="41" t="str">
        <f ca="1">IFERROR(IFERROR(INDEX(INDIRECT("_"&amp;$C$3&amp;"[таб.№]"),ROW(128:128)),INDEX(_Восьмичасовые[таб.№],ROW(128:128)-COUNTA(INDIRECT("_"&amp;$C$3&amp;"[таб.№]")))),"")</f>
        <v/>
      </c>
      <c r="C132" s="43" t="str">
        <f ca="1">IFERROR(IFERROR(INDEX(INDIRECT("_"&amp;$C$3&amp;"[ФИО]"),$A132),INDEX(_Восьмичасовые[ФИО],ROW(128:128)-COUNTA(INDIRECT("_"&amp;$C$3&amp;"[ФИО]")))),"")</f>
        <v/>
      </c>
      <c r="AI132" s="32" t="str">
        <f t="shared" ca="1" si="2"/>
        <v/>
      </c>
      <c r="AJ132" s="31" t="str">
        <f t="shared" ca="1" si="3"/>
        <v/>
      </c>
    </row>
    <row r="133" spans="1:36" x14ac:dyDescent="0.2">
      <c r="A133" s="12" t="str">
        <f ca="1">IF(B133="","",MAX($A$4:A132)+1)</f>
        <v/>
      </c>
      <c r="B133" s="41" t="str">
        <f ca="1">IFERROR(IFERROR(INDEX(INDIRECT("_"&amp;$C$3&amp;"[таб.№]"),ROW(129:129)),INDEX(_Восьмичасовые[таб.№],ROW(129:129)-COUNTA(INDIRECT("_"&amp;$C$3&amp;"[таб.№]")))),"")</f>
        <v/>
      </c>
      <c r="C133" s="43" t="str">
        <f ca="1">IFERROR(IFERROR(INDEX(INDIRECT("_"&amp;$C$3&amp;"[ФИО]"),$A133),INDEX(_Восьмичасовые[ФИО],ROW(129:129)-COUNTA(INDIRECT("_"&amp;$C$3&amp;"[ФИО]")))),"")</f>
        <v/>
      </c>
      <c r="AI133" s="32" t="str">
        <f t="shared" ca="1" si="2"/>
        <v/>
      </c>
      <c r="AJ133" s="31" t="str">
        <f t="shared" ca="1" si="3"/>
        <v/>
      </c>
    </row>
    <row r="134" spans="1:36" x14ac:dyDescent="0.2">
      <c r="A134" s="12" t="str">
        <f ca="1">IF(B134="","",MAX($A$4:A133)+1)</f>
        <v/>
      </c>
      <c r="B134" s="41" t="str">
        <f ca="1">IFERROR(IFERROR(INDEX(INDIRECT("_"&amp;$C$3&amp;"[таб.№]"),ROW(130:130)),INDEX(_Восьмичасовые[таб.№],ROW(130:130)-COUNTA(INDIRECT("_"&amp;$C$3&amp;"[таб.№]")))),"")</f>
        <v/>
      </c>
      <c r="C134" s="43" t="str">
        <f ca="1">IFERROR(IFERROR(INDEX(INDIRECT("_"&amp;$C$3&amp;"[ФИО]"),$A134),INDEX(_Восьмичасовые[ФИО],ROW(130:130)-COUNTA(INDIRECT("_"&amp;$C$3&amp;"[ФИО]")))),"")</f>
        <v/>
      </c>
      <c r="AI134" s="32" t="str">
        <f t="shared" ref="AI134:AI197" ca="1" si="4">IF(A134="","",COUNT(D134:AH134))</f>
        <v/>
      </c>
      <c r="AJ134" s="31" t="str">
        <f t="shared" ref="AJ134:AJ197" ca="1" si="5">IF(B134="","",COUNT(E134:AH134))</f>
        <v/>
      </c>
    </row>
    <row r="135" spans="1:36" x14ac:dyDescent="0.2">
      <c r="A135" s="12" t="str">
        <f ca="1">IF(B135="","",MAX($A$4:A134)+1)</f>
        <v/>
      </c>
      <c r="B135" s="41" t="str">
        <f ca="1">IFERROR(IFERROR(INDEX(INDIRECT("_"&amp;$C$3&amp;"[таб.№]"),ROW(131:131)),INDEX(_Восьмичасовые[таб.№],ROW(131:131)-COUNTA(INDIRECT("_"&amp;$C$3&amp;"[таб.№]")))),"")</f>
        <v/>
      </c>
      <c r="C135" s="43" t="str">
        <f ca="1">IFERROR(IFERROR(INDEX(INDIRECT("_"&amp;$C$3&amp;"[ФИО]"),$A135),INDEX(_Восьмичасовые[ФИО],ROW(131:131)-COUNTA(INDIRECT("_"&amp;$C$3&amp;"[ФИО]")))),"")</f>
        <v/>
      </c>
      <c r="AI135" s="32" t="str">
        <f t="shared" ca="1" si="4"/>
        <v/>
      </c>
      <c r="AJ135" s="31" t="str">
        <f t="shared" ca="1" si="5"/>
        <v/>
      </c>
    </row>
    <row r="136" spans="1:36" x14ac:dyDescent="0.2">
      <c r="A136" s="12" t="str">
        <f ca="1">IF(B136="","",MAX($A$4:A135)+1)</f>
        <v/>
      </c>
      <c r="B136" s="41" t="str">
        <f ca="1">IFERROR(IFERROR(INDEX(INDIRECT("_"&amp;$C$3&amp;"[таб.№]"),ROW(132:132)),INDEX(_Восьмичасовые[таб.№],ROW(132:132)-COUNTA(INDIRECT("_"&amp;$C$3&amp;"[таб.№]")))),"")</f>
        <v/>
      </c>
      <c r="C136" s="43" t="str">
        <f ca="1">IFERROR(IFERROR(INDEX(INDIRECT("_"&amp;$C$3&amp;"[ФИО]"),$A136),INDEX(_Восьмичасовые[ФИО],ROW(132:132)-COUNTA(INDIRECT("_"&amp;$C$3&amp;"[ФИО]")))),"")</f>
        <v/>
      </c>
      <c r="AI136" s="32" t="str">
        <f t="shared" ca="1" si="4"/>
        <v/>
      </c>
      <c r="AJ136" s="31" t="str">
        <f t="shared" ca="1" si="5"/>
        <v/>
      </c>
    </row>
    <row r="137" spans="1:36" x14ac:dyDescent="0.2">
      <c r="A137" s="12" t="str">
        <f ca="1">IF(B137="","",MAX($A$4:A136)+1)</f>
        <v/>
      </c>
      <c r="B137" s="41" t="str">
        <f ca="1">IFERROR(IFERROR(INDEX(INDIRECT("_"&amp;$C$3&amp;"[таб.№]"),ROW(133:133)),INDEX(_Восьмичасовые[таб.№],ROW(133:133)-COUNTA(INDIRECT("_"&amp;$C$3&amp;"[таб.№]")))),"")</f>
        <v/>
      </c>
      <c r="C137" s="43" t="str">
        <f ca="1">IFERROR(IFERROR(INDEX(INDIRECT("_"&amp;$C$3&amp;"[ФИО]"),$A137),INDEX(_Восьмичасовые[ФИО],ROW(133:133)-COUNTA(INDIRECT("_"&amp;$C$3&amp;"[ФИО]")))),"")</f>
        <v/>
      </c>
      <c r="AI137" s="32" t="str">
        <f t="shared" ca="1" si="4"/>
        <v/>
      </c>
      <c r="AJ137" s="31" t="str">
        <f t="shared" ca="1" si="5"/>
        <v/>
      </c>
    </row>
    <row r="138" spans="1:36" x14ac:dyDescent="0.2">
      <c r="A138" s="12" t="str">
        <f ca="1">IF(B138="","",MAX($A$4:A137)+1)</f>
        <v/>
      </c>
      <c r="B138" s="41" t="str">
        <f ca="1">IFERROR(IFERROR(INDEX(INDIRECT("_"&amp;$C$3&amp;"[таб.№]"),ROW(134:134)),INDEX(_Восьмичасовые[таб.№],ROW(134:134)-COUNTA(INDIRECT("_"&amp;$C$3&amp;"[таб.№]")))),"")</f>
        <v/>
      </c>
      <c r="C138" s="43" t="str">
        <f ca="1">IFERROR(IFERROR(INDEX(INDIRECT("_"&amp;$C$3&amp;"[ФИО]"),$A138),INDEX(_Восьмичасовые[ФИО],ROW(134:134)-COUNTA(INDIRECT("_"&amp;$C$3&amp;"[ФИО]")))),"")</f>
        <v/>
      </c>
      <c r="AI138" s="32" t="str">
        <f t="shared" ca="1" si="4"/>
        <v/>
      </c>
      <c r="AJ138" s="31" t="str">
        <f t="shared" ca="1" si="5"/>
        <v/>
      </c>
    </row>
    <row r="139" spans="1:36" x14ac:dyDescent="0.2">
      <c r="A139" s="12" t="str">
        <f ca="1">IF(B139="","",MAX($A$4:A138)+1)</f>
        <v/>
      </c>
      <c r="B139" s="41" t="str">
        <f ca="1">IFERROR(IFERROR(INDEX(INDIRECT("_"&amp;$C$3&amp;"[таб.№]"),ROW(135:135)),INDEX(_Восьмичасовые[таб.№],ROW(135:135)-COUNTA(INDIRECT("_"&amp;$C$3&amp;"[таб.№]")))),"")</f>
        <v/>
      </c>
      <c r="C139" s="43" t="str">
        <f ca="1">IFERROR(IFERROR(INDEX(INDIRECT("_"&amp;$C$3&amp;"[ФИО]"),$A139),INDEX(_Восьмичасовые[ФИО],ROW(135:135)-COUNTA(INDIRECT("_"&amp;$C$3&amp;"[ФИО]")))),"")</f>
        <v/>
      </c>
      <c r="AI139" s="32" t="str">
        <f t="shared" ca="1" si="4"/>
        <v/>
      </c>
      <c r="AJ139" s="31" t="str">
        <f t="shared" ca="1" si="5"/>
        <v/>
      </c>
    </row>
    <row r="140" spans="1:36" x14ac:dyDescent="0.2">
      <c r="A140" s="12" t="str">
        <f ca="1">IF(B140="","",MAX($A$4:A139)+1)</f>
        <v/>
      </c>
      <c r="B140" s="41" t="str">
        <f ca="1">IFERROR(IFERROR(INDEX(INDIRECT("_"&amp;$C$3&amp;"[таб.№]"),ROW(136:136)),INDEX(_Восьмичасовые[таб.№],ROW(136:136)-COUNTA(INDIRECT("_"&amp;$C$3&amp;"[таб.№]")))),"")</f>
        <v/>
      </c>
      <c r="C140" s="43" t="str">
        <f ca="1">IFERROR(IFERROR(INDEX(INDIRECT("_"&amp;$C$3&amp;"[ФИО]"),$A140),INDEX(_Восьмичасовые[ФИО],ROW(136:136)-COUNTA(INDIRECT("_"&amp;$C$3&amp;"[ФИО]")))),"")</f>
        <v/>
      </c>
      <c r="AI140" s="32" t="str">
        <f t="shared" ca="1" si="4"/>
        <v/>
      </c>
      <c r="AJ140" s="31" t="str">
        <f t="shared" ca="1" si="5"/>
        <v/>
      </c>
    </row>
    <row r="141" spans="1:36" x14ac:dyDescent="0.2">
      <c r="A141" s="12" t="str">
        <f ca="1">IF(B141="","",MAX($A$4:A140)+1)</f>
        <v/>
      </c>
      <c r="B141" s="41" t="str">
        <f ca="1">IFERROR(IFERROR(INDEX(INDIRECT("_"&amp;$C$3&amp;"[таб.№]"),ROW(137:137)),INDEX(_Восьмичасовые[таб.№],ROW(137:137)-COUNTA(INDIRECT("_"&amp;$C$3&amp;"[таб.№]")))),"")</f>
        <v/>
      </c>
      <c r="C141" s="43" t="str">
        <f ca="1">IFERROR(IFERROR(INDEX(INDIRECT("_"&amp;$C$3&amp;"[ФИО]"),$A141),INDEX(_Восьмичасовые[ФИО],ROW(137:137)-COUNTA(INDIRECT("_"&amp;$C$3&amp;"[ФИО]")))),"")</f>
        <v/>
      </c>
      <c r="AI141" s="32" t="str">
        <f t="shared" ca="1" si="4"/>
        <v/>
      </c>
      <c r="AJ141" s="31" t="str">
        <f t="shared" ca="1" si="5"/>
        <v/>
      </c>
    </row>
    <row r="142" spans="1:36" x14ac:dyDescent="0.2">
      <c r="A142" s="12" t="str">
        <f ca="1">IF(B142="","",MAX($A$4:A141)+1)</f>
        <v/>
      </c>
      <c r="B142" s="41" t="str">
        <f ca="1">IFERROR(IFERROR(INDEX(INDIRECT("_"&amp;$C$3&amp;"[таб.№]"),ROW(138:138)),INDEX(_Восьмичасовые[таб.№],ROW(138:138)-COUNTA(INDIRECT("_"&amp;$C$3&amp;"[таб.№]")))),"")</f>
        <v/>
      </c>
      <c r="C142" s="43" t="str">
        <f ca="1">IFERROR(IFERROR(INDEX(INDIRECT("_"&amp;$C$3&amp;"[ФИО]"),$A142),INDEX(_Восьмичасовые[ФИО],ROW(138:138)-COUNTA(INDIRECT("_"&amp;$C$3&amp;"[ФИО]")))),"")</f>
        <v/>
      </c>
      <c r="AI142" s="32" t="str">
        <f t="shared" ca="1" si="4"/>
        <v/>
      </c>
      <c r="AJ142" s="31" t="str">
        <f t="shared" ca="1" si="5"/>
        <v/>
      </c>
    </row>
    <row r="143" spans="1:36" x14ac:dyDescent="0.2">
      <c r="A143" s="12" t="str">
        <f ca="1">IF(B143="","",MAX($A$4:A142)+1)</f>
        <v/>
      </c>
      <c r="B143" s="41" t="str">
        <f ca="1">IFERROR(IFERROR(INDEX(INDIRECT("_"&amp;$C$3&amp;"[таб.№]"),ROW(139:139)),INDEX(_Восьмичасовые[таб.№],ROW(139:139)-COUNTA(INDIRECT("_"&amp;$C$3&amp;"[таб.№]")))),"")</f>
        <v/>
      </c>
      <c r="C143" s="43" t="str">
        <f ca="1">IFERROR(IFERROR(INDEX(INDIRECT("_"&amp;$C$3&amp;"[ФИО]"),$A143),INDEX(_Восьмичасовые[ФИО],ROW(139:139)-COUNTA(INDIRECT("_"&amp;$C$3&amp;"[ФИО]")))),"")</f>
        <v/>
      </c>
      <c r="AI143" s="32" t="str">
        <f t="shared" ca="1" si="4"/>
        <v/>
      </c>
      <c r="AJ143" s="31" t="str">
        <f t="shared" ca="1" si="5"/>
        <v/>
      </c>
    </row>
    <row r="144" spans="1:36" x14ac:dyDescent="0.2">
      <c r="A144" s="12" t="str">
        <f ca="1">IF(B144="","",MAX($A$4:A143)+1)</f>
        <v/>
      </c>
      <c r="B144" s="41" t="str">
        <f ca="1">IFERROR(IFERROR(INDEX(INDIRECT("_"&amp;$C$3&amp;"[таб.№]"),ROW(140:140)),INDEX(_Восьмичасовые[таб.№],ROW(140:140)-COUNTA(INDIRECT("_"&amp;$C$3&amp;"[таб.№]")))),"")</f>
        <v/>
      </c>
      <c r="C144" s="43" t="str">
        <f ca="1">IFERROR(IFERROR(INDEX(INDIRECT("_"&amp;$C$3&amp;"[ФИО]"),$A144),INDEX(_Восьмичасовые[ФИО],ROW(140:140)-COUNTA(INDIRECT("_"&amp;$C$3&amp;"[ФИО]")))),"")</f>
        <v/>
      </c>
      <c r="AI144" s="32" t="str">
        <f t="shared" ca="1" si="4"/>
        <v/>
      </c>
      <c r="AJ144" s="31" t="str">
        <f t="shared" ca="1" si="5"/>
        <v/>
      </c>
    </row>
    <row r="145" spans="1:36" x14ac:dyDescent="0.2">
      <c r="A145" s="12" t="str">
        <f ca="1">IF(B145="","",MAX($A$4:A144)+1)</f>
        <v/>
      </c>
      <c r="B145" s="41" t="str">
        <f ca="1">IFERROR(IFERROR(INDEX(INDIRECT("_"&amp;$C$3&amp;"[таб.№]"),ROW(141:141)),INDEX(_Восьмичасовые[таб.№],ROW(141:141)-COUNTA(INDIRECT("_"&amp;$C$3&amp;"[таб.№]")))),"")</f>
        <v/>
      </c>
      <c r="C145" s="43" t="str">
        <f ca="1">IFERROR(IFERROR(INDEX(INDIRECT("_"&amp;$C$3&amp;"[ФИО]"),$A145),INDEX(_Восьмичасовые[ФИО],ROW(141:141)-COUNTA(INDIRECT("_"&amp;$C$3&amp;"[ФИО]")))),"")</f>
        <v/>
      </c>
      <c r="AI145" s="32" t="str">
        <f t="shared" ca="1" si="4"/>
        <v/>
      </c>
      <c r="AJ145" s="31" t="str">
        <f t="shared" ca="1" si="5"/>
        <v/>
      </c>
    </row>
    <row r="146" spans="1:36" x14ac:dyDescent="0.2">
      <c r="A146" s="12" t="str">
        <f ca="1">IF(B146="","",MAX($A$4:A145)+1)</f>
        <v/>
      </c>
      <c r="B146" s="41" t="str">
        <f ca="1">IFERROR(IFERROR(INDEX(INDIRECT("_"&amp;$C$3&amp;"[таб.№]"),ROW(142:142)),INDEX(_Восьмичасовые[таб.№],ROW(142:142)-COUNTA(INDIRECT("_"&amp;$C$3&amp;"[таб.№]")))),"")</f>
        <v/>
      </c>
      <c r="C146" s="43" t="str">
        <f ca="1">IFERROR(IFERROR(INDEX(INDIRECT("_"&amp;$C$3&amp;"[ФИО]"),$A146),INDEX(_Восьмичасовые[ФИО],ROW(142:142)-COUNTA(INDIRECT("_"&amp;$C$3&amp;"[ФИО]")))),"")</f>
        <v/>
      </c>
      <c r="AI146" s="32" t="str">
        <f t="shared" ca="1" si="4"/>
        <v/>
      </c>
      <c r="AJ146" s="31" t="str">
        <f t="shared" ca="1" si="5"/>
        <v/>
      </c>
    </row>
    <row r="147" spans="1:36" x14ac:dyDescent="0.2">
      <c r="A147" s="12" t="str">
        <f ca="1">IF(B147="","",MAX($A$4:A146)+1)</f>
        <v/>
      </c>
      <c r="B147" s="41" t="str">
        <f ca="1">IFERROR(IFERROR(INDEX(INDIRECT("_"&amp;$C$3&amp;"[таб.№]"),ROW(143:143)),INDEX(_Восьмичасовые[таб.№],ROW(143:143)-COUNTA(INDIRECT("_"&amp;$C$3&amp;"[таб.№]")))),"")</f>
        <v/>
      </c>
      <c r="C147" s="43" t="str">
        <f ca="1">IFERROR(IFERROR(INDEX(INDIRECT("_"&amp;$C$3&amp;"[ФИО]"),$A147),INDEX(_Восьмичасовые[ФИО],ROW(143:143)-COUNTA(INDIRECT("_"&amp;$C$3&amp;"[ФИО]")))),"")</f>
        <v/>
      </c>
      <c r="AI147" s="32" t="str">
        <f t="shared" ca="1" si="4"/>
        <v/>
      </c>
      <c r="AJ147" s="31" t="str">
        <f t="shared" ca="1" si="5"/>
        <v/>
      </c>
    </row>
    <row r="148" spans="1:36" x14ac:dyDescent="0.2">
      <c r="A148" s="12" t="str">
        <f ca="1">IF(B148="","",MAX($A$4:A147)+1)</f>
        <v/>
      </c>
      <c r="B148" s="41" t="str">
        <f ca="1">IFERROR(IFERROR(INDEX(INDIRECT("_"&amp;$C$3&amp;"[таб.№]"),ROW(144:144)),INDEX(_Восьмичасовые[таб.№],ROW(144:144)-COUNTA(INDIRECT("_"&amp;$C$3&amp;"[таб.№]")))),"")</f>
        <v/>
      </c>
      <c r="C148" s="43" t="str">
        <f ca="1">IFERROR(IFERROR(INDEX(INDIRECT("_"&amp;$C$3&amp;"[ФИО]"),$A148),INDEX(_Восьмичасовые[ФИО],ROW(144:144)-COUNTA(INDIRECT("_"&amp;$C$3&amp;"[ФИО]")))),"")</f>
        <v/>
      </c>
      <c r="AI148" s="32" t="str">
        <f t="shared" ca="1" si="4"/>
        <v/>
      </c>
      <c r="AJ148" s="31" t="str">
        <f t="shared" ca="1" si="5"/>
        <v/>
      </c>
    </row>
    <row r="149" spans="1:36" x14ac:dyDescent="0.2">
      <c r="A149" s="12" t="str">
        <f ca="1">IF(B149="","",MAX($A$4:A148)+1)</f>
        <v/>
      </c>
      <c r="B149" s="41" t="str">
        <f ca="1">IFERROR(IFERROR(INDEX(INDIRECT("_"&amp;$C$3&amp;"[таб.№]"),ROW(145:145)),INDEX(_Восьмичасовые[таб.№],ROW(145:145)-COUNTA(INDIRECT("_"&amp;$C$3&amp;"[таб.№]")))),"")</f>
        <v/>
      </c>
      <c r="C149" s="43" t="str">
        <f ca="1">IFERROR(IFERROR(INDEX(INDIRECT("_"&amp;$C$3&amp;"[ФИО]"),$A149),INDEX(_Восьмичасовые[ФИО],ROW(145:145)-COUNTA(INDIRECT("_"&amp;$C$3&amp;"[ФИО]")))),"")</f>
        <v/>
      </c>
      <c r="AI149" s="32" t="str">
        <f t="shared" ca="1" si="4"/>
        <v/>
      </c>
      <c r="AJ149" s="31" t="str">
        <f t="shared" ca="1" si="5"/>
        <v/>
      </c>
    </row>
    <row r="150" spans="1:36" x14ac:dyDescent="0.2">
      <c r="A150" s="12" t="str">
        <f ca="1">IF(B150="","",MAX($A$4:A149)+1)</f>
        <v/>
      </c>
      <c r="B150" s="41" t="str">
        <f ca="1">IFERROR(IFERROR(INDEX(INDIRECT("_"&amp;$C$3&amp;"[таб.№]"),ROW(146:146)),INDEX(_Восьмичасовые[таб.№],ROW(146:146)-COUNTA(INDIRECT("_"&amp;$C$3&amp;"[таб.№]")))),"")</f>
        <v/>
      </c>
      <c r="C150" s="43" t="str">
        <f ca="1">IFERROR(IFERROR(INDEX(INDIRECT("_"&amp;$C$3&amp;"[ФИО]"),$A150),INDEX(_Восьмичасовые[ФИО],ROW(146:146)-COUNTA(INDIRECT("_"&amp;$C$3&amp;"[ФИО]")))),"")</f>
        <v/>
      </c>
      <c r="AI150" s="32" t="str">
        <f t="shared" ca="1" si="4"/>
        <v/>
      </c>
      <c r="AJ150" s="31" t="str">
        <f t="shared" ca="1" si="5"/>
        <v/>
      </c>
    </row>
    <row r="151" spans="1:36" x14ac:dyDescent="0.2">
      <c r="A151" s="12" t="str">
        <f ca="1">IF(B151="","",MAX($A$4:A150)+1)</f>
        <v/>
      </c>
      <c r="B151" s="41" t="str">
        <f ca="1">IFERROR(IFERROR(INDEX(INDIRECT("_"&amp;$C$3&amp;"[таб.№]"),ROW(147:147)),INDEX(_Восьмичасовые[таб.№],ROW(147:147)-COUNTA(INDIRECT("_"&amp;$C$3&amp;"[таб.№]")))),"")</f>
        <v/>
      </c>
      <c r="C151" s="43" t="str">
        <f ca="1">IFERROR(IFERROR(INDEX(INDIRECT("_"&amp;$C$3&amp;"[ФИО]"),$A151),INDEX(_Восьмичасовые[ФИО],ROW(147:147)-COUNTA(INDIRECT("_"&amp;$C$3&amp;"[ФИО]")))),"")</f>
        <v/>
      </c>
      <c r="AI151" s="32" t="str">
        <f t="shared" ca="1" si="4"/>
        <v/>
      </c>
      <c r="AJ151" s="31" t="str">
        <f t="shared" ca="1" si="5"/>
        <v/>
      </c>
    </row>
    <row r="152" spans="1:36" x14ac:dyDescent="0.2">
      <c r="A152" s="12" t="str">
        <f ca="1">IF(B152="","",MAX($A$4:A151)+1)</f>
        <v/>
      </c>
      <c r="B152" s="41" t="str">
        <f ca="1">IFERROR(IFERROR(INDEX(INDIRECT("_"&amp;$C$3&amp;"[таб.№]"),ROW(148:148)),INDEX(_Восьмичасовые[таб.№],ROW(148:148)-COUNTA(INDIRECT("_"&amp;$C$3&amp;"[таб.№]")))),"")</f>
        <v/>
      </c>
      <c r="C152" s="43" t="str">
        <f ca="1">IFERROR(IFERROR(INDEX(INDIRECT("_"&amp;$C$3&amp;"[ФИО]"),$A152),INDEX(_Восьмичасовые[ФИО],ROW(148:148)-COUNTA(INDIRECT("_"&amp;$C$3&amp;"[ФИО]")))),"")</f>
        <v/>
      </c>
      <c r="AI152" s="32" t="str">
        <f t="shared" ca="1" si="4"/>
        <v/>
      </c>
      <c r="AJ152" s="31" t="str">
        <f t="shared" ca="1" si="5"/>
        <v/>
      </c>
    </row>
    <row r="153" spans="1:36" x14ac:dyDescent="0.2">
      <c r="A153" s="12" t="str">
        <f ca="1">IF(B153="","",MAX($A$4:A152)+1)</f>
        <v/>
      </c>
      <c r="B153" s="41" t="str">
        <f ca="1">IFERROR(IFERROR(INDEX(INDIRECT("_"&amp;$C$3&amp;"[таб.№]"),ROW(149:149)),INDEX(_Восьмичасовые[таб.№],ROW(149:149)-COUNTA(INDIRECT("_"&amp;$C$3&amp;"[таб.№]")))),"")</f>
        <v/>
      </c>
      <c r="C153" s="43" t="str">
        <f ca="1">IFERROR(IFERROR(INDEX(INDIRECT("_"&amp;$C$3&amp;"[ФИО]"),$A153),INDEX(_Восьмичасовые[ФИО],ROW(149:149)-COUNTA(INDIRECT("_"&amp;$C$3&amp;"[ФИО]")))),"")</f>
        <v/>
      </c>
      <c r="AI153" s="32" t="str">
        <f t="shared" ca="1" si="4"/>
        <v/>
      </c>
      <c r="AJ153" s="31" t="str">
        <f t="shared" ca="1" si="5"/>
        <v/>
      </c>
    </row>
    <row r="154" spans="1:36" x14ac:dyDescent="0.2">
      <c r="A154" s="12" t="str">
        <f ca="1">IF(B154="","",MAX($A$4:A153)+1)</f>
        <v/>
      </c>
      <c r="B154" s="41" t="str">
        <f ca="1">IFERROR(IFERROR(INDEX(INDIRECT("_"&amp;$C$3&amp;"[таб.№]"),ROW(150:150)),INDEX(_Восьмичасовые[таб.№],ROW(150:150)-COUNTA(INDIRECT("_"&amp;$C$3&amp;"[таб.№]")))),"")</f>
        <v/>
      </c>
      <c r="C154" s="43" t="str">
        <f ca="1">IFERROR(IFERROR(INDEX(INDIRECT("_"&amp;$C$3&amp;"[ФИО]"),$A154),INDEX(_Восьмичасовые[ФИО],ROW(150:150)-COUNTA(INDIRECT("_"&amp;$C$3&amp;"[ФИО]")))),"")</f>
        <v/>
      </c>
      <c r="AI154" s="32" t="str">
        <f t="shared" ca="1" si="4"/>
        <v/>
      </c>
      <c r="AJ154" s="31" t="str">
        <f t="shared" ca="1" si="5"/>
        <v/>
      </c>
    </row>
    <row r="155" spans="1:36" x14ac:dyDescent="0.2">
      <c r="A155" s="12" t="str">
        <f ca="1">IF(B155="","",MAX($A$4:A154)+1)</f>
        <v/>
      </c>
      <c r="B155" s="41" t="str">
        <f ca="1">IFERROR(IFERROR(INDEX(INDIRECT("_"&amp;$C$3&amp;"[таб.№]"),ROW(151:151)),INDEX(_Восьмичасовые[таб.№],ROW(151:151)-COUNTA(INDIRECT("_"&amp;$C$3&amp;"[таб.№]")))),"")</f>
        <v/>
      </c>
      <c r="C155" s="43" t="str">
        <f ca="1">IFERROR(IFERROR(INDEX(INDIRECT("_"&amp;$C$3&amp;"[ФИО]"),$A155),INDEX(_Восьмичасовые[ФИО],ROW(151:151)-COUNTA(INDIRECT("_"&amp;$C$3&amp;"[ФИО]")))),"")</f>
        <v/>
      </c>
      <c r="AI155" s="32" t="str">
        <f t="shared" ca="1" si="4"/>
        <v/>
      </c>
      <c r="AJ155" s="31" t="str">
        <f t="shared" ca="1" si="5"/>
        <v/>
      </c>
    </row>
    <row r="156" spans="1:36" x14ac:dyDescent="0.2">
      <c r="A156" s="12" t="str">
        <f ca="1">IF(B156="","",MAX($A$4:A155)+1)</f>
        <v/>
      </c>
      <c r="B156" s="41" t="str">
        <f ca="1">IFERROR(IFERROR(INDEX(INDIRECT("_"&amp;$C$3&amp;"[таб.№]"),ROW(152:152)),INDEX(_Восьмичасовые[таб.№],ROW(152:152)-COUNTA(INDIRECT("_"&amp;$C$3&amp;"[таб.№]")))),"")</f>
        <v/>
      </c>
      <c r="C156" s="43" t="str">
        <f ca="1">IFERROR(IFERROR(INDEX(INDIRECT("_"&amp;$C$3&amp;"[ФИО]"),$A156),INDEX(_Восьмичасовые[ФИО],ROW(152:152)-COUNTA(INDIRECT("_"&amp;$C$3&amp;"[ФИО]")))),"")</f>
        <v/>
      </c>
      <c r="AI156" s="32" t="str">
        <f t="shared" ca="1" si="4"/>
        <v/>
      </c>
      <c r="AJ156" s="31" t="str">
        <f t="shared" ca="1" si="5"/>
        <v/>
      </c>
    </row>
    <row r="157" spans="1:36" x14ac:dyDescent="0.2">
      <c r="A157" s="12" t="str">
        <f ca="1">IF(B157="","",MAX($A$4:A156)+1)</f>
        <v/>
      </c>
      <c r="B157" s="41" t="str">
        <f ca="1">IFERROR(IFERROR(INDEX(INDIRECT("_"&amp;$C$3&amp;"[таб.№]"),ROW(153:153)),INDEX(_Восьмичасовые[таб.№],ROW(153:153)-COUNTA(INDIRECT("_"&amp;$C$3&amp;"[таб.№]")))),"")</f>
        <v/>
      </c>
      <c r="C157" s="43" t="str">
        <f ca="1">IFERROR(IFERROR(INDEX(INDIRECT("_"&amp;$C$3&amp;"[ФИО]"),$A157),INDEX(_Восьмичасовые[ФИО],ROW(153:153)-COUNTA(INDIRECT("_"&amp;$C$3&amp;"[ФИО]")))),"")</f>
        <v/>
      </c>
      <c r="AI157" s="32" t="str">
        <f t="shared" ca="1" si="4"/>
        <v/>
      </c>
      <c r="AJ157" s="31" t="str">
        <f t="shared" ca="1" si="5"/>
        <v/>
      </c>
    </row>
    <row r="158" spans="1:36" x14ac:dyDescent="0.2">
      <c r="A158" s="12" t="str">
        <f ca="1">IF(B158="","",MAX($A$4:A157)+1)</f>
        <v/>
      </c>
      <c r="B158" s="41" t="str">
        <f ca="1">IFERROR(IFERROR(INDEX(INDIRECT("_"&amp;$C$3&amp;"[таб.№]"),ROW(154:154)),INDEX(_Восьмичасовые[таб.№],ROW(154:154)-COUNTA(INDIRECT("_"&amp;$C$3&amp;"[таб.№]")))),"")</f>
        <v/>
      </c>
      <c r="C158" s="43" t="str">
        <f ca="1">IFERROR(IFERROR(INDEX(INDIRECT("_"&amp;$C$3&amp;"[ФИО]"),$A158),INDEX(_Восьмичасовые[ФИО],ROW(154:154)-COUNTA(INDIRECT("_"&amp;$C$3&amp;"[ФИО]")))),"")</f>
        <v/>
      </c>
      <c r="AI158" s="32" t="str">
        <f t="shared" ca="1" si="4"/>
        <v/>
      </c>
      <c r="AJ158" s="31" t="str">
        <f t="shared" ca="1" si="5"/>
        <v/>
      </c>
    </row>
    <row r="159" spans="1:36" x14ac:dyDescent="0.2">
      <c r="A159" s="12" t="str">
        <f ca="1">IF(B159="","",MAX($A$4:A158)+1)</f>
        <v/>
      </c>
      <c r="B159" s="41" t="str">
        <f ca="1">IFERROR(IFERROR(INDEX(INDIRECT("_"&amp;$C$3&amp;"[таб.№]"),ROW(155:155)),INDEX(_Восьмичасовые[таб.№],ROW(155:155)-COUNTA(INDIRECT("_"&amp;$C$3&amp;"[таб.№]")))),"")</f>
        <v/>
      </c>
      <c r="C159" s="43" t="str">
        <f ca="1">IFERROR(IFERROR(INDEX(INDIRECT("_"&amp;$C$3&amp;"[ФИО]"),$A159),INDEX(_Восьмичасовые[ФИО],ROW(155:155)-COUNTA(INDIRECT("_"&amp;$C$3&amp;"[ФИО]")))),"")</f>
        <v/>
      </c>
      <c r="AI159" s="32" t="str">
        <f t="shared" ca="1" si="4"/>
        <v/>
      </c>
      <c r="AJ159" s="31" t="str">
        <f t="shared" ca="1" si="5"/>
        <v/>
      </c>
    </row>
    <row r="160" spans="1:36" x14ac:dyDescent="0.2">
      <c r="A160" s="12" t="str">
        <f ca="1">IF(B160="","",MAX($A$4:A159)+1)</f>
        <v/>
      </c>
      <c r="B160" s="41" t="str">
        <f ca="1">IFERROR(IFERROR(INDEX(INDIRECT("_"&amp;$C$3&amp;"[таб.№]"),ROW(156:156)),INDEX(_Восьмичасовые[таб.№],ROW(156:156)-COUNTA(INDIRECT("_"&amp;$C$3&amp;"[таб.№]")))),"")</f>
        <v/>
      </c>
      <c r="C160" s="43" t="str">
        <f ca="1">IFERROR(IFERROR(INDEX(INDIRECT("_"&amp;$C$3&amp;"[ФИО]"),$A160),INDEX(_Восьмичасовые[ФИО],ROW(156:156)-COUNTA(INDIRECT("_"&amp;$C$3&amp;"[ФИО]")))),"")</f>
        <v/>
      </c>
      <c r="AI160" s="32" t="str">
        <f t="shared" ca="1" si="4"/>
        <v/>
      </c>
      <c r="AJ160" s="31" t="str">
        <f t="shared" ca="1" si="5"/>
        <v/>
      </c>
    </row>
    <row r="161" spans="1:36" x14ac:dyDescent="0.2">
      <c r="A161" s="12" t="str">
        <f ca="1">IF(B161="","",MAX($A$4:A160)+1)</f>
        <v/>
      </c>
      <c r="B161" s="41" t="str">
        <f ca="1">IFERROR(IFERROR(INDEX(INDIRECT("_"&amp;$C$3&amp;"[таб.№]"),ROW(157:157)),INDEX(_Восьмичасовые[таб.№],ROW(157:157)-COUNTA(INDIRECT("_"&amp;$C$3&amp;"[таб.№]")))),"")</f>
        <v/>
      </c>
      <c r="C161" s="43" t="str">
        <f ca="1">IFERROR(IFERROR(INDEX(INDIRECT("_"&amp;$C$3&amp;"[ФИО]"),$A161),INDEX(_Восьмичасовые[ФИО],ROW(157:157)-COUNTA(INDIRECT("_"&amp;$C$3&amp;"[ФИО]")))),"")</f>
        <v/>
      </c>
      <c r="AI161" s="32" t="str">
        <f t="shared" ca="1" si="4"/>
        <v/>
      </c>
      <c r="AJ161" s="31" t="str">
        <f t="shared" ca="1" si="5"/>
        <v/>
      </c>
    </row>
    <row r="162" spans="1:36" x14ac:dyDescent="0.2">
      <c r="A162" s="12" t="str">
        <f ca="1">IF(B162="","",MAX($A$4:A161)+1)</f>
        <v/>
      </c>
      <c r="B162" s="41" t="str">
        <f ca="1">IFERROR(IFERROR(INDEX(INDIRECT("_"&amp;$C$3&amp;"[таб.№]"),ROW(158:158)),INDEX(_Восьмичасовые[таб.№],ROW(158:158)-COUNTA(INDIRECT("_"&amp;$C$3&amp;"[таб.№]")))),"")</f>
        <v/>
      </c>
      <c r="C162" s="43" t="str">
        <f ca="1">IFERROR(IFERROR(INDEX(INDIRECT("_"&amp;$C$3&amp;"[ФИО]"),$A162),INDEX(_Восьмичасовые[ФИО],ROW(158:158)-COUNTA(INDIRECT("_"&amp;$C$3&amp;"[ФИО]")))),"")</f>
        <v/>
      </c>
      <c r="AI162" s="32" t="str">
        <f t="shared" ca="1" si="4"/>
        <v/>
      </c>
      <c r="AJ162" s="31" t="str">
        <f t="shared" ca="1" si="5"/>
        <v/>
      </c>
    </row>
    <row r="163" spans="1:36" x14ac:dyDescent="0.2">
      <c r="A163" s="12" t="str">
        <f ca="1">IF(B163="","",MAX($A$4:A162)+1)</f>
        <v/>
      </c>
      <c r="B163" s="41" t="str">
        <f ca="1">IFERROR(IFERROR(INDEX(INDIRECT("_"&amp;$C$3&amp;"[таб.№]"),ROW(159:159)),INDEX(_Восьмичасовые[таб.№],ROW(159:159)-COUNTA(INDIRECT("_"&amp;$C$3&amp;"[таб.№]")))),"")</f>
        <v/>
      </c>
      <c r="C163" s="43" t="str">
        <f ca="1">IFERROR(IFERROR(INDEX(INDIRECT("_"&amp;$C$3&amp;"[ФИО]"),$A163),INDEX(_Восьмичасовые[ФИО],ROW(159:159)-COUNTA(INDIRECT("_"&amp;$C$3&amp;"[ФИО]")))),"")</f>
        <v/>
      </c>
      <c r="AI163" s="32" t="str">
        <f t="shared" ca="1" si="4"/>
        <v/>
      </c>
      <c r="AJ163" s="31" t="str">
        <f t="shared" ca="1" si="5"/>
        <v/>
      </c>
    </row>
    <row r="164" spans="1:36" x14ac:dyDescent="0.2">
      <c r="A164" s="12" t="str">
        <f ca="1">IF(B164="","",MAX($A$4:A163)+1)</f>
        <v/>
      </c>
      <c r="B164" s="41" t="str">
        <f ca="1">IFERROR(IFERROR(INDEX(INDIRECT("_"&amp;$C$3&amp;"[таб.№]"),ROW(160:160)),INDEX(_Восьмичасовые[таб.№],ROW(160:160)-COUNTA(INDIRECT("_"&amp;$C$3&amp;"[таб.№]")))),"")</f>
        <v/>
      </c>
      <c r="C164" s="43" t="str">
        <f ca="1">IFERROR(IFERROR(INDEX(INDIRECT("_"&amp;$C$3&amp;"[ФИО]"),$A164),INDEX(_Восьмичасовые[ФИО],ROW(160:160)-COUNTA(INDIRECT("_"&amp;$C$3&amp;"[ФИО]")))),"")</f>
        <v/>
      </c>
      <c r="AI164" s="32" t="str">
        <f t="shared" ca="1" si="4"/>
        <v/>
      </c>
      <c r="AJ164" s="31" t="str">
        <f t="shared" ca="1" si="5"/>
        <v/>
      </c>
    </row>
    <row r="165" spans="1:36" x14ac:dyDescent="0.2">
      <c r="A165" s="12" t="str">
        <f ca="1">IF(B165="","",MAX($A$4:A164)+1)</f>
        <v/>
      </c>
      <c r="B165" s="41" t="str">
        <f ca="1">IFERROR(IFERROR(INDEX(INDIRECT("_"&amp;$C$3&amp;"[таб.№]"),ROW(161:161)),INDEX(_Восьмичасовые[таб.№],ROW(161:161)-COUNTA(INDIRECT("_"&amp;$C$3&amp;"[таб.№]")))),"")</f>
        <v/>
      </c>
      <c r="C165" s="43" t="str">
        <f ca="1">IFERROR(IFERROR(INDEX(INDIRECT("_"&amp;$C$3&amp;"[ФИО]"),$A165),INDEX(_Восьмичасовые[ФИО],ROW(161:161)-COUNTA(INDIRECT("_"&amp;$C$3&amp;"[ФИО]")))),"")</f>
        <v/>
      </c>
      <c r="AI165" s="32" t="str">
        <f t="shared" ca="1" si="4"/>
        <v/>
      </c>
      <c r="AJ165" s="31" t="str">
        <f t="shared" ca="1" si="5"/>
        <v/>
      </c>
    </row>
    <row r="166" spans="1:36" x14ac:dyDescent="0.2">
      <c r="A166" s="12" t="str">
        <f ca="1">IF(B166="","",MAX($A$4:A165)+1)</f>
        <v/>
      </c>
      <c r="B166" s="41" t="str">
        <f ca="1">IFERROR(IFERROR(INDEX(INDIRECT("_"&amp;$C$3&amp;"[таб.№]"),ROW(162:162)),INDEX(_Восьмичасовые[таб.№],ROW(162:162)-COUNTA(INDIRECT("_"&amp;$C$3&amp;"[таб.№]")))),"")</f>
        <v/>
      </c>
      <c r="C166" s="43" t="str">
        <f ca="1">IFERROR(IFERROR(INDEX(INDIRECT("_"&amp;$C$3&amp;"[ФИО]"),$A166),INDEX(_Восьмичасовые[ФИО],ROW(162:162)-COUNTA(INDIRECT("_"&amp;$C$3&amp;"[ФИО]")))),"")</f>
        <v/>
      </c>
      <c r="AI166" s="32" t="str">
        <f t="shared" ca="1" si="4"/>
        <v/>
      </c>
      <c r="AJ166" s="31" t="str">
        <f t="shared" ca="1" si="5"/>
        <v/>
      </c>
    </row>
    <row r="167" spans="1:36" x14ac:dyDescent="0.2">
      <c r="A167" s="12" t="str">
        <f ca="1">IF(B167="","",MAX($A$4:A166)+1)</f>
        <v/>
      </c>
      <c r="B167" s="41" t="str">
        <f ca="1">IFERROR(IFERROR(INDEX(INDIRECT("_"&amp;$C$3&amp;"[таб.№]"),ROW(163:163)),INDEX(_Восьмичасовые[таб.№],ROW(163:163)-COUNTA(INDIRECT("_"&amp;$C$3&amp;"[таб.№]")))),"")</f>
        <v/>
      </c>
      <c r="C167" s="43" t="str">
        <f ca="1">IFERROR(IFERROR(INDEX(INDIRECT("_"&amp;$C$3&amp;"[ФИО]"),$A167),INDEX(_Восьмичасовые[ФИО],ROW(163:163)-COUNTA(INDIRECT("_"&amp;$C$3&amp;"[ФИО]")))),"")</f>
        <v/>
      </c>
      <c r="AI167" s="32" t="str">
        <f t="shared" ca="1" si="4"/>
        <v/>
      </c>
      <c r="AJ167" s="31" t="str">
        <f t="shared" ca="1" si="5"/>
        <v/>
      </c>
    </row>
    <row r="168" spans="1:36" x14ac:dyDescent="0.2">
      <c r="A168" s="12" t="str">
        <f ca="1">IF(B168="","",MAX($A$4:A167)+1)</f>
        <v/>
      </c>
      <c r="B168" s="41" t="str">
        <f ca="1">IFERROR(IFERROR(INDEX(INDIRECT("_"&amp;$C$3&amp;"[таб.№]"),ROW(164:164)),INDEX(_Восьмичасовые[таб.№],ROW(164:164)-COUNTA(INDIRECT("_"&amp;$C$3&amp;"[таб.№]")))),"")</f>
        <v/>
      </c>
      <c r="C168" s="43" t="str">
        <f ca="1">IFERROR(IFERROR(INDEX(INDIRECT("_"&amp;$C$3&amp;"[ФИО]"),$A168),INDEX(_Восьмичасовые[ФИО],ROW(164:164)-COUNTA(INDIRECT("_"&amp;$C$3&amp;"[ФИО]")))),"")</f>
        <v/>
      </c>
      <c r="AI168" s="32" t="str">
        <f t="shared" ca="1" si="4"/>
        <v/>
      </c>
      <c r="AJ168" s="31" t="str">
        <f t="shared" ca="1" si="5"/>
        <v/>
      </c>
    </row>
    <row r="169" spans="1:36" x14ac:dyDescent="0.2">
      <c r="A169" s="12" t="str">
        <f ca="1">IF(B169="","",MAX($A$4:A168)+1)</f>
        <v/>
      </c>
      <c r="B169" s="41" t="str">
        <f ca="1">IFERROR(IFERROR(INDEX(INDIRECT("_"&amp;$C$3&amp;"[таб.№]"),ROW(165:165)),INDEX(_Восьмичасовые[таб.№],ROW(165:165)-COUNTA(INDIRECT("_"&amp;$C$3&amp;"[таб.№]")))),"")</f>
        <v/>
      </c>
      <c r="C169" s="43" t="str">
        <f ca="1">IFERROR(IFERROR(INDEX(INDIRECT("_"&amp;$C$3&amp;"[ФИО]"),$A169),INDEX(_Восьмичасовые[ФИО],ROW(165:165)-COUNTA(INDIRECT("_"&amp;$C$3&amp;"[ФИО]")))),"")</f>
        <v/>
      </c>
      <c r="AI169" s="32" t="str">
        <f t="shared" ca="1" si="4"/>
        <v/>
      </c>
      <c r="AJ169" s="31" t="str">
        <f t="shared" ca="1" si="5"/>
        <v/>
      </c>
    </row>
    <row r="170" spans="1:36" x14ac:dyDescent="0.2">
      <c r="A170" s="12" t="str">
        <f ca="1">IF(B170="","",MAX($A$4:A169)+1)</f>
        <v/>
      </c>
      <c r="B170" s="41" t="str">
        <f ca="1">IFERROR(IFERROR(INDEX(INDIRECT("_"&amp;$C$3&amp;"[таб.№]"),ROW(166:166)),INDEX(_Восьмичасовые[таб.№],ROW(166:166)-COUNTA(INDIRECT("_"&amp;$C$3&amp;"[таб.№]")))),"")</f>
        <v/>
      </c>
      <c r="C170" s="43" t="str">
        <f ca="1">IFERROR(IFERROR(INDEX(INDIRECT("_"&amp;$C$3&amp;"[ФИО]"),$A170),INDEX(_Восьмичасовые[ФИО],ROW(166:166)-COUNTA(INDIRECT("_"&amp;$C$3&amp;"[ФИО]")))),"")</f>
        <v/>
      </c>
      <c r="AI170" s="32" t="str">
        <f t="shared" ca="1" si="4"/>
        <v/>
      </c>
      <c r="AJ170" s="31" t="str">
        <f t="shared" ca="1" si="5"/>
        <v/>
      </c>
    </row>
    <row r="171" spans="1:36" x14ac:dyDescent="0.2">
      <c r="A171" s="12" t="str">
        <f ca="1">IF(B171="","",MAX($A$4:A170)+1)</f>
        <v/>
      </c>
      <c r="B171" s="41" t="str">
        <f ca="1">IFERROR(IFERROR(INDEX(INDIRECT("_"&amp;$C$3&amp;"[таб.№]"),ROW(167:167)),INDEX(_Восьмичасовые[таб.№],ROW(167:167)-COUNTA(INDIRECT("_"&amp;$C$3&amp;"[таб.№]")))),"")</f>
        <v/>
      </c>
      <c r="C171" s="43" t="str">
        <f ca="1">IFERROR(IFERROR(INDEX(INDIRECT("_"&amp;$C$3&amp;"[ФИО]"),$A171),INDEX(_Восьмичасовые[ФИО],ROW(167:167)-COUNTA(INDIRECT("_"&amp;$C$3&amp;"[ФИО]")))),"")</f>
        <v/>
      </c>
      <c r="AI171" s="32" t="str">
        <f t="shared" ca="1" si="4"/>
        <v/>
      </c>
      <c r="AJ171" s="31" t="str">
        <f t="shared" ca="1" si="5"/>
        <v/>
      </c>
    </row>
    <row r="172" spans="1:36" x14ac:dyDescent="0.2">
      <c r="A172" s="12" t="str">
        <f ca="1">IF(B172="","",MAX($A$4:A171)+1)</f>
        <v/>
      </c>
      <c r="B172" s="41" t="str">
        <f ca="1">IFERROR(IFERROR(INDEX(INDIRECT("_"&amp;$C$3&amp;"[таб.№]"),ROW(168:168)),INDEX(_Восьмичасовые[таб.№],ROW(168:168)-COUNTA(INDIRECT("_"&amp;$C$3&amp;"[таб.№]")))),"")</f>
        <v/>
      </c>
      <c r="C172" s="43" t="str">
        <f ca="1">IFERROR(IFERROR(INDEX(INDIRECT("_"&amp;$C$3&amp;"[ФИО]"),$A172),INDEX(_Восьмичасовые[ФИО],ROW(168:168)-COUNTA(INDIRECT("_"&amp;$C$3&amp;"[ФИО]")))),"")</f>
        <v/>
      </c>
      <c r="AI172" s="32" t="str">
        <f t="shared" ca="1" si="4"/>
        <v/>
      </c>
      <c r="AJ172" s="31" t="str">
        <f t="shared" ca="1" si="5"/>
        <v/>
      </c>
    </row>
    <row r="173" spans="1:36" x14ac:dyDescent="0.2">
      <c r="A173" s="12" t="str">
        <f ca="1">IF(B173="","",MAX($A$4:A172)+1)</f>
        <v/>
      </c>
      <c r="B173" s="41" t="str">
        <f ca="1">IFERROR(IFERROR(INDEX(INDIRECT("_"&amp;$C$3&amp;"[таб.№]"),ROW(169:169)),INDEX(_Восьмичасовые[таб.№],ROW(169:169)-COUNTA(INDIRECT("_"&amp;$C$3&amp;"[таб.№]")))),"")</f>
        <v/>
      </c>
      <c r="C173" s="43" t="str">
        <f ca="1">IFERROR(IFERROR(INDEX(INDIRECT("_"&amp;$C$3&amp;"[ФИО]"),$A173),INDEX(_Восьмичасовые[ФИО],ROW(169:169)-COUNTA(INDIRECT("_"&amp;$C$3&amp;"[ФИО]")))),"")</f>
        <v/>
      </c>
      <c r="AI173" s="32" t="str">
        <f t="shared" ca="1" si="4"/>
        <v/>
      </c>
      <c r="AJ173" s="31" t="str">
        <f t="shared" ca="1" si="5"/>
        <v/>
      </c>
    </row>
    <row r="174" spans="1:36" x14ac:dyDescent="0.2">
      <c r="A174" s="12" t="str">
        <f ca="1">IF(B174="","",MAX($A$4:A173)+1)</f>
        <v/>
      </c>
      <c r="B174" s="41" t="str">
        <f ca="1">IFERROR(IFERROR(INDEX(INDIRECT("_"&amp;$C$3&amp;"[таб.№]"),ROW(170:170)),INDEX(_Восьмичасовые[таб.№],ROW(170:170)-COUNTA(INDIRECT("_"&amp;$C$3&amp;"[таб.№]")))),"")</f>
        <v/>
      </c>
      <c r="C174" s="43" t="str">
        <f ca="1">IFERROR(IFERROR(INDEX(INDIRECT("_"&amp;$C$3&amp;"[ФИО]"),$A174),INDEX(_Восьмичасовые[ФИО],ROW(170:170)-COUNTA(INDIRECT("_"&amp;$C$3&amp;"[ФИО]")))),"")</f>
        <v/>
      </c>
      <c r="AI174" s="32" t="str">
        <f t="shared" ca="1" si="4"/>
        <v/>
      </c>
      <c r="AJ174" s="31" t="str">
        <f t="shared" ca="1" si="5"/>
        <v/>
      </c>
    </row>
    <row r="175" spans="1:36" x14ac:dyDescent="0.2">
      <c r="A175" s="12" t="str">
        <f ca="1">IF(B175="","",MAX($A$4:A174)+1)</f>
        <v/>
      </c>
      <c r="B175" s="41" t="str">
        <f ca="1">IFERROR(IFERROR(INDEX(INDIRECT("_"&amp;$C$3&amp;"[таб.№]"),ROW(171:171)),INDEX(_Восьмичасовые[таб.№],ROW(171:171)-COUNTA(INDIRECT("_"&amp;$C$3&amp;"[таб.№]")))),"")</f>
        <v/>
      </c>
      <c r="C175" s="43" t="str">
        <f ca="1">IFERROR(IFERROR(INDEX(INDIRECT("_"&amp;$C$3&amp;"[ФИО]"),$A175),INDEX(_Восьмичасовые[ФИО],ROW(171:171)-COUNTA(INDIRECT("_"&amp;$C$3&amp;"[ФИО]")))),"")</f>
        <v/>
      </c>
      <c r="AI175" s="32" t="str">
        <f t="shared" ca="1" si="4"/>
        <v/>
      </c>
      <c r="AJ175" s="31" t="str">
        <f t="shared" ca="1" si="5"/>
        <v/>
      </c>
    </row>
    <row r="176" spans="1:36" x14ac:dyDescent="0.2">
      <c r="A176" s="12" t="str">
        <f ca="1">IF(B176="","",MAX($A$4:A175)+1)</f>
        <v/>
      </c>
      <c r="B176" s="41" t="str">
        <f ca="1">IFERROR(IFERROR(INDEX(INDIRECT("_"&amp;$C$3&amp;"[таб.№]"),ROW(172:172)),INDEX(_Восьмичасовые[таб.№],ROW(172:172)-COUNTA(INDIRECT("_"&amp;$C$3&amp;"[таб.№]")))),"")</f>
        <v/>
      </c>
      <c r="C176" s="43" t="str">
        <f ca="1">IFERROR(IFERROR(INDEX(INDIRECT("_"&amp;$C$3&amp;"[ФИО]"),$A176),INDEX(_Восьмичасовые[ФИО],ROW(172:172)-COUNTA(INDIRECT("_"&amp;$C$3&amp;"[ФИО]")))),"")</f>
        <v/>
      </c>
      <c r="AI176" s="32" t="str">
        <f t="shared" ca="1" si="4"/>
        <v/>
      </c>
      <c r="AJ176" s="31" t="str">
        <f t="shared" ca="1" si="5"/>
        <v/>
      </c>
    </row>
    <row r="177" spans="1:36" x14ac:dyDescent="0.2">
      <c r="A177" s="12" t="str">
        <f ca="1">IF(B177="","",MAX($A$4:A176)+1)</f>
        <v/>
      </c>
      <c r="B177" s="41" t="str">
        <f ca="1">IFERROR(IFERROR(INDEX(INDIRECT("_"&amp;$C$3&amp;"[таб.№]"),ROW(173:173)),INDEX(_Восьмичасовые[таб.№],ROW(173:173)-COUNTA(INDIRECT("_"&amp;$C$3&amp;"[таб.№]")))),"")</f>
        <v/>
      </c>
      <c r="C177" s="43" t="str">
        <f ca="1">IFERROR(IFERROR(INDEX(INDIRECT("_"&amp;$C$3&amp;"[ФИО]"),$A177),INDEX(_Восьмичасовые[ФИО],ROW(173:173)-COUNTA(INDIRECT("_"&amp;$C$3&amp;"[ФИО]")))),"")</f>
        <v/>
      </c>
      <c r="AI177" s="32" t="str">
        <f t="shared" ca="1" si="4"/>
        <v/>
      </c>
      <c r="AJ177" s="31" t="str">
        <f t="shared" ca="1" si="5"/>
        <v/>
      </c>
    </row>
    <row r="178" spans="1:36" x14ac:dyDescent="0.2">
      <c r="A178" s="12" t="str">
        <f ca="1">IF(B178="","",MAX($A$4:A177)+1)</f>
        <v/>
      </c>
      <c r="B178" s="41" t="str">
        <f ca="1">IFERROR(IFERROR(INDEX(INDIRECT("_"&amp;$C$3&amp;"[таб.№]"),ROW(174:174)),INDEX(_Восьмичасовые[таб.№],ROW(174:174)-COUNTA(INDIRECT("_"&amp;$C$3&amp;"[таб.№]")))),"")</f>
        <v/>
      </c>
      <c r="C178" s="43" t="str">
        <f ca="1">IFERROR(IFERROR(INDEX(INDIRECT("_"&amp;$C$3&amp;"[ФИО]"),$A178),INDEX(_Восьмичасовые[ФИО],ROW(174:174)-COUNTA(INDIRECT("_"&amp;$C$3&amp;"[ФИО]")))),"")</f>
        <v/>
      </c>
      <c r="AI178" s="32" t="str">
        <f t="shared" ca="1" si="4"/>
        <v/>
      </c>
      <c r="AJ178" s="31" t="str">
        <f t="shared" ca="1" si="5"/>
        <v/>
      </c>
    </row>
    <row r="179" spans="1:36" x14ac:dyDescent="0.2">
      <c r="A179" s="12" t="str">
        <f ca="1">IF(B179="","",MAX($A$4:A178)+1)</f>
        <v/>
      </c>
      <c r="B179" s="41" t="str">
        <f ca="1">IFERROR(IFERROR(INDEX(INDIRECT("_"&amp;$C$3&amp;"[таб.№]"),ROW(175:175)),INDEX(_Восьмичасовые[таб.№],ROW(175:175)-COUNTA(INDIRECT("_"&amp;$C$3&amp;"[таб.№]")))),"")</f>
        <v/>
      </c>
      <c r="C179" s="43" t="str">
        <f ca="1">IFERROR(IFERROR(INDEX(INDIRECT("_"&amp;$C$3&amp;"[ФИО]"),$A179),INDEX(_Восьмичасовые[ФИО],ROW(175:175)-COUNTA(INDIRECT("_"&amp;$C$3&amp;"[ФИО]")))),"")</f>
        <v/>
      </c>
      <c r="AI179" s="32" t="str">
        <f t="shared" ca="1" si="4"/>
        <v/>
      </c>
      <c r="AJ179" s="31" t="str">
        <f t="shared" ca="1" si="5"/>
        <v/>
      </c>
    </row>
    <row r="180" spans="1:36" x14ac:dyDescent="0.2">
      <c r="A180" s="12" t="str">
        <f ca="1">IF(B180="","",MAX($A$4:A179)+1)</f>
        <v/>
      </c>
      <c r="B180" s="41" t="str">
        <f ca="1">IFERROR(IFERROR(INDEX(INDIRECT("_"&amp;$C$3&amp;"[таб.№]"),ROW(176:176)),INDEX(_Восьмичасовые[таб.№],ROW(176:176)-COUNTA(INDIRECT("_"&amp;$C$3&amp;"[таб.№]")))),"")</f>
        <v/>
      </c>
      <c r="C180" s="43" t="str">
        <f ca="1">IFERROR(IFERROR(INDEX(INDIRECT("_"&amp;$C$3&amp;"[ФИО]"),$A180),INDEX(_Восьмичасовые[ФИО],ROW(176:176)-COUNTA(INDIRECT("_"&amp;$C$3&amp;"[ФИО]")))),"")</f>
        <v/>
      </c>
      <c r="AI180" s="32" t="str">
        <f t="shared" ca="1" si="4"/>
        <v/>
      </c>
      <c r="AJ180" s="31" t="str">
        <f t="shared" ca="1" si="5"/>
        <v/>
      </c>
    </row>
    <row r="181" spans="1:36" x14ac:dyDescent="0.2">
      <c r="A181" s="12" t="str">
        <f ca="1">IF(B181="","",MAX($A$4:A180)+1)</f>
        <v/>
      </c>
      <c r="B181" s="41" t="str">
        <f ca="1">IFERROR(IFERROR(INDEX(INDIRECT("_"&amp;$C$3&amp;"[таб.№]"),ROW(177:177)),INDEX(_Восьмичасовые[таб.№],ROW(177:177)-COUNTA(INDIRECT("_"&amp;$C$3&amp;"[таб.№]")))),"")</f>
        <v/>
      </c>
      <c r="C181" s="43" t="str">
        <f ca="1">IFERROR(IFERROR(INDEX(INDIRECT("_"&amp;$C$3&amp;"[ФИО]"),$A181),INDEX(_Восьмичасовые[ФИО],ROW(177:177)-COUNTA(INDIRECT("_"&amp;$C$3&amp;"[ФИО]")))),"")</f>
        <v/>
      </c>
      <c r="AI181" s="32" t="str">
        <f t="shared" ca="1" si="4"/>
        <v/>
      </c>
      <c r="AJ181" s="31" t="str">
        <f t="shared" ca="1" si="5"/>
        <v/>
      </c>
    </row>
    <row r="182" spans="1:36" x14ac:dyDescent="0.2">
      <c r="A182" s="12" t="str">
        <f ca="1">IF(B182="","",MAX($A$4:A181)+1)</f>
        <v/>
      </c>
      <c r="B182" s="41" t="str">
        <f ca="1">IFERROR(IFERROR(INDEX(INDIRECT("_"&amp;$C$3&amp;"[таб.№]"),ROW(178:178)),INDEX(_Восьмичасовые[таб.№],ROW(178:178)-COUNTA(INDIRECT("_"&amp;$C$3&amp;"[таб.№]")))),"")</f>
        <v/>
      </c>
      <c r="C182" s="43" t="str">
        <f ca="1">IFERROR(IFERROR(INDEX(INDIRECT("_"&amp;$C$3&amp;"[ФИО]"),$A182),INDEX(_Восьмичасовые[ФИО],ROW(178:178)-COUNTA(INDIRECT("_"&amp;$C$3&amp;"[ФИО]")))),"")</f>
        <v/>
      </c>
      <c r="AI182" s="32" t="str">
        <f t="shared" ca="1" si="4"/>
        <v/>
      </c>
      <c r="AJ182" s="31" t="str">
        <f t="shared" ca="1" si="5"/>
        <v/>
      </c>
    </row>
    <row r="183" spans="1:36" x14ac:dyDescent="0.2">
      <c r="A183" s="12" t="str">
        <f ca="1">IF(B183="","",MAX($A$4:A182)+1)</f>
        <v/>
      </c>
      <c r="B183" s="41" t="str">
        <f ca="1">IFERROR(IFERROR(INDEX(INDIRECT("_"&amp;$C$3&amp;"[таб.№]"),ROW(179:179)),INDEX(_Восьмичасовые[таб.№],ROW(179:179)-COUNTA(INDIRECT("_"&amp;$C$3&amp;"[таб.№]")))),"")</f>
        <v/>
      </c>
      <c r="C183" s="43" t="str">
        <f ca="1">IFERROR(IFERROR(INDEX(INDIRECT("_"&amp;$C$3&amp;"[ФИО]"),$A183),INDEX(_Восьмичасовые[ФИО],ROW(179:179)-COUNTA(INDIRECT("_"&amp;$C$3&amp;"[ФИО]")))),"")</f>
        <v/>
      </c>
      <c r="AI183" s="32" t="str">
        <f t="shared" ca="1" si="4"/>
        <v/>
      </c>
      <c r="AJ183" s="31" t="str">
        <f t="shared" ca="1" si="5"/>
        <v/>
      </c>
    </row>
    <row r="184" spans="1:36" x14ac:dyDescent="0.2">
      <c r="A184" s="12" t="str">
        <f ca="1">IF(B184="","",MAX($A$4:A183)+1)</f>
        <v/>
      </c>
      <c r="B184" s="41" t="str">
        <f ca="1">IFERROR(IFERROR(INDEX(INDIRECT("_"&amp;$C$3&amp;"[таб.№]"),ROW(180:180)),INDEX(_Восьмичасовые[таб.№],ROW(180:180)-COUNTA(INDIRECT("_"&amp;$C$3&amp;"[таб.№]")))),"")</f>
        <v/>
      </c>
      <c r="C184" s="43" t="str">
        <f ca="1">IFERROR(IFERROR(INDEX(INDIRECT("_"&amp;$C$3&amp;"[ФИО]"),$A184),INDEX(_Восьмичасовые[ФИО],ROW(180:180)-COUNTA(INDIRECT("_"&amp;$C$3&amp;"[ФИО]")))),"")</f>
        <v/>
      </c>
      <c r="AI184" s="32" t="str">
        <f t="shared" ca="1" si="4"/>
        <v/>
      </c>
      <c r="AJ184" s="31" t="str">
        <f t="shared" ca="1" si="5"/>
        <v/>
      </c>
    </row>
    <row r="185" spans="1:36" x14ac:dyDescent="0.2">
      <c r="A185" s="12" t="str">
        <f ca="1">IF(B185="","",MAX($A$4:A184)+1)</f>
        <v/>
      </c>
      <c r="B185" s="41" t="str">
        <f ca="1">IFERROR(IFERROR(INDEX(INDIRECT("_"&amp;$C$3&amp;"[таб.№]"),ROW(181:181)),INDEX(_Восьмичасовые[таб.№],ROW(181:181)-COUNTA(INDIRECT("_"&amp;$C$3&amp;"[таб.№]")))),"")</f>
        <v/>
      </c>
      <c r="C185" s="43" t="str">
        <f ca="1">IFERROR(IFERROR(INDEX(INDIRECT("_"&amp;$C$3&amp;"[ФИО]"),$A185),INDEX(_Восьмичасовые[ФИО],ROW(181:181)-COUNTA(INDIRECT("_"&amp;$C$3&amp;"[ФИО]")))),"")</f>
        <v/>
      </c>
      <c r="AI185" s="32" t="str">
        <f t="shared" ca="1" si="4"/>
        <v/>
      </c>
      <c r="AJ185" s="31" t="str">
        <f t="shared" ca="1" si="5"/>
        <v/>
      </c>
    </row>
    <row r="186" spans="1:36" x14ac:dyDescent="0.2">
      <c r="A186" s="12" t="str">
        <f ca="1">IF(B186="","",MAX($A$4:A185)+1)</f>
        <v/>
      </c>
      <c r="B186" s="41" t="str">
        <f ca="1">IFERROR(IFERROR(INDEX(INDIRECT("_"&amp;$C$3&amp;"[таб.№]"),ROW(182:182)),INDEX(_Восьмичасовые[таб.№],ROW(182:182)-COUNTA(INDIRECT("_"&amp;$C$3&amp;"[таб.№]")))),"")</f>
        <v/>
      </c>
      <c r="C186" s="43" t="str">
        <f ca="1">IFERROR(IFERROR(INDEX(INDIRECT("_"&amp;$C$3&amp;"[ФИО]"),$A186),INDEX(_Восьмичасовые[ФИО],ROW(182:182)-COUNTA(INDIRECT("_"&amp;$C$3&amp;"[ФИО]")))),"")</f>
        <v/>
      </c>
      <c r="AI186" s="32" t="str">
        <f t="shared" ca="1" si="4"/>
        <v/>
      </c>
      <c r="AJ186" s="31" t="str">
        <f t="shared" ca="1" si="5"/>
        <v/>
      </c>
    </row>
    <row r="187" spans="1:36" x14ac:dyDescent="0.2">
      <c r="A187" s="12" t="str">
        <f ca="1">IF(B187="","",MAX($A$4:A186)+1)</f>
        <v/>
      </c>
      <c r="B187" s="41" t="str">
        <f ca="1">IFERROR(IFERROR(INDEX(INDIRECT("_"&amp;$C$3&amp;"[таб.№]"),ROW(183:183)),INDEX(_Восьмичасовые[таб.№],ROW(183:183)-COUNTA(INDIRECT("_"&amp;$C$3&amp;"[таб.№]")))),"")</f>
        <v/>
      </c>
      <c r="C187" s="43" t="str">
        <f ca="1">IFERROR(IFERROR(INDEX(INDIRECT("_"&amp;$C$3&amp;"[ФИО]"),$A187),INDEX(_Восьмичасовые[ФИО],ROW(183:183)-COUNTA(INDIRECT("_"&amp;$C$3&amp;"[ФИО]")))),"")</f>
        <v/>
      </c>
      <c r="AI187" s="32" t="str">
        <f t="shared" ca="1" si="4"/>
        <v/>
      </c>
      <c r="AJ187" s="31" t="str">
        <f t="shared" ca="1" si="5"/>
        <v/>
      </c>
    </row>
    <row r="188" spans="1:36" x14ac:dyDescent="0.2">
      <c r="A188" s="12" t="str">
        <f ca="1">IF(B188="","",MAX($A$4:A187)+1)</f>
        <v/>
      </c>
      <c r="B188" s="41" t="str">
        <f ca="1">IFERROR(IFERROR(INDEX(INDIRECT("_"&amp;$C$3&amp;"[таб.№]"),ROW(184:184)),INDEX(_Восьмичасовые[таб.№],ROW(184:184)-COUNTA(INDIRECT("_"&amp;$C$3&amp;"[таб.№]")))),"")</f>
        <v/>
      </c>
      <c r="C188" s="43" t="str">
        <f ca="1">IFERROR(IFERROR(INDEX(INDIRECT("_"&amp;$C$3&amp;"[ФИО]"),$A188),INDEX(_Восьмичасовые[ФИО],ROW(184:184)-COUNTA(INDIRECT("_"&amp;$C$3&amp;"[ФИО]")))),"")</f>
        <v/>
      </c>
      <c r="AI188" s="32" t="str">
        <f t="shared" ca="1" si="4"/>
        <v/>
      </c>
      <c r="AJ188" s="31" t="str">
        <f t="shared" ca="1" si="5"/>
        <v/>
      </c>
    </row>
    <row r="189" spans="1:36" x14ac:dyDescent="0.2">
      <c r="A189" s="12" t="str">
        <f ca="1">IF(B189="","",MAX($A$4:A188)+1)</f>
        <v/>
      </c>
      <c r="B189" s="41" t="str">
        <f ca="1">IFERROR(IFERROR(INDEX(INDIRECT("_"&amp;$C$3&amp;"[таб.№]"),ROW(185:185)),INDEX(_Восьмичасовые[таб.№],ROW(185:185)-COUNTA(INDIRECT("_"&amp;$C$3&amp;"[таб.№]")))),"")</f>
        <v/>
      </c>
      <c r="C189" s="43" t="str">
        <f ca="1">IFERROR(IFERROR(INDEX(INDIRECT("_"&amp;$C$3&amp;"[ФИО]"),$A189),INDEX(_Восьмичасовые[ФИО],ROW(185:185)-COUNTA(INDIRECT("_"&amp;$C$3&amp;"[ФИО]")))),"")</f>
        <v/>
      </c>
      <c r="AI189" s="32" t="str">
        <f t="shared" ca="1" si="4"/>
        <v/>
      </c>
      <c r="AJ189" s="31" t="str">
        <f t="shared" ca="1" si="5"/>
        <v/>
      </c>
    </row>
    <row r="190" spans="1:36" x14ac:dyDescent="0.2">
      <c r="A190" s="12" t="str">
        <f ca="1">IF(B190="","",MAX($A$4:A189)+1)</f>
        <v/>
      </c>
      <c r="B190" s="41" t="str">
        <f ca="1">IFERROR(IFERROR(INDEX(INDIRECT("_"&amp;$C$3&amp;"[таб.№]"),ROW(186:186)),INDEX(_Восьмичасовые[таб.№],ROW(186:186)-COUNTA(INDIRECT("_"&amp;$C$3&amp;"[таб.№]")))),"")</f>
        <v/>
      </c>
      <c r="C190" s="43" t="str">
        <f ca="1">IFERROR(IFERROR(INDEX(INDIRECT("_"&amp;$C$3&amp;"[ФИО]"),$A190),INDEX(_Восьмичасовые[ФИО],ROW(186:186)-COUNTA(INDIRECT("_"&amp;$C$3&amp;"[ФИО]")))),"")</f>
        <v/>
      </c>
      <c r="AI190" s="32" t="str">
        <f t="shared" ca="1" si="4"/>
        <v/>
      </c>
      <c r="AJ190" s="31" t="str">
        <f t="shared" ca="1" si="5"/>
        <v/>
      </c>
    </row>
    <row r="191" spans="1:36" x14ac:dyDescent="0.2">
      <c r="A191" s="12" t="str">
        <f ca="1">IF(B191="","",MAX($A$4:A190)+1)</f>
        <v/>
      </c>
      <c r="B191" s="41" t="str">
        <f ca="1">IFERROR(IFERROR(INDEX(INDIRECT("_"&amp;$C$3&amp;"[таб.№]"),ROW(187:187)),INDEX(_Восьмичасовые[таб.№],ROW(187:187)-COUNTA(INDIRECT("_"&amp;$C$3&amp;"[таб.№]")))),"")</f>
        <v/>
      </c>
      <c r="C191" s="43" t="str">
        <f ca="1">IFERROR(IFERROR(INDEX(INDIRECT("_"&amp;$C$3&amp;"[ФИО]"),$A191),INDEX(_Восьмичасовые[ФИО],ROW(187:187)-COUNTA(INDIRECT("_"&amp;$C$3&amp;"[ФИО]")))),"")</f>
        <v/>
      </c>
      <c r="AI191" s="32" t="str">
        <f t="shared" ca="1" si="4"/>
        <v/>
      </c>
      <c r="AJ191" s="31" t="str">
        <f t="shared" ca="1" si="5"/>
        <v/>
      </c>
    </row>
    <row r="192" spans="1:36" x14ac:dyDescent="0.2">
      <c r="A192" s="12" t="str">
        <f ca="1">IF(B192="","",MAX($A$4:A191)+1)</f>
        <v/>
      </c>
      <c r="B192" s="41" t="str">
        <f ca="1">IFERROR(IFERROR(INDEX(INDIRECT("_"&amp;$C$3&amp;"[таб.№]"),ROW(188:188)),INDEX(_Восьмичасовые[таб.№],ROW(188:188)-COUNTA(INDIRECT("_"&amp;$C$3&amp;"[таб.№]")))),"")</f>
        <v/>
      </c>
      <c r="C192" s="43" t="str">
        <f ca="1">IFERROR(IFERROR(INDEX(INDIRECT("_"&amp;$C$3&amp;"[ФИО]"),$A192),INDEX(_Восьмичасовые[ФИО],ROW(188:188)-COUNTA(INDIRECT("_"&amp;$C$3&amp;"[ФИО]")))),"")</f>
        <v/>
      </c>
      <c r="AI192" s="32" t="str">
        <f t="shared" ca="1" si="4"/>
        <v/>
      </c>
      <c r="AJ192" s="31" t="str">
        <f t="shared" ca="1" si="5"/>
        <v/>
      </c>
    </row>
    <row r="193" spans="1:36" x14ac:dyDescent="0.2">
      <c r="A193" s="12" t="str">
        <f ca="1">IF(B193="","",MAX($A$4:A192)+1)</f>
        <v/>
      </c>
      <c r="B193" s="41" t="str">
        <f ca="1">IFERROR(IFERROR(INDEX(INDIRECT("_"&amp;$C$3&amp;"[таб.№]"),ROW(189:189)),INDEX(_Восьмичасовые[таб.№],ROW(189:189)-COUNTA(INDIRECT("_"&amp;$C$3&amp;"[таб.№]")))),"")</f>
        <v/>
      </c>
      <c r="C193" s="43" t="str">
        <f ca="1">IFERROR(IFERROR(INDEX(INDIRECT("_"&amp;$C$3&amp;"[ФИО]"),$A193),INDEX(_Восьмичасовые[ФИО],ROW(189:189)-COUNTA(INDIRECT("_"&amp;$C$3&amp;"[ФИО]")))),"")</f>
        <v/>
      </c>
      <c r="AI193" s="32" t="str">
        <f t="shared" ca="1" si="4"/>
        <v/>
      </c>
      <c r="AJ193" s="31" t="str">
        <f t="shared" ca="1" si="5"/>
        <v/>
      </c>
    </row>
    <row r="194" spans="1:36" x14ac:dyDescent="0.2">
      <c r="A194" s="12" t="str">
        <f ca="1">IF(B194="","",MAX($A$4:A193)+1)</f>
        <v/>
      </c>
      <c r="B194" s="41" t="str">
        <f ca="1">IFERROR(IFERROR(INDEX(INDIRECT("_"&amp;$C$3&amp;"[таб.№]"),ROW(190:190)),INDEX(_Восьмичасовые[таб.№],ROW(190:190)-COUNTA(INDIRECT("_"&amp;$C$3&amp;"[таб.№]")))),"")</f>
        <v/>
      </c>
      <c r="C194" s="43" t="str">
        <f ca="1">IFERROR(IFERROR(INDEX(INDIRECT("_"&amp;$C$3&amp;"[ФИО]"),$A194),INDEX(_Восьмичасовые[ФИО],ROW(190:190)-COUNTA(INDIRECT("_"&amp;$C$3&amp;"[ФИО]")))),"")</f>
        <v/>
      </c>
      <c r="AI194" s="32" t="str">
        <f t="shared" ca="1" si="4"/>
        <v/>
      </c>
      <c r="AJ194" s="31" t="str">
        <f t="shared" ca="1" si="5"/>
        <v/>
      </c>
    </row>
    <row r="195" spans="1:36" x14ac:dyDescent="0.2">
      <c r="A195" s="12" t="str">
        <f ca="1">IF(B195="","",MAX($A$4:A194)+1)</f>
        <v/>
      </c>
      <c r="B195" s="41" t="str">
        <f ca="1">IFERROR(IFERROR(INDEX(INDIRECT("_"&amp;$C$3&amp;"[таб.№]"),ROW(191:191)),INDEX(_Восьмичасовые[таб.№],ROW(191:191)-COUNTA(INDIRECT("_"&amp;$C$3&amp;"[таб.№]")))),"")</f>
        <v/>
      </c>
      <c r="C195" s="43" t="str">
        <f ca="1">IFERROR(IFERROR(INDEX(INDIRECT("_"&amp;$C$3&amp;"[ФИО]"),$A195),INDEX(_Восьмичасовые[ФИО],ROW(191:191)-COUNTA(INDIRECT("_"&amp;$C$3&amp;"[ФИО]")))),"")</f>
        <v/>
      </c>
      <c r="AI195" s="32" t="str">
        <f t="shared" ca="1" si="4"/>
        <v/>
      </c>
      <c r="AJ195" s="31" t="str">
        <f t="shared" ca="1" si="5"/>
        <v/>
      </c>
    </row>
    <row r="196" spans="1:36" x14ac:dyDescent="0.2">
      <c r="A196" s="12" t="str">
        <f ca="1">IF(B196="","",MAX($A$4:A195)+1)</f>
        <v/>
      </c>
      <c r="B196" s="41" t="str">
        <f ca="1">IFERROR(IFERROR(INDEX(INDIRECT("_"&amp;$C$3&amp;"[таб.№]"),ROW(192:192)),INDEX(_Восьмичасовые[таб.№],ROW(192:192)-COUNTA(INDIRECT("_"&amp;$C$3&amp;"[таб.№]")))),"")</f>
        <v/>
      </c>
      <c r="C196" s="43" t="str">
        <f ca="1">IFERROR(IFERROR(INDEX(INDIRECT("_"&amp;$C$3&amp;"[ФИО]"),$A196),INDEX(_Восьмичасовые[ФИО],ROW(192:192)-COUNTA(INDIRECT("_"&amp;$C$3&amp;"[ФИО]")))),"")</f>
        <v/>
      </c>
      <c r="AI196" s="32" t="str">
        <f t="shared" ca="1" si="4"/>
        <v/>
      </c>
      <c r="AJ196" s="31" t="str">
        <f t="shared" ca="1" si="5"/>
        <v/>
      </c>
    </row>
    <row r="197" spans="1:36" x14ac:dyDescent="0.2">
      <c r="A197" s="12" t="str">
        <f ca="1">IF(B197="","",MAX($A$4:A196)+1)</f>
        <v/>
      </c>
      <c r="B197" s="41" t="str">
        <f ca="1">IFERROR(IFERROR(INDEX(INDIRECT("_"&amp;$C$3&amp;"[таб.№]"),ROW(193:193)),INDEX(_Восьмичасовые[таб.№],ROW(193:193)-COUNTA(INDIRECT("_"&amp;$C$3&amp;"[таб.№]")))),"")</f>
        <v/>
      </c>
      <c r="C197" s="43" t="str">
        <f ca="1">IFERROR(IFERROR(INDEX(INDIRECT("_"&amp;$C$3&amp;"[ФИО]"),$A197),INDEX(_Восьмичасовые[ФИО],ROW(193:193)-COUNTA(INDIRECT("_"&amp;$C$3&amp;"[ФИО]")))),"")</f>
        <v/>
      </c>
      <c r="AI197" s="32" t="str">
        <f t="shared" ca="1" si="4"/>
        <v/>
      </c>
      <c r="AJ197" s="31" t="str">
        <f t="shared" ca="1" si="5"/>
        <v/>
      </c>
    </row>
    <row r="198" spans="1:36" x14ac:dyDescent="0.2">
      <c r="A198" s="12" t="str">
        <f ca="1">IF(B198="","",MAX($A$4:A197)+1)</f>
        <v/>
      </c>
      <c r="B198" s="41" t="str">
        <f ca="1">IFERROR(IFERROR(INDEX(INDIRECT("_"&amp;$C$3&amp;"[таб.№]"),ROW(194:194)),INDEX(_Восьмичасовые[таб.№],ROW(194:194)-COUNTA(INDIRECT("_"&amp;$C$3&amp;"[таб.№]")))),"")</f>
        <v/>
      </c>
      <c r="C198" s="43" t="str">
        <f ca="1">IFERROR(IFERROR(INDEX(INDIRECT("_"&amp;$C$3&amp;"[ФИО]"),$A198),INDEX(_Восьмичасовые[ФИО],ROW(194:194)-COUNTA(INDIRECT("_"&amp;$C$3&amp;"[ФИО]")))),"")</f>
        <v/>
      </c>
      <c r="AI198" s="32" t="str">
        <f t="shared" ref="AI198:AI200" ca="1" si="6">IF(A198="","",COUNT(D198:AH198))</f>
        <v/>
      </c>
      <c r="AJ198" s="31" t="str">
        <f t="shared" ref="AJ198:AJ200" ca="1" si="7">IF(B198="","",COUNT(E198:AH198))</f>
        <v/>
      </c>
    </row>
    <row r="199" spans="1:36" x14ac:dyDescent="0.2">
      <c r="A199" s="12" t="str">
        <f ca="1">IF(B199="","",MAX($A$4:A198)+1)</f>
        <v/>
      </c>
      <c r="B199" s="41" t="str">
        <f ca="1">IFERROR(IFERROR(INDEX(INDIRECT("_"&amp;$C$3&amp;"[таб.№]"),ROW(195:195)),INDEX(_Восьмичасовые[таб.№],ROW(195:195)-COUNTA(INDIRECT("_"&amp;$C$3&amp;"[таб.№]")))),"")</f>
        <v/>
      </c>
      <c r="C199" s="43" t="str">
        <f ca="1">IFERROR(IFERROR(INDEX(INDIRECT("_"&amp;$C$3&amp;"[ФИО]"),$A199),INDEX(_Восьмичасовые[ФИО],ROW(195:195)-COUNTA(INDIRECT("_"&amp;$C$3&amp;"[ФИО]")))),"")</f>
        <v/>
      </c>
      <c r="AI199" s="32" t="str">
        <f t="shared" ca="1" si="6"/>
        <v/>
      </c>
      <c r="AJ199" s="31" t="str">
        <f t="shared" ca="1" si="7"/>
        <v/>
      </c>
    </row>
    <row r="200" spans="1:36" x14ac:dyDescent="0.2">
      <c r="A200" s="12" t="str">
        <f ca="1">IF(B200="","",MAX($A$4:A199)+1)</f>
        <v/>
      </c>
      <c r="B200" s="41" t="str">
        <f ca="1">IFERROR(IFERROR(INDEX(INDIRECT("_"&amp;$C$3&amp;"[таб.№]"),ROW(196:196)),INDEX(_Восьмичасовые[таб.№],ROW(196:196)-COUNTA(INDIRECT("_"&amp;$C$3&amp;"[таб.№]")))),"")</f>
        <v/>
      </c>
      <c r="C200" s="43" t="str">
        <f ca="1">IFERROR(IFERROR(INDEX(INDIRECT("_"&amp;$C$3&amp;"[ФИО]"),$A200),INDEX(_Восьмичасовые[ФИО],ROW(196:196)-COUNTA(INDIRECT("_"&amp;$C$3&amp;"[ФИО]")))),"")</f>
        <v/>
      </c>
      <c r="AI200" s="32" t="str">
        <f t="shared" ca="1" si="6"/>
        <v/>
      </c>
      <c r="AJ200" s="31" t="str">
        <f t="shared" ca="1" si="7"/>
        <v/>
      </c>
    </row>
  </sheetData>
  <mergeCells count="3">
    <mergeCell ref="B1:C1"/>
    <mergeCell ref="E1:H1"/>
    <mergeCell ref="D2:AK2"/>
  </mergeCells>
  <conditionalFormatting sqref="A4:OM200">
    <cfRule type="expression" dxfId="0" priority="1">
      <formula>$A4&lt;&gt;""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Данные!$A$2:$A$5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Формулы</vt:lpstr>
      <vt:lpstr>Данные</vt:lpstr>
      <vt:lpstr>Списки</vt:lpstr>
      <vt:lpstr>Явка 096-4</vt:lpstr>
      <vt:lpstr>Бриг</vt:lpstr>
      <vt:lpstr>Коды_отсутствия</vt:lpstr>
      <vt:lpstr>Мастер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2018-12-27T20:14:06Z</dcterms:modified>
</cp:coreProperties>
</file>