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I22" i="1"/>
  <c r="AI21" i="1"/>
  <c r="AI20" i="1"/>
  <c r="AI19" i="1"/>
  <c r="AG23" i="1"/>
  <c r="AG22" i="1"/>
  <c r="AG21" i="1"/>
  <c r="AG20" i="1"/>
  <c r="AG19" i="1"/>
  <c r="AE23" i="1"/>
  <c r="AE22" i="1"/>
  <c r="AE21" i="1"/>
  <c r="AE20" i="1"/>
  <c r="AE19" i="1"/>
  <c r="AC23" i="1"/>
  <c r="AC22" i="1"/>
  <c r="AC21" i="1"/>
  <c r="AC20" i="1"/>
  <c r="AC19" i="1"/>
  <c r="AA23" i="1"/>
  <c r="AA22" i="1"/>
  <c r="AA21" i="1"/>
  <c r="AA20" i="1"/>
  <c r="AA19" i="1"/>
  <c r="Y23" i="1"/>
  <c r="Y22" i="1"/>
  <c r="Y21" i="1"/>
  <c r="Y20" i="1"/>
  <c r="Y19" i="1"/>
  <c r="W23" i="1"/>
  <c r="W22" i="1"/>
  <c r="W21" i="1"/>
  <c r="W20" i="1"/>
  <c r="W19" i="1"/>
  <c r="U23" i="1"/>
  <c r="U22" i="1"/>
  <c r="U21" i="1"/>
  <c r="U20" i="1"/>
  <c r="U19" i="1"/>
  <c r="AI17" i="1"/>
  <c r="AI16" i="1"/>
  <c r="AI15" i="1"/>
  <c r="AI14" i="1"/>
  <c r="AI13" i="1"/>
  <c r="AG17" i="1"/>
  <c r="AG16" i="1"/>
  <c r="AG15" i="1"/>
  <c r="AG14" i="1"/>
  <c r="AG13" i="1"/>
  <c r="AE17" i="1"/>
  <c r="AE16" i="1"/>
  <c r="AE15" i="1"/>
  <c r="AE14" i="1"/>
  <c r="AE13" i="1"/>
  <c r="AA17" i="1"/>
  <c r="AA16" i="1"/>
  <c r="AA15" i="1"/>
  <c r="AA14" i="1"/>
  <c r="AA13" i="1"/>
  <c r="Y17" i="1"/>
  <c r="Y16" i="1"/>
  <c r="Y15" i="1"/>
  <c r="Y14" i="1"/>
  <c r="Y13" i="1"/>
  <c r="W17" i="1"/>
  <c r="W16" i="1"/>
  <c r="W15" i="1"/>
  <c r="W14" i="1"/>
  <c r="W13" i="1"/>
  <c r="U17" i="1"/>
  <c r="U16" i="1"/>
  <c r="U15" i="1"/>
  <c r="U14" i="1"/>
  <c r="U13" i="1"/>
  <c r="AC17" i="1"/>
  <c r="AC16" i="1"/>
  <c r="AC15" i="1"/>
  <c r="AC14" i="1"/>
  <c r="AC13" i="1"/>
  <c r="T12" i="1" l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M12" i="1"/>
  <c r="N12" i="1" s="1"/>
  <c r="O12" i="1" s="1"/>
  <c r="P12" i="1" s="1"/>
  <c r="Q12" i="1" s="1"/>
  <c r="R12" i="1" s="1"/>
  <c r="S12" i="1" s="1"/>
  <c r="D12" i="1"/>
  <c r="E12" i="1" s="1"/>
  <c r="F12" i="1" s="1"/>
  <c r="G12" i="1" s="1"/>
  <c r="H12" i="1" s="1"/>
  <c r="I12" i="1" s="1"/>
  <c r="J12" i="1" s="1"/>
  <c r="K12" i="1" s="1"/>
  <c r="L12" i="1" s="1"/>
  <c r="C12" i="1"/>
  <c r="O23" i="1" l="1"/>
  <c r="O17" i="1"/>
  <c r="M23" i="1"/>
  <c r="M17" i="1"/>
  <c r="AG18" i="1" l="1"/>
  <c r="Y18" i="1"/>
  <c r="Y24" i="1"/>
  <c r="S22" i="1"/>
  <c r="Q22" i="1"/>
  <c r="O22" i="1"/>
  <c r="M22" i="1"/>
  <c r="AG24" i="1" s="1"/>
  <c r="K22" i="1"/>
  <c r="I22" i="1"/>
  <c r="G22" i="1"/>
  <c r="E22" i="1"/>
  <c r="S16" i="1"/>
  <c r="O16" i="1"/>
  <c r="U24" i="1" l="1"/>
  <c r="AA24" i="1"/>
  <c r="AE24" i="1"/>
  <c r="W24" i="1"/>
  <c r="AI24" i="1"/>
  <c r="AC24" i="1"/>
  <c r="G16" i="1"/>
  <c r="K16" i="1"/>
  <c r="I16" i="1" l="1"/>
  <c r="M16" i="1" l="1"/>
  <c r="Q16" i="1"/>
  <c r="AI18" i="1" l="1"/>
  <c r="AE18" i="1"/>
  <c r="W18" i="1"/>
  <c r="AC18" i="1"/>
  <c r="AA18" i="1"/>
  <c r="E16" i="1"/>
  <c r="U18" i="1"/>
</calcChain>
</file>

<file path=xl/sharedStrings.xml><?xml version="1.0" encoding="utf-8"?>
<sst xmlns="http://schemas.openxmlformats.org/spreadsheetml/2006/main" count="83" uniqueCount="29">
  <si>
    <t>Сечение</t>
  </si>
  <si>
    <t>Усилия</t>
  </si>
  <si>
    <t>Нагрузка</t>
  </si>
  <si>
    <t>Основные сочетания нагрузок</t>
  </si>
  <si>
    <t>Постоянная</t>
  </si>
  <si>
    <t>Снеговая</t>
  </si>
  <si>
    <t>Крановая</t>
  </si>
  <si>
    <t>Ветровая</t>
  </si>
  <si>
    <t>Постоянная и одна кратковременная</t>
  </si>
  <si>
    <t>Постоянная и две или более кратковременные</t>
  </si>
  <si>
    <t>Ветр.давление</t>
  </si>
  <si>
    <t>Попер. торможение</t>
  </si>
  <si>
    <t>№ № загружения</t>
  </si>
  <si>
    <t>+Мmax  Nсоотв</t>
  </si>
  <si>
    <t>-Mmax    Nсоотв</t>
  </si>
  <si>
    <t>Nmax  +Mсоотв</t>
  </si>
  <si>
    <t>Nmax       -Mсоотв</t>
  </si>
  <si>
    <t>1'</t>
  </si>
  <si>
    <t>2'</t>
  </si>
  <si>
    <t>3'</t>
  </si>
  <si>
    <t>4'</t>
  </si>
  <si>
    <t>5'</t>
  </si>
  <si>
    <t>6'</t>
  </si>
  <si>
    <t>7'</t>
  </si>
  <si>
    <t>8'</t>
  </si>
  <si>
    <t>M</t>
  </si>
  <si>
    <t>Σ</t>
  </si>
  <si>
    <t>N</t>
  </si>
  <si>
    <t>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</si>
</sst>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1" fillId="0" borderId="2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41" xfId="0" applyNumberFormat="1" applyFont="1" applyFill="1" applyBorder="1" applyAlignment="1">
      <alignment horizontal="center" vertical="center"/>
    </xf>
    <xf numFmtId="164" fontId="1" fillId="0" borderId="42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" fontId="0" fillId="0" borderId="0" xfId="0" applyNumberForma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41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42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textRotation="90"/>
    </xf>
    <xf numFmtId="49" fontId="1" fillId="0" borderId="24" xfId="0" applyNumberFormat="1" applyFont="1" applyFill="1" applyBorder="1" applyAlignment="1">
      <alignment horizontal="center" textRotation="90"/>
    </xf>
    <xf numFmtId="49" fontId="1" fillId="0" borderId="28" xfId="0" applyNumberFormat="1" applyFont="1" applyFill="1" applyBorder="1" applyAlignment="1">
      <alignment horizontal="center" textRotation="90"/>
    </xf>
    <xf numFmtId="0" fontId="1" fillId="0" borderId="20" xfId="0" applyFont="1" applyFill="1" applyBorder="1" applyAlignment="1">
      <alignment horizontal="center" textRotation="90"/>
    </xf>
    <xf numFmtId="0" fontId="1" fillId="0" borderId="27" xfId="0" applyFont="1" applyFill="1" applyBorder="1" applyAlignment="1">
      <alignment horizontal="center" textRotation="90"/>
    </xf>
    <xf numFmtId="0" fontId="1" fillId="0" borderId="31" xfId="0" applyFont="1" applyFill="1" applyBorder="1" applyAlignment="1">
      <alignment horizontal="center" textRotation="90"/>
    </xf>
    <xf numFmtId="49" fontId="1" fillId="0" borderId="21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textRotation="90"/>
    </xf>
    <xf numFmtId="49" fontId="1" fillId="0" borderId="27" xfId="0" applyNumberFormat="1" applyFont="1" applyFill="1" applyBorder="1" applyAlignment="1">
      <alignment horizontal="center" textRotation="90"/>
    </xf>
    <xf numFmtId="49" fontId="1" fillId="0" borderId="31" xfId="0" applyNumberFormat="1" applyFont="1" applyFill="1" applyBorder="1" applyAlignment="1">
      <alignment horizontal="center" textRotation="90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textRotation="90"/>
    </xf>
    <xf numFmtId="0" fontId="1" fillId="0" borderId="24" xfId="0" applyFont="1" applyFill="1" applyBorder="1" applyAlignment="1">
      <alignment horizontal="center" textRotation="90"/>
    </xf>
    <xf numFmtId="0" fontId="1" fillId="0" borderId="28" xfId="0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25"/>
  <sheetViews>
    <sheetView tabSelected="1" topLeftCell="E1" workbookViewId="0">
      <pane xSplit="8070" ySplit="3450" topLeftCell="O4" activePane="bottomRight"/>
      <selection activeCell="J1" sqref="J1:J1048576"/>
      <selection pane="topRight" activeCell="D13" sqref="D13:D15"/>
      <selection pane="bottomLeft" activeCell="I22" sqref="I22:I24"/>
      <selection pane="bottomRight" activeCell="U13" sqref="U13:U17"/>
    </sheetView>
  </sheetViews>
  <sheetFormatPr defaultRowHeight="15" x14ac:dyDescent="0.25"/>
  <sheetData>
    <row r="2" spans="2:35" ht="15.75" thickBot="1" x14ac:dyDescent="0.3"/>
    <row r="3" spans="2:35" ht="16.5" thickTop="1" thickBot="1" x14ac:dyDescent="0.3">
      <c r="B3" s="82" t="s">
        <v>0</v>
      </c>
      <c r="C3" s="82" t="s">
        <v>1</v>
      </c>
      <c r="D3" s="85" t="s">
        <v>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8" t="s">
        <v>3</v>
      </c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9"/>
    </row>
    <row r="4" spans="2:35" ht="16.5" thickTop="1" thickBot="1" x14ac:dyDescent="0.3">
      <c r="B4" s="83"/>
      <c r="C4" s="83"/>
      <c r="D4" s="67" t="s">
        <v>4</v>
      </c>
      <c r="E4" s="68"/>
      <c r="F4" s="67" t="s">
        <v>5</v>
      </c>
      <c r="G4" s="73"/>
      <c r="H4" s="66" t="s">
        <v>6</v>
      </c>
      <c r="I4" s="66"/>
      <c r="J4" s="66"/>
      <c r="K4" s="66"/>
      <c r="L4" s="66"/>
      <c r="M4" s="66"/>
      <c r="N4" s="66"/>
      <c r="O4" s="66"/>
      <c r="P4" s="93" t="s">
        <v>7</v>
      </c>
      <c r="Q4" s="94"/>
      <c r="R4" s="94"/>
      <c r="S4" s="73"/>
      <c r="T4" s="97" t="s">
        <v>8</v>
      </c>
      <c r="U4" s="97"/>
      <c r="V4" s="97"/>
      <c r="W4" s="97"/>
      <c r="X4" s="97"/>
      <c r="Y4" s="97"/>
      <c r="Z4" s="97"/>
      <c r="AA4" s="97"/>
      <c r="AB4" s="97" t="s">
        <v>9</v>
      </c>
      <c r="AC4" s="97"/>
      <c r="AD4" s="97"/>
      <c r="AE4" s="97"/>
      <c r="AF4" s="97"/>
      <c r="AG4" s="97"/>
      <c r="AH4" s="97"/>
      <c r="AI4" s="97"/>
    </row>
    <row r="5" spans="2:35" ht="16.5" thickTop="1" thickBot="1" x14ac:dyDescent="0.3">
      <c r="B5" s="83"/>
      <c r="C5" s="83"/>
      <c r="D5" s="90"/>
      <c r="E5" s="91"/>
      <c r="F5" s="90"/>
      <c r="G5" s="92"/>
      <c r="H5" s="66" t="s">
        <v>10</v>
      </c>
      <c r="I5" s="66"/>
      <c r="J5" s="66"/>
      <c r="K5" s="66"/>
      <c r="L5" s="66" t="s">
        <v>11</v>
      </c>
      <c r="M5" s="66"/>
      <c r="N5" s="66"/>
      <c r="O5" s="66"/>
      <c r="P5" s="95"/>
      <c r="Q5" s="96"/>
      <c r="R5" s="96"/>
      <c r="S5" s="92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</row>
    <row r="6" spans="2:35" ht="15.75" thickTop="1" x14ac:dyDescent="0.25">
      <c r="B6" s="83"/>
      <c r="C6" s="83"/>
      <c r="D6" s="67"/>
      <c r="E6" s="68"/>
      <c r="F6" s="67"/>
      <c r="G6" s="73"/>
      <c r="H6" s="76"/>
      <c r="I6" s="77"/>
      <c r="J6" s="80"/>
      <c r="K6" s="81"/>
      <c r="L6" s="76"/>
      <c r="M6" s="77"/>
      <c r="N6" s="80"/>
      <c r="O6" s="81"/>
      <c r="P6" s="67"/>
      <c r="Q6" s="73"/>
      <c r="R6" s="67"/>
      <c r="S6" s="73"/>
      <c r="T6" s="99" t="s">
        <v>12</v>
      </c>
      <c r="U6" s="51" t="s">
        <v>13</v>
      </c>
      <c r="V6" s="54" t="s">
        <v>12</v>
      </c>
      <c r="W6" s="51" t="s">
        <v>14</v>
      </c>
      <c r="X6" s="54" t="s">
        <v>12</v>
      </c>
      <c r="Y6" s="51" t="s">
        <v>15</v>
      </c>
      <c r="Z6" s="54" t="s">
        <v>12</v>
      </c>
      <c r="AA6" s="51" t="s">
        <v>16</v>
      </c>
      <c r="AB6" s="57" t="s">
        <v>12</v>
      </c>
      <c r="AC6" s="60" t="s">
        <v>13</v>
      </c>
      <c r="AD6" s="54" t="s">
        <v>12</v>
      </c>
      <c r="AE6" s="51" t="s">
        <v>14</v>
      </c>
      <c r="AF6" s="63" t="s">
        <v>12</v>
      </c>
      <c r="AG6" s="60" t="s">
        <v>15</v>
      </c>
      <c r="AH6" s="54" t="s">
        <v>12</v>
      </c>
      <c r="AI6" s="51" t="s">
        <v>16</v>
      </c>
    </row>
    <row r="7" spans="2:35" x14ac:dyDescent="0.25">
      <c r="B7" s="83"/>
      <c r="C7" s="83"/>
      <c r="D7" s="69"/>
      <c r="E7" s="70"/>
      <c r="F7" s="69"/>
      <c r="G7" s="74"/>
      <c r="H7" s="78"/>
      <c r="I7" s="70"/>
      <c r="J7" s="69"/>
      <c r="K7" s="74"/>
      <c r="L7" s="78"/>
      <c r="M7" s="70"/>
      <c r="N7" s="69"/>
      <c r="O7" s="74"/>
      <c r="P7" s="69"/>
      <c r="Q7" s="74"/>
      <c r="R7" s="69"/>
      <c r="S7" s="74"/>
      <c r="T7" s="100"/>
      <c r="U7" s="52"/>
      <c r="V7" s="55"/>
      <c r="W7" s="52"/>
      <c r="X7" s="55"/>
      <c r="Y7" s="52"/>
      <c r="Z7" s="55"/>
      <c r="AA7" s="52"/>
      <c r="AB7" s="58"/>
      <c r="AC7" s="61"/>
      <c r="AD7" s="55"/>
      <c r="AE7" s="52"/>
      <c r="AF7" s="64"/>
      <c r="AG7" s="61"/>
      <c r="AH7" s="55"/>
      <c r="AI7" s="52"/>
    </row>
    <row r="8" spans="2:35" x14ac:dyDescent="0.25">
      <c r="B8" s="83"/>
      <c r="C8" s="83"/>
      <c r="D8" s="69"/>
      <c r="E8" s="70"/>
      <c r="F8" s="69"/>
      <c r="G8" s="74"/>
      <c r="H8" s="78"/>
      <c r="I8" s="70"/>
      <c r="J8" s="69"/>
      <c r="K8" s="74"/>
      <c r="L8" s="78"/>
      <c r="M8" s="70"/>
      <c r="N8" s="69"/>
      <c r="O8" s="74"/>
      <c r="P8" s="69"/>
      <c r="Q8" s="74"/>
      <c r="R8" s="69"/>
      <c r="S8" s="74"/>
      <c r="T8" s="100"/>
      <c r="U8" s="52"/>
      <c r="V8" s="55"/>
      <c r="W8" s="52"/>
      <c r="X8" s="55"/>
      <c r="Y8" s="52"/>
      <c r="Z8" s="55"/>
      <c r="AA8" s="52"/>
      <c r="AB8" s="58"/>
      <c r="AC8" s="61"/>
      <c r="AD8" s="55"/>
      <c r="AE8" s="52"/>
      <c r="AF8" s="64"/>
      <c r="AG8" s="61"/>
      <c r="AH8" s="55"/>
      <c r="AI8" s="52"/>
    </row>
    <row r="9" spans="2:35" ht="15.75" thickBot="1" x14ac:dyDescent="0.3">
      <c r="B9" s="84"/>
      <c r="C9" s="84"/>
      <c r="D9" s="71"/>
      <c r="E9" s="72"/>
      <c r="F9" s="71"/>
      <c r="G9" s="75"/>
      <c r="H9" s="79"/>
      <c r="I9" s="72"/>
      <c r="J9" s="71"/>
      <c r="K9" s="75"/>
      <c r="L9" s="79"/>
      <c r="M9" s="72"/>
      <c r="N9" s="71"/>
      <c r="O9" s="75"/>
      <c r="P9" s="71"/>
      <c r="Q9" s="75"/>
      <c r="R9" s="71"/>
      <c r="S9" s="75"/>
      <c r="T9" s="100"/>
      <c r="U9" s="52"/>
      <c r="V9" s="55"/>
      <c r="W9" s="52"/>
      <c r="X9" s="55"/>
      <c r="Y9" s="52"/>
      <c r="Z9" s="55"/>
      <c r="AA9" s="52"/>
      <c r="AB9" s="58"/>
      <c r="AC9" s="61"/>
      <c r="AD9" s="55"/>
      <c r="AE9" s="52"/>
      <c r="AF9" s="64"/>
      <c r="AG9" s="61"/>
      <c r="AH9" s="55"/>
      <c r="AI9" s="52"/>
    </row>
    <row r="10" spans="2:35" ht="15.75" thickTop="1" x14ac:dyDescent="0.25">
      <c r="B10" s="13"/>
      <c r="C10" s="13"/>
      <c r="D10" s="14">
        <v>1</v>
      </c>
      <c r="E10" s="15" t="s">
        <v>17</v>
      </c>
      <c r="F10" s="16">
        <v>2</v>
      </c>
      <c r="G10" s="17" t="s">
        <v>18</v>
      </c>
      <c r="H10" s="14">
        <v>3</v>
      </c>
      <c r="I10" s="15" t="s">
        <v>19</v>
      </c>
      <c r="J10" s="16">
        <v>4</v>
      </c>
      <c r="K10" s="17" t="s">
        <v>20</v>
      </c>
      <c r="L10" s="14">
        <v>5</v>
      </c>
      <c r="M10" s="15" t="s">
        <v>21</v>
      </c>
      <c r="N10" s="16">
        <v>6</v>
      </c>
      <c r="O10" s="17" t="s">
        <v>22</v>
      </c>
      <c r="P10" s="16">
        <v>7</v>
      </c>
      <c r="Q10" s="17" t="s">
        <v>23</v>
      </c>
      <c r="R10" s="14">
        <v>8</v>
      </c>
      <c r="S10" s="15" t="s">
        <v>24</v>
      </c>
      <c r="T10" s="100"/>
      <c r="U10" s="52"/>
      <c r="V10" s="55"/>
      <c r="W10" s="52"/>
      <c r="X10" s="55"/>
      <c r="Y10" s="52"/>
      <c r="Z10" s="55"/>
      <c r="AA10" s="52"/>
      <c r="AB10" s="58"/>
      <c r="AC10" s="61"/>
      <c r="AD10" s="55"/>
      <c r="AE10" s="52"/>
      <c r="AF10" s="64"/>
      <c r="AG10" s="61"/>
      <c r="AH10" s="55"/>
      <c r="AI10" s="52"/>
    </row>
    <row r="11" spans="2:35" ht="15.75" thickBot="1" x14ac:dyDescent="0.3">
      <c r="B11" s="18"/>
      <c r="C11" s="18"/>
      <c r="D11" s="19">
        <v>1</v>
      </c>
      <c r="E11" s="20">
        <v>0.82</v>
      </c>
      <c r="F11" s="21">
        <v>1</v>
      </c>
      <c r="G11" s="22">
        <v>0.9</v>
      </c>
      <c r="H11" s="19">
        <v>1</v>
      </c>
      <c r="I11" s="20">
        <v>0.9</v>
      </c>
      <c r="J11" s="21">
        <v>1</v>
      </c>
      <c r="K11" s="22">
        <v>0.9</v>
      </c>
      <c r="L11" s="19">
        <v>1</v>
      </c>
      <c r="M11" s="20">
        <v>0.9</v>
      </c>
      <c r="N11" s="21">
        <v>1</v>
      </c>
      <c r="O11" s="22">
        <v>0.9</v>
      </c>
      <c r="P11" s="21">
        <v>1</v>
      </c>
      <c r="Q11" s="22">
        <v>0.9</v>
      </c>
      <c r="R11" s="19">
        <v>1</v>
      </c>
      <c r="S11" s="20">
        <v>0.9</v>
      </c>
      <c r="T11" s="101"/>
      <c r="U11" s="53"/>
      <c r="V11" s="56"/>
      <c r="W11" s="53"/>
      <c r="X11" s="56"/>
      <c r="Y11" s="53"/>
      <c r="Z11" s="56"/>
      <c r="AA11" s="53"/>
      <c r="AB11" s="59"/>
      <c r="AC11" s="62"/>
      <c r="AD11" s="56"/>
      <c r="AE11" s="53"/>
      <c r="AF11" s="65"/>
      <c r="AG11" s="62"/>
      <c r="AH11" s="56"/>
      <c r="AI11" s="53"/>
    </row>
    <row r="12" spans="2:35" s="12" customFormat="1" ht="16.5" thickTop="1" thickBot="1" x14ac:dyDescent="0.3">
      <c r="B12" s="23">
        <v>1</v>
      </c>
      <c r="C12" s="24">
        <f>B12+1</f>
        <v>2</v>
      </c>
      <c r="D12" s="24">
        <f t="shared" ref="D12:AI12" si="0">C12+1</f>
        <v>3</v>
      </c>
      <c r="E12" s="24">
        <f t="shared" si="0"/>
        <v>4</v>
      </c>
      <c r="F12" s="24">
        <f t="shared" si="0"/>
        <v>5</v>
      </c>
      <c r="G12" s="24">
        <f t="shared" si="0"/>
        <v>6</v>
      </c>
      <c r="H12" s="24">
        <f t="shared" si="0"/>
        <v>7</v>
      </c>
      <c r="I12" s="24">
        <f t="shared" si="0"/>
        <v>8</v>
      </c>
      <c r="J12" s="24">
        <f t="shared" si="0"/>
        <v>9</v>
      </c>
      <c r="K12" s="24">
        <f t="shared" si="0"/>
        <v>10</v>
      </c>
      <c r="L12" s="24">
        <f t="shared" si="0"/>
        <v>11</v>
      </c>
      <c r="M12" s="24">
        <f t="shared" si="0"/>
        <v>12</v>
      </c>
      <c r="N12" s="24">
        <f t="shared" si="0"/>
        <v>13</v>
      </c>
      <c r="O12" s="24">
        <f t="shared" si="0"/>
        <v>14</v>
      </c>
      <c r="P12" s="24">
        <f t="shared" si="0"/>
        <v>15</v>
      </c>
      <c r="Q12" s="24">
        <f t="shared" si="0"/>
        <v>16</v>
      </c>
      <c r="R12" s="24">
        <f t="shared" si="0"/>
        <v>17</v>
      </c>
      <c r="S12" s="24">
        <f t="shared" si="0"/>
        <v>18</v>
      </c>
      <c r="T12" s="24">
        <f t="shared" si="0"/>
        <v>19</v>
      </c>
      <c r="U12" s="24">
        <f t="shared" si="0"/>
        <v>20</v>
      </c>
      <c r="V12" s="24">
        <f t="shared" si="0"/>
        <v>21</v>
      </c>
      <c r="W12" s="24">
        <f t="shared" si="0"/>
        <v>22</v>
      </c>
      <c r="X12" s="24">
        <f t="shared" si="0"/>
        <v>23</v>
      </c>
      <c r="Y12" s="24">
        <f t="shared" si="0"/>
        <v>24</v>
      </c>
      <c r="Z12" s="24">
        <f t="shared" si="0"/>
        <v>25</v>
      </c>
      <c r="AA12" s="24">
        <f t="shared" si="0"/>
        <v>26</v>
      </c>
      <c r="AB12" s="24">
        <f t="shared" si="0"/>
        <v>27</v>
      </c>
      <c r="AC12" s="24">
        <f t="shared" si="0"/>
        <v>28</v>
      </c>
      <c r="AD12" s="24">
        <f t="shared" si="0"/>
        <v>29</v>
      </c>
      <c r="AE12" s="24">
        <f t="shared" si="0"/>
        <v>30</v>
      </c>
      <c r="AF12" s="24">
        <f t="shared" si="0"/>
        <v>31</v>
      </c>
      <c r="AG12" s="24">
        <f t="shared" si="0"/>
        <v>32</v>
      </c>
      <c r="AH12" s="24">
        <f t="shared" si="0"/>
        <v>33</v>
      </c>
      <c r="AI12" s="24">
        <f t="shared" si="0"/>
        <v>34</v>
      </c>
    </row>
    <row r="13" spans="2:35" ht="16.5" thickTop="1" thickBot="1" x14ac:dyDescent="0.3">
      <c r="B13" s="43" t="s">
        <v>28</v>
      </c>
      <c r="C13" s="45" t="s">
        <v>25</v>
      </c>
      <c r="D13" s="41">
        <v>371.8</v>
      </c>
      <c r="E13" s="40"/>
      <c r="F13" s="41">
        <v>163.4</v>
      </c>
      <c r="G13" s="42"/>
      <c r="H13" s="39">
        <v>-99.8</v>
      </c>
      <c r="I13" s="40"/>
      <c r="J13" s="41">
        <v>320</v>
      </c>
      <c r="K13" s="42"/>
      <c r="L13" s="1">
        <v>278.5</v>
      </c>
      <c r="M13" s="40"/>
      <c r="N13" s="3">
        <v>-158.4</v>
      </c>
      <c r="O13" s="42"/>
      <c r="P13" s="41">
        <v>-555.70000000000005</v>
      </c>
      <c r="Q13" s="42"/>
      <c r="R13" s="39">
        <v>539.29999999999995</v>
      </c>
      <c r="S13" s="40"/>
      <c r="T13" s="16">
        <v>1</v>
      </c>
      <c r="U13" s="10">
        <f>IFERROR(IF(RIGHTB(T13,1)="'",INDEX($16:$16,MATCH(T13,$A$10:$S$10,)),INDEX($13:$13,MATCH(T13,$A$10:$S$10,))),"")</f>
        <v>371.8</v>
      </c>
      <c r="V13" s="16">
        <v>1</v>
      </c>
      <c r="W13" s="10">
        <f>IFERROR(IF(RIGHTB(V13,1)="'",INDEX($16:$16,MATCH(V13,$A$10:$S$10,)),INDEX($13:$13,MATCH(V13,$A$10:$S$10,))),"")</f>
        <v>371.8</v>
      </c>
      <c r="X13" s="16">
        <v>1</v>
      </c>
      <c r="Y13" s="10">
        <f>IFERROR(IF(RIGHTB(X13,1)="'",INDEX($16:$16,MATCH(X13,$A$10:$S$10,)),INDEX($13:$13,MATCH(X13,$A$10:$S$10,))),"")</f>
        <v>371.8</v>
      </c>
      <c r="Z13" s="16">
        <v>1</v>
      </c>
      <c r="AA13" s="10">
        <f>IFERROR(IF(RIGHTB(Z13,1)="'",INDEX($16:$16,MATCH(Z13,$A$10:$S$10,)),INDEX($13:$13,MATCH(Z13,$A$10:$S$10,))),"")</f>
        <v>371.8</v>
      </c>
      <c r="AB13" s="14">
        <v>1</v>
      </c>
      <c r="AC13" s="2">
        <f>IFERROR(IF(RIGHTB(AB13,1)="'",INDEX($16:$16,MATCH(AB13,$A$10:$S$10,)),INDEX($13:$13,MATCH(AB13,$A$10:$S$10,))),"")</f>
        <v>371.8</v>
      </c>
      <c r="AD13" s="16">
        <v>1</v>
      </c>
      <c r="AE13" s="10">
        <f>IFERROR(IF(RIGHTB(AD13,1)="'",INDEX($16:$16,MATCH(AD13,$A$10:$S$10,)),INDEX($13:$13,MATCH(AD13,$A$10:$S$10,))),"")</f>
        <v>371.8</v>
      </c>
      <c r="AF13" s="14">
        <v>1</v>
      </c>
      <c r="AG13" s="10">
        <f>IFERROR(IF(RIGHTB(AF13,1)="'",INDEX($16:$16,MATCH(AF13,$A$10:$S$10,)),INDEX($13:$13,MATCH(AF13,$A$10:$S$10,))),"")</f>
        <v>371.8</v>
      </c>
      <c r="AH13" s="16">
        <v>1</v>
      </c>
      <c r="AI13" s="10">
        <f>IFERROR(IF(RIGHTB(AH13,1)="'",INDEX($16:$16,MATCH(AH13,$A$10:$S$10,)),INDEX($13:$13,MATCH(AH13,$A$10:$S$10,))),"")</f>
        <v>371.8</v>
      </c>
    </row>
    <row r="14" spans="2:35" ht="16.5" thickTop="1" thickBot="1" x14ac:dyDescent="0.3">
      <c r="B14" s="44"/>
      <c r="C14" s="46"/>
      <c r="D14" s="33"/>
      <c r="E14" s="31"/>
      <c r="F14" s="33"/>
      <c r="G14" s="35"/>
      <c r="H14" s="37"/>
      <c r="I14" s="31"/>
      <c r="J14" s="33"/>
      <c r="K14" s="35"/>
      <c r="L14" s="6">
        <v>-278.5</v>
      </c>
      <c r="M14" s="31"/>
      <c r="N14" s="6">
        <v>158.4</v>
      </c>
      <c r="O14" s="35"/>
      <c r="P14" s="33"/>
      <c r="Q14" s="35"/>
      <c r="R14" s="37"/>
      <c r="S14" s="31"/>
      <c r="T14" s="25">
        <v>4</v>
      </c>
      <c r="U14" s="11">
        <f>IFERROR(IF(RIGHTB(T14,1)="'",INDEX($16:$16,MATCH(T14,$A$10:$S$10,)),INDEX($13:$13,MATCH(T14,$A$10:$S$10,))),"")</f>
        <v>320</v>
      </c>
      <c r="V14" s="25">
        <v>7</v>
      </c>
      <c r="W14" s="11">
        <f>IFERROR(IF(RIGHTB(V14,1)="'",INDEX($16:$16,MATCH(V14,$A$10:$S$10,)),INDEX($13:$13,MATCH(V14,$A$10:$S$10,))),"")</f>
        <v>-555.70000000000005</v>
      </c>
      <c r="X14" s="25">
        <v>3</v>
      </c>
      <c r="Y14" s="11">
        <f>IFERROR(IF(RIGHTB(X14,1)="'",INDEX($16:$16,MATCH(X14,$A$10:$S$10,)),INDEX($13:$13,MATCH(X14,$A$10:$S$10,))),"")</f>
        <v>-99.8</v>
      </c>
      <c r="Z14" s="25">
        <v>3</v>
      </c>
      <c r="AA14" s="11">
        <f>IFERROR(IF(RIGHTB(Z14,1)="'",INDEX($16:$16,MATCH(Z14,$A$10:$S$10,)),INDEX($13:$13,MATCH(Z14,$A$10:$S$10,))),"")</f>
        <v>-99.8</v>
      </c>
      <c r="AB14" s="26" t="s">
        <v>20</v>
      </c>
      <c r="AC14" s="5">
        <f>IFERROR(IF(RIGHTB(AB14,1)="'",INDEX($16:$16,MATCH(AB14,$A$10:$S$10,)),INDEX($13:$13,MATCH(AB14,$A$10:$S$10,))),"")</f>
        <v>288</v>
      </c>
      <c r="AD14" s="25" t="s">
        <v>19</v>
      </c>
      <c r="AE14" s="11">
        <f>IFERROR(IF(RIGHTB(AD14,1)="'",INDEX($16:$16,MATCH(AD14,$A$10:$S$10,)),INDEX($13:$13,MATCH(AD14,$A$10:$S$10,))),"")</f>
        <v>-89.82</v>
      </c>
      <c r="AF14" s="26" t="s">
        <v>19</v>
      </c>
      <c r="AG14" s="11">
        <f>IFERROR(IF(RIGHTB(AF14,1)="'",INDEX($16:$16,MATCH(AF14,$A$10:$S$10,)),INDEX($13:$13,MATCH(AF14,$A$10:$S$10,))),"")</f>
        <v>-89.82</v>
      </c>
      <c r="AH14" s="25" t="s">
        <v>19</v>
      </c>
      <c r="AI14" s="11">
        <f>IFERROR(IF(RIGHTB(AH14,1)="'",INDEX($16:$16,MATCH(AH14,$A$10:$S$10,)),INDEX($13:$13,MATCH(AH14,$A$10:$S$10,))),"")</f>
        <v>-89.82</v>
      </c>
    </row>
    <row r="15" spans="2:35" ht="16.5" thickTop="1" thickBot="1" x14ac:dyDescent="0.3">
      <c r="B15" s="44"/>
      <c r="C15" s="46"/>
      <c r="D15" s="33"/>
      <c r="E15" s="31"/>
      <c r="F15" s="33"/>
      <c r="G15" s="35"/>
      <c r="H15" s="37"/>
      <c r="I15" s="31"/>
      <c r="J15" s="33"/>
      <c r="K15" s="35"/>
      <c r="L15" s="4"/>
      <c r="M15" s="31"/>
      <c r="N15" s="6"/>
      <c r="O15" s="35"/>
      <c r="P15" s="33"/>
      <c r="Q15" s="35"/>
      <c r="R15" s="37"/>
      <c r="S15" s="31"/>
      <c r="T15" s="25">
        <v>5</v>
      </c>
      <c r="U15" s="11">
        <f>IFERROR(IF(RIGHTB(T15,1)="'",INDEX($16:$16,MATCH(T15,$A$10:$S$10,)),INDEX($13:$13,MATCH(T15,$A$10:$S$10,))),"")</f>
        <v>278.5</v>
      </c>
      <c r="V15" s="25"/>
      <c r="W15" s="11" t="str">
        <f>IFERROR(IF(RIGHTB(V15,1)="'",INDEX($16:$16,MATCH(V15,$A$10:$S$10,)),INDEX($13:$13,MATCH(V15,$A$10:$S$10,))),"")</f>
        <v/>
      </c>
      <c r="X15" s="25">
        <v>5</v>
      </c>
      <c r="Y15" s="11">
        <f>IFERROR(IF(RIGHTB(X15,1)="'",INDEX($16:$16,MATCH(X15,$A$10:$S$10,)),INDEX($13:$13,MATCH(X15,$A$10:$S$10,))),"")</f>
        <v>278.5</v>
      </c>
      <c r="Z15" s="25">
        <v>5</v>
      </c>
      <c r="AA15" s="11">
        <f>IFERROR(IF(RIGHTB(Z15,1)="'",INDEX($16:$16,MATCH(Z15,$A$10:$S$10,)),INDEX($13:$13,MATCH(Z15,$A$10:$S$10,))),"")</f>
        <v>278.5</v>
      </c>
      <c r="AB15" s="26" t="s">
        <v>21</v>
      </c>
      <c r="AC15" s="5">
        <f>IFERROR(IF(RIGHTB(AB15,1)="'",INDEX($16:$16,MATCH(AB15,$A$10:$S$10,)),INDEX($13:$13,MATCH(AB15,$A$10:$S$10,))),"")</f>
        <v>250.65</v>
      </c>
      <c r="AD15" s="25" t="s">
        <v>21</v>
      </c>
      <c r="AE15" s="11">
        <f>IFERROR(IF(RIGHTB(AD15,1)="'",INDEX($16:$16,MATCH(AD15,$A$10:$S$10,)),INDEX($13:$13,MATCH(AD15,$A$10:$S$10,))),"")</f>
        <v>250.65</v>
      </c>
      <c r="AF15" s="26" t="s">
        <v>21</v>
      </c>
      <c r="AG15" s="11">
        <f>IFERROR(IF(RIGHTB(AF15,1)="'",INDEX($16:$16,MATCH(AF15,$A$10:$S$10,)),INDEX($13:$13,MATCH(AF15,$A$10:$S$10,))),"")</f>
        <v>250.65</v>
      </c>
      <c r="AH15" s="25" t="s">
        <v>21</v>
      </c>
      <c r="AI15" s="11">
        <f>IFERROR(IF(RIGHTB(AH15,1)="'",INDEX($16:$16,MATCH(AH15,$A$10:$S$10,)),INDEX($13:$13,MATCH(AH15,$A$10:$S$10,))),"")</f>
        <v>250.65</v>
      </c>
    </row>
    <row r="16" spans="2:35" ht="16.5" thickTop="1" thickBot="1" x14ac:dyDescent="0.3">
      <c r="B16" s="44"/>
      <c r="C16" s="46"/>
      <c r="D16" s="33"/>
      <c r="E16" s="31">
        <f>E11*D13</f>
        <v>304.87599999999998</v>
      </c>
      <c r="F16" s="33"/>
      <c r="G16" s="35">
        <f>G11*F13</f>
        <v>147.06</v>
      </c>
      <c r="H16" s="37"/>
      <c r="I16" s="31">
        <f>I11*H13</f>
        <v>-89.82</v>
      </c>
      <c r="J16" s="33"/>
      <c r="K16" s="35">
        <f>K11*J13</f>
        <v>288</v>
      </c>
      <c r="L16" s="37"/>
      <c r="M16" s="5">
        <f>M11*L13</f>
        <v>250.65</v>
      </c>
      <c r="N16" s="33"/>
      <c r="O16" s="7">
        <f>O11*N13</f>
        <v>-142.56</v>
      </c>
      <c r="P16" s="33"/>
      <c r="Q16" s="35">
        <f>Q11*P13</f>
        <v>-500.13000000000005</v>
      </c>
      <c r="R16" s="37"/>
      <c r="S16" s="31">
        <f>S11*R13</f>
        <v>485.36999999999995</v>
      </c>
      <c r="T16" s="25"/>
      <c r="U16" s="11" t="str">
        <f>IFERROR(IF(RIGHTB(T16,1)="'",INDEX($16:$16,MATCH(T16,$A$10:$S$10,)),INDEX($13:$13,MATCH(T16,$A$10:$S$10,))),"")</f>
        <v/>
      </c>
      <c r="V16" s="25"/>
      <c r="W16" s="11" t="str">
        <f>IFERROR(IF(RIGHTB(V16,1)="'",INDEX($16:$16,MATCH(V16,$A$10:$S$10,)),INDEX($13:$13,MATCH(V16,$A$10:$S$10,))),"")</f>
        <v/>
      </c>
      <c r="X16" s="25"/>
      <c r="Y16" s="11" t="str">
        <f>IFERROR(IF(RIGHTB(X16,1)="'",INDEX($16:$16,MATCH(X16,$A$10:$S$10,)),INDEX($13:$13,MATCH(X16,$A$10:$S$10,))),"")</f>
        <v/>
      </c>
      <c r="Z16" s="25"/>
      <c r="AA16" s="11" t="str">
        <f>IFERROR(IF(RIGHTB(Z16,1)="'",INDEX($16:$16,MATCH(Z16,$A$10:$S$10,)),INDEX($13:$13,MATCH(Z16,$A$10:$S$10,))),"")</f>
        <v/>
      </c>
      <c r="AB16" s="26" t="s">
        <v>18</v>
      </c>
      <c r="AC16" s="5">
        <f>IFERROR(IF(RIGHTB(AB16,1)="'",INDEX($16:$16,MATCH(AB16,$A$10:$S$10,)),INDEX($13:$13,MATCH(AB16,$A$10:$S$10,))),"")</f>
        <v>147.06</v>
      </c>
      <c r="AD16" s="25" t="s">
        <v>23</v>
      </c>
      <c r="AE16" s="11">
        <f>IFERROR(IF(RIGHTB(AD16,1)="'",INDEX($16:$16,MATCH(AD16,$A$10:$S$10,)),INDEX($13:$13,MATCH(AD16,$A$10:$S$10,))),"")</f>
        <v>-500.13000000000005</v>
      </c>
      <c r="AF16" s="26" t="s">
        <v>18</v>
      </c>
      <c r="AG16" s="11">
        <f>IFERROR(IF(RIGHTB(AF16,1)="'",INDEX($16:$16,MATCH(AF16,$A$10:$S$10,)),INDEX($13:$13,MATCH(AF16,$A$10:$S$10,))),"")</f>
        <v>147.06</v>
      </c>
      <c r="AH16" s="25" t="s">
        <v>23</v>
      </c>
      <c r="AI16" s="11">
        <f>IFERROR(IF(RIGHTB(AH16,1)="'",INDEX($16:$16,MATCH(AH16,$A$10:$S$10,)),INDEX($13:$13,MATCH(AH16,$A$10:$S$10,))),"")</f>
        <v>-500.13000000000005</v>
      </c>
    </row>
    <row r="17" spans="2:35" ht="16.5" thickTop="1" thickBot="1" x14ac:dyDescent="0.3">
      <c r="B17" s="44"/>
      <c r="C17" s="46"/>
      <c r="D17" s="33"/>
      <c r="E17" s="31"/>
      <c r="F17" s="33"/>
      <c r="G17" s="35"/>
      <c r="H17" s="37"/>
      <c r="I17" s="31"/>
      <c r="J17" s="33"/>
      <c r="K17" s="35"/>
      <c r="L17" s="37"/>
      <c r="M17" s="5">
        <f>L14*M11</f>
        <v>-250.65</v>
      </c>
      <c r="N17" s="33"/>
      <c r="O17" s="5">
        <f>N14*O11</f>
        <v>142.56</v>
      </c>
      <c r="P17" s="33"/>
      <c r="Q17" s="35"/>
      <c r="R17" s="37"/>
      <c r="S17" s="31"/>
      <c r="T17" s="25"/>
      <c r="U17" s="11" t="str">
        <f>IFERROR(IF(RIGHTB(T17,1)="'",INDEX($16:$16,MATCH(T17,$A$10:$S$10,)),INDEX($13:$13,MATCH(T17,$A$10:$S$10,))),"")</f>
        <v/>
      </c>
      <c r="V17" s="25"/>
      <c r="W17" s="11" t="str">
        <f>IFERROR(IF(RIGHTB(V17,1)="'",INDEX($16:$16,MATCH(V17,$A$10:$S$10,)),INDEX($13:$13,MATCH(V17,$A$10:$S$10,))),"")</f>
        <v/>
      </c>
      <c r="X17" s="25"/>
      <c r="Y17" s="11" t="str">
        <f>IFERROR(IF(RIGHTB(X17,1)="'",INDEX($16:$16,MATCH(X17,$A$10:$S$10,)),INDEX($13:$13,MATCH(X17,$A$10:$S$10,))),"")</f>
        <v/>
      </c>
      <c r="Z17" s="25"/>
      <c r="AA17" s="11" t="str">
        <f>IFERROR(IF(RIGHTB(Z17,1)="'",INDEX($16:$16,MATCH(Z17,$A$10:$S$10,)),INDEX($13:$13,MATCH(Z17,$A$10:$S$10,))),"")</f>
        <v/>
      </c>
      <c r="AB17" s="26" t="s">
        <v>24</v>
      </c>
      <c r="AC17" s="5">
        <f>IFERROR(IF(RIGHTB(AB17,1)="'",INDEX($16:$16,MATCH(AB17,$A$10:$S$10,)),INDEX($13:$13,MATCH(AB17,$A$10:$S$10,))),"")</f>
        <v>485.36999999999995</v>
      </c>
      <c r="AD17" s="25"/>
      <c r="AE17" s="11" t="str">
        <f>IFERROR(IF(RIGHTB(AD17,1)="'",INDEX($16:$16,MATCH(AD17,$A$10:$S$10,)),INDEX($13:$13,MATCH(AD17,$A$10:$S$10,))),"")</f>
        <v/>
      </c>
      <c r="AF17" s="26" t="s">
        <v>24</v>
      </c>
      <c r="AG17" s="11">
        <f>IFERROR(IF(RIGHTB(AF17,1)="'",INDEX($16:$16,MATCH(AF17,$A$10:$S$10,)),INDEX($13:$13,MATCH(AF17,$A$10:$S$10,))),"")</f>
        <v>485.36999999999995</v>
      </c>
      <c r="AH17" s="25"/>
      <c r="AI17" s="11" t="str">
        <f>IFERROR(IF(RIGHTB(AH17,1)="'",INDEX($16:$16,MATCH(AH17,$A$10:$S$10,)),INDEX($13:$13,MATCH(AH17,$A$10:$S$10,))),"")</f>
        <v/>
      </c>
    </row>
    <row r="18" spans="2:35" ht="16.5" thickTop="1" thickBot="1" x14ac:dyDescent="0.3">
      <c r="B18" s="44"/>
      <c r="C18" s="47"/>
      <c r="D18" s="33"/>
      <c r="E18" s="31"/>
      <c r="F18" s="33"/>
      <c r="G18" s="35"/>
      <c r="H18" s="37"/>
      <c r="I18" s="31"/>
      <c r="J18" s="33"/>
      <c r="K18" s="35"/>
      <c r="L18" s="37"/>
      <c r="M18" s="5"/>
      <c r="N18" s="33"/>
      <c r="O18" s="7"/>
      <c r="P18" s="33"/>
      <c r="Q18" s="35"/>
      <c r="R18" s="37"/>
      <c r="S18" s="31"/>
      <c r="T18" s="25" t="s">
        <v>26</v>
      </c>
      <c r="U18" s="7">
        <f>SUM(U13:U17)</f>
        <v>970.3</v>
      </c>
      <c r="V18" s="25" t="s">
        <v>26</v>
      </c>
      <c r="W18" s="7">
        <f>SUM(W13:W17)</f>
        <v>-183.90000000000003</v>
      </c>
      <c r="X18" s="25" t="s">
        <v>26</v>
      </c>
      <c r="Y18" s="7">
        <f>SUM(Y13:Y17)</f>
        <v>550.5</v>
      </c>
      <c r="Z18" s="25" t="s">
        <v>26</v>
      </c>
      <c r="AA18" s="7">
        <f>SUM(AA13:AA17)</f>
        <v>550.5</v>
      </c>
      <c r="AB18" s="26" t="s">
        <v>26</v>
      </c>
      <c r="AC18" s="5">
        <f>SUM(AC13:AC17)</f>
        <v>1542.8799999999999</v>
      </c>
      <c r="AD18" s="28" t="s">
        <v>26</v>
      </c>
      <c r="AE18" s="7">
        <f>SUM(AE13:AE17)</f>
        <v>32.499999999999943</v>
      </c>
      <c r="AF18" s="26" t="s">
        <v>26</v>
      </c>
      <c r="AG18" s="5">
        <f>SUM(AG13:AG17)</f>
        <v>1165.06</v>
      </c>
      <c r="AH18" s="28" t="s">
        <v>26</v>
      </c>
      <c r="AI18" s="7">
        <f>SUM(AI13:AI17)</f>
        <v>32.499999999999943</v>
      </c>
    </row>
    <row r="19" spans="2:35" ht="16.5" thickTop="1" thickBot="1" x14ac:dyDescent="0.3">
      <c r="B19" s="44"/>
      <c r="C19" s="48" t="s">
        <v>27</v>
      </c>
      <c r="D19" s="33">
        <v>-494.9</v>
      </c>
      <c r="E19" s="31"/>
      <c r="F19" s="33">
        <v>-176.4</v>
      </c>
      <c r="G19" s="35"/>
      <c r="H19" s="37">
        <v>-1461.9</v>
      </c>
      <c r="I19" s="31"/>
      <c r="J19" s="33">
        <v>-399.5</v>
      </c>
      <c r="K19" s="35"/>
      <c r="L19" s="4">
        <v>-1.8</v>
      </c>
      <c r="M19" s="31"/>
      <c r="N19" s="6">
        <v>1.8</v>
      </c>
      <c r="O19" s="35"/>
      <c r="P19" s="33">
        <v>10.8</v>
      </c>
      <c r="Q19" s="35"/>
      <c r="R19" s="37">
        <v>-10.8</v>
      </c>
      <c r="S19" s="31"/>
      <c r="T19" s="25">
        <v>1</v>
      </c>
      <c r="U19" s="10">
        <f>IFERROR(IF(RIGHTB(T19,1)="'",INDEX($22:$22,MATCH(T19,$A$10:$S$10,)),INDEX($19:$19,MATCH(T19,$A$10:$S$10,))),"")</f>
        <v>-494.9</v>
      </c>
      <c r="V19" s="25">
        <v>1</v>
      </c>
      <c r="W19" s="7">
        <f t="shared" ref="W19:W23" si="1">IFERROR(IF(RIGHTB(V19,1)="'",INDEX($22:$22,MATCH(V19,$A$10:$S$10,)),INDEX($19:$19,MATCH(V19,$A$10:$S$10,))),"")</f>
        <v>-494.9</v>
      </c>
      <c r="X19" s="25">
        <v>1</v>
      </c>
      <c r="Y19" s="7">
        <f t="shared" ref="Y19:Y23" si="2">IFERROR(IF(RIGHTB(X19,1)="'",INDEX($22:$22,MATCH(X19,$A$10:$S$10,)),INDEX($19:$19,MATCH(X19,$A$10:$S$10,))),"")</f>
        <v>-494.9</v>
      </c>
      <c r="Z19" s="25">
        <v>1</v>
      </c>
      <c r="AA19" s="7">
        <f t="shared" ref="AA19:AA23" si="3">IFERROR(IF(RIGHTB(Z19,1)="'",INDEX($22:$22,MATCH(Z19,$A$10:$S$10,)),INDEX($19:$19,MATCH(Z19,$A$10:$S$10,))),"")</f>
        <v>-494.9</v>
      </c>
      <c r="AB19" s="26">
        <v>1</v>
      </c>
      <c r="AC19" s="5">
        <f t="shared" ref="AC19:AC23" si="4">IFERROR(IF(RIGHTB(AB19,1)="'",INDEX($22:$22,MATCH(AB19,$A$10:$S$10,)),INDEX($19:$19,MATCH(AB19,$A$10:$S$10,))),"")</f>
        <v>-494.9</v>
      </c>
      <c r="AD19" s="25">
        <v>1</v>
      </c>
      <c r="AE19" s="7">
        <f t="shared" ref="AE19:AE23" si="5">IFERROR(IF(RIGHTB(AD19,1)="'",INDEX($22:$22,MATCH(AD19,$A$10:$S$10,)),INDEX($19:$19,MATCH(AD19,$A$10:$S$10,))),"")</f>
        <v>-494.9</v>
      </c>
      <c r="AF19" s="26">
        <v>1</v>
      </c>
      <c r="AG19" s="5">
        <f t="shared" ref="AG19:AG23" si="6">IFERROR(IF(RIGHTB(AF19,1)="'",INDEX($22:$22,MATCH(AF19,$A$10:$S$10,)),INDEX($19:$19,MATCH(AF19,$A$10:$S$10,))),"")</f>
        <v>-494.9</v>
      </c>
      <c r="AH19" s="25">
        <v>1</v>
      </c>
      <c r="AI19" s="7">
        <f t="shared" ref="AI19:AI23" si="7">IFERROR(IF(RIGHTB(AH19,1)="'",INDEX($22:$22,MATCH(AH19,$A$10:$S$10,)),INDEX($19:$19,MATCH(AH19,$A$10:$S$10,))),"")</f>
        <v>-494.9</v>
      </c>
    </row>
    <row r="20" spans="2:35" ht="16.5" thickTop="1" thickBot="1" x14ac:dyDescent="0.3">
      <c r="B20" s="44"/>
      <c r="C20" s="49"/>
      <c r="D20" s="33"/>
      <c r="E20" s="31"/>
      <c r="F20" s="33"/>
      <c r="G20" s="35"/>
      <c r="H20" s="37"/>
      <c r="I20" s="31"/>
      <c r="J20" s="33"/>
      <c r="K20" s="35"/>
      <c r="L20" s="4">
        <v>1.8</v>
      </c>
      <c r="M20" s="31"/>
      <c r="N20" s="6">
        <v>-1.8</v>
      </c>
      <c r="O20" s="35"/>
      <c r="P20" s="33"/>
      <c r="Q20" s="35"/>
      <c r="R20" s="37"/>
      <c r="S20" s="31"/>
      <c r="T20" s="25">
        <v>4</v>
      </c>
      <c r="U20" s="11">
        <f t="shared" ref="U20:U23" si="8">IFERROR(IF(RIGHTB(T20,1)="'",INDEX($22:$22,MATCH(T20,$A$10:$S$10,)),INDEX($19:$19,MATCH(T20,$A$10:$S$10,))),"")</f>
        <v>-399.5</v>
      </c>
      <c r="V20" s="25">
        <v>7</v>
      </c>
      <c r="W20" s="7">
        <f t="shared" si="1"/>
        <v>10.8</v>
      </c>
      <c r="X20" s="25">
        <v>3</v>
      </c>
      <c r="Y20" s="7">
        <f t="shared" si="2"/>
        <v>-1461.9</v>
      </c>
      <c r="Z20" s="25">
        <v>3</v>
      </c>
      <c r="AA20" s="7">
        <f t="shared" si="3"/>
        <v>-1461.9</v>
      </c>
      <c r="AB20" s="26" t="s">
        <v>20</v>
      </c>
      <c r="AC20" s="5">
        <f t="shared" si="4"/>
        <v>-359.55</v>
      </c>
      <c r="AD20" s="25" t="s">
        <v>19</v>
      </c>
      <c r="AE20" s="7">
        <f t="shared" si="5"/>
        <v>-1315.71</v>
      </c>
      <c r="AF20" s="26" t="s">
        <v>19</v>
      </c>
      <c r="AG20" s="5">
        <f t="shared" si="6"/>
        <v>-1315.71</v>
      </c>
      <c r="AH20" s="25" t="s">
        <v>19</v>
      </c>
      <c r="AI20" s="7">
        <f t="shared" si="7"/>
        <v>-1315.71</v>
      </c>
    </row>
    <row r="21" spans="2:35" ht="16.5" thickTop="1" thickBot="1" x14ac:dyDescent="0.3">
      <c r="B21" s="44"/>
      <c r="C21" s="49"/>
      <c r="D21" s="33"/>
      <c r="E21" s="31"/>
      <c r="F21" s="33"/>
      <c r="G21" s="35"/>
      <c r="H21" s="37"/>
      <c r="I21" s="31"/>
      <c r="J21" s="33"/>
      <c r="K21" s="35"/>
      <c r="L21" s="4"/>
      <c r="M21" s="31"/>
      <c r="N21" s="6"/>
      <c r="O21" s="35"/>
      <c r="P21" s="33"/>
      <c r="Q21" s="35"/>
      <c r="R21" s="37"/>
      <c r="S21" s="31"/>
      <c r="T21" s="25">
        <v>5</v>
      </c>
      <c r="U21" s="11">
        <f t="shared" si="8"/>
        <v>-1.8</v>
      </c>
      <c r="V21" s="25"/>
      <c r="W21" s="7" t="str">
        <f t="shared" si="1"/>
        <v/>
      </c>
      <c r="X21" s="25">
        <v>5</v>
      </c>
      <c r="Y21" s="7">
        <f t="shared" si="2"/>
        <v>-1.8</v>
      </c>
      <c r="Z21" s="25">
        <v>5</v>
      </c>
      <c r="AA21" s="7">
        <f t="shared" si="3"/>
        <v>-1.8</v>
      </c>
      <c r="AB21" s="26" t="s">
        <v>21</v>
      </c>
      <c r="AC21" s="5">
        <f t="shared" si="4"/>
        <v>-1.62</v>
      </c>
      <c r="AD21" s="25" t="s">
        <v>21</v>
      </c>
      <c r="AE21" s="7">
        <f t="shared" si="5"/>
        <v>-1.62</v>
      </c>
      <c r="AF21" s="26" t="s">
        <v>21</v>
      </c>
      <c r="AG21" s="5">
        <f t="shared" si="6"/>
        <v>-1.62</v>
      </c>
      <c r="AH21" s="25" t="s">
        <v>21</v>
      </c>
      <c r="AI21" s="7">
        <f t="shared" si="7"/>
        <v>-1.62</v>
      </c>
    </row>
    <row r="22" spans="2:35" ht="16.5" thickTop="1" thickBot="1" x14ac:dyDescent="0.3">
      <c r="B22" s="44"/>
      <c r="C22" s="49"/>
      <c r="D22" s="33"/>
      <c r="E22" s="31">
        <f>D19*E11</f>
        <v>-405.81799999999998</v>
      </c>
      <c r="F22" s="33"/>
      <c r="G22" s="35">
        <f>F19*G11</f>
        <v>-158.76000000000002</v>
      </c>
      <c r="H22" s="37"/>
      <c r="I22" s="31">
        <f>H19*I11</f>
        <v>-1315.71</v>
      </c>
      <c r="J22" s="33"/>
      <c r="K22" s="35">
        <f>J19*K11</f>
        <v>-359.55</v>
      </c>
      <c r="L22" s="37"/>
      <c r="M22" s="5">
        <f>L19*M11</f>
        <v>-1.62</v>
      </c>
      <c r="N22" s="33"/>
      <c r="O22" s="7">
        <f>N19*O11</f>
        <v>1.62</v>
      </c>
      <c r="P22" s="33"/>
      <c r="Q22" s="35">
        <f>P19*Q11</f>
        <v>9.7200000000000006</v>
      </c>
      <c r="R22" s="37"/>
      <c r="S22" s="31">
        <f>R19*S11</f>
        <v>-9.7200000000000006</v>
      </c>
      <c r="T22" s="25"/>
      <c r="U22" s="11" t="str">
        <f t="shared" si="8"/>
        <v/>
      </c>
      <c r="V22" s="25"/>
      <c r="W22" s="27" t="str">
        <f t="shared" si="1"/>
        <v/>
      </c>
      <c r="X22" s="25"/>
      <c r="Y22" s="27" t="str">
        <f t="shared" si="2"/>
        <v/>
      </c>
      <c r="Z22" s="25"/>
      <c r="AA22" s="27" t="str">
        <f t="shared" si="3"/>
        <v/>
      </c>
      <c r="AB22" s="26" t="s">
        <v>18</v>
      </c>
      <c r="AC22" s="5">
        <f t="shared" si="4"/>
        <v>-158.76000000000002</v>
      </c>
      <c r="AD22" s="25" t="s">
        <v>23</v>
      </c>
      <c r="AE22" s="7">
        <f t="shared" si="5"/>
        <v>9.7200000000000006</v>
      </c>
      <c r="AF22" s="26" t="s">
        <v>18</v>
      </c>
      <c r="AG22" s="5">
        <f t="shared" si="6"/>
        <v>-158.76000000000002</v>
      </c>
      <c r="AH22" s="25" t="s">
        <v>23</v>
      </c>
      <c r="AI22" s="7">
        <f t="shared" si="7"/>
        <v>9.7200000000000006</v>
      </c>
    </row>
    <row r="23" spans="2:35" ht="16.5" thickTop="1" thickBot="1" x14ac:dyDescent="0.3">
      <c r="B23" s="44"/>
      <c r="C23" s="49"/>
      <c r="D23" s="33"/>
      <c r="E23" s="31"/>
      <c r="F23" s="33"/>
      <c r="G23" s="35"/>
      <c r="H23" s="37"/>
      <c r="I23" s="31"/>
      <c r="J23" s="33"/>
      <c r="K23" s="35"/>
      <c r="L23" s="37"/>
      <c r="M23" s="5">
        <f>L20*M11</f>
        <v>1.62</v>
      </c>
      <c r="N23" s="33"/>
      <c r="O23" s="5">
        <f>N20*O11</f>
        <v>-1.62</v>
      </c>
      <c r="P23" s="33"/>
      <c r="Q23" s="35"/>
      <c r="R23" s="37"/>
      <c r="S23" s="31"/>
      <c r="T23" s="25"/>
      <c r="U23" s="11" t="str">
        <f t="shared" si="8"/>
        <v/>
      </c>
      <c r="V23" s="25"/>
      <c r="W23" s="27" t="str">
        <f t="shared" si="1"/>
        <v/>
      </c>
      <c r="X23" s="25"/>
      <c r="Y23" s="27" t="str">
        <f t="shared" si="2"/>
        <v/>
      </c>
      <c r="Z23" s="25"/>
      <c r="AA23" s="27" t="str">
        <f t="shared" si="3"/>
        <v/>
      </c>
      <c r="AB23" s="26" t="s">
        <v>24</v>
      </c>
      <c r="AC23" s="5">
        <f t="shared" si="4"/>
        <v>-9.7200000000000006</v>
      </c>
      <c r="AD23" s="25"/>
      <c r="AE23" s="7" t="str">
        <f t="shared" si="5"/>
        <v/>
      </c>
      <c r="AF23" s="26" t="s">
        <v>24</v>
      </c>
      <c r="AG23" s="5">
        <f t="shared" si="6"/>
        <v>-9.7200000000000006</v>
      </c>
      <c r="AH23" s="25"/>
      <c r="AI23" s="7" t="str">
        <f t="shared" si="7"/>
        <v/>
      </c>
    </row>
    <row r="24" spans="2:35" ht="16.5" thickTop="1" thickBot="1" x14ac:dyDescent="0.3">
      <c r="B24" s="44"/>
      <c r="C24" s="50"/>
      <c r="D24" s="34"/>
      <c r="E24" s="32"/>
      <c r="F24" s="34"/>
      <c r="G24" s="36"/>
      <c r="H24" s="38"/>
      <c r="I24" s="32"/>
      <c r="J24" s="34"/>
      <c r="K24" s="36"/>
      <c r="L24" s="38"/>
      <c r="M24" s="8"/>
      <c r="N24" s="34"/>
      <c r="O24" s="9"/>
      <c r="P24" s="34"/>
      <c r="Q24" s="36"/>
      <c r="R24" s="38"/>
      <c r="S24" s="32"/>
      <c r="T24" s="29" t="s">
        <v>26</v>
      </c>
      <c r="U24" s="9">
        <f>SUM(U19:U23)</f>
        <v>-896.19999999999993</v>
      </c>
      <c r="V24" s="29" t="s">
        <v>26</v>
      </c>
      <c r="W24" s="9">
        <f>SUM(W19:W23)</f>
        <v>-484.09999999999997</v>
      </c>
      <c r="X24" s="29" t="s">
        <v>26</v>
      </c>
      <c r="Y24" s="9">
        <f>SUM(Y19:Y23)</f>
        <v>-1958.6000000000001</v>
      </c>
      <c r="Z24" s="29" t="s">
        <v>26</v>
      </c>
      <c r="AA24" s="9">
        <f>SUM(AA19:AA23)</f>
        <v>-1958.6000000000001</v>
      </c>
      <c r="AB24" s="30" t="s">
        <v>26</v>
      </c>
      <c r="AC24" s="8">
        <f>SUM(AC19:AC23)</f>
        <v>-1024.55</v>
      </c>
      <c r="AD24" s="29" t="s">
        <v>26</v>
      </c>
      <c r="AE24" s="9">
        <f>SUM(AE19:AE23)</f>
        <v>-1802.51</v>
      </c>
      <c r="AF24" s="30" t="s">
        <v>26</v>
      </c>
      <c r="AG24" s="8">
        <f>SUM(AG19:AG23)</f>
        <v>-1980.71</v>
      </c>
      <c r="AH24" s="29" t="s">
        <v>26</v>
      </c>
      <c r="AI24" s="9">
        <f>SUM(AI19:AI23)</f>
        <v>-1802.51</v>
      </c>
    </row>
    <row r="25" spans="2:35" ht="15.75" thickTop="1" x14ac:dyDescent="0.25"/>
  </sheetData>
  <mergeCells count="95">
    <mergeCell ref="B3:B9"/>
    <mergeCell ref="C3:C9"/>
    <mergeCell ref="D3:S3"/>
    <mergeCell ref="T3:AI3"/>
    <mergeCell ref="D4:E5"/>
    <mergeCell ref="F4:G5"/>
    <mergeCell ref="H4:O4"/>
    <mergeCell ref="P4:S5"/>
    <mergeCell ref="T4:AA5"/>
    <mergeCell ref="AB4:AI5"/>
    <mergeCell ref="P6:Q9"/>
    <mergeCell ref="R6:S9"/>
    <mergeCell ref="T6:T11"/>
    <mergeCell ref="U6:U11"/>
    <mergeCell ref="V6:V11"/>
    <mergeCell ref="W6:W11"/>
    <mergeCell ref="H5:K5"/>
    <mergeCell ref="L5:O5"/>
    <mergeCell ref="D6:E9"/>
    <mergeCell ref="F6:G9"/>
    <mergeCell ref="H6:I9"/>
    <mergeCell ref="J6:K9"/>
    <mergeCell ref="L6:M9"/>
    <mergeCell ref="N6:O9"/>
    <mergeCell ref="AI6:AI11"/>
    <mergeCell ref="X6:X11"/>
    <mergeCell ref="Y6:Y11"/>
    <mergeCell ref="Z6:Z11"/>
    <mergeCell ref="AA6:AA11"/>
    <mergeCell ref="AB6:AB11"/>
    <mergeCell ref="AC6:AC11"/>
    <mergeCell ref="AD6:AD11"/>
    <mergeCell ref="AE6:AE11"/>
    <mergeCell ref="AF6:AF11"/>
    <mergeCell ref="AG6:AG11"/>
    <mergeCell ref="AH6:AH11"/>
    <mergeCell ref="B13:B24"/>
    <mergeCell ref="C13:C18"/>
    <mergeCell ref="D13:D15"/>
    <mergeCell ref="E13:E15"/>
    <mergeCell ref="F13:F15"/>
    <mergeCell ref="C19:C24"/>
    <mergeCell ref="D19:D21"/>
    <mergeCell ref="E19:E21"/>
    <mergeCell ref="F19:F21"/>
    <mergeCell ref="G13:G15"/>
    <mergeCell ref="D16:D18"/>
    <mergeCell ref="E16:E18"/>
    <mergeCell ref="F16:F18"/>
    <mergeCell ref="G16:G18"/>
    <mergeCell ref="O13:O15"/>
    <mergeCell ref="P13:P15"/>
    <mergeCell ref="Q13:Q15"/>
    <mergeCell ref="R13:R15"/>
    <mergeCell ref="S13:S15"/>
    <mergeCell ref="H13:H15"/>
    <mergeCell ref="I13:I15"/>
    <mergeCell ref="J13:J15"/>
    <mergeCell ref="K13:K15"/>
    <mergeCell ref="M13:M15"/>
    <mergeCell ref="Q16:Q18"/>
    <mergeCell ref="R16:R18"/>
    <mergeCell ref="S16:S18"/>
    <mergeCell ref="H16:H18"/>
    <mergeCell ref="I16:I18"/>
    <mergeCell ref="J16:J18"/>
    <mergeCell ref="K16:K18"/>
    <mergeCell ref="L16:L18"/>
    <mergeCell ref="G19:G21"/>
    <mergeCell ref="H19:H21"/>
    <mergeCell ref="N16:N18"/>
    <mergeCell ref="P16:P18"/>
    <mergeCell ref="O19:O21"/>
    <mergeCell ref="P19:P21"/>
    <mergeCell ref="Q19:Q21"/>
    <mergeCell ref="R19:R21"/>
    <mergeCell ref="S19:S21"/>
    <mergeCell ref="D22:D24"/>
    <mergeCell ref="E22:E24"/>
    <mergeCell ref="F22:F24"/>
    <mergeCell ref="G22:G24"/>
    <mergeCell ref="H22:H24"/>
    <mergeCell ref="I19:I21"/>
    <mergeCell ref="J19:J21"/>
    <mergeCell ref="K19:K21"/>
    <mergeCell ref="M19:M21"/>
    <mergeCell ref="P22:P24"/>
    <mergeCell ref="Q22:Q24"/>
    <mergeCell ref="R22:R24"/>
    <mergeCell ref="S22:S24"/>
    <mergeCell ref="I22:I24"/>
    <mergeCell ref="J22:J24"/>
    <mergeCell ref="K22:K24"/>
    <mergeCell ref="L22:L24"/>
    <mergeCell ref="N22:N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Белых Сергей Алексеевич</cp:lastModifiedBy>
  <dcterms:created xsi:type="dcterms:W3CDTF">2018-09-23T17:38:00Z</dcterms:created>
  <dcterms:modified xsi:type="dcterms:W3CDTF">2018-09-24T06:31:29Z</dcterms:modified>
</cp:coreProperties>
</file>