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/>
  <mc:AlternateContent xmlns:mc="http://schemas.openxmlformats.org/markup-compatibility/2006">
    <mc:Choice Requires="x15">
      <x15ac:absPath xmlns:x15ac="http://schemas.microsoft.com/office/spreadsheetml/2010/11/ac" url="D:\Download\Excel\"/>
    </mc:Choice>
  </mc:AlternateContent>
  <xr:revisionPtr revIDLastSave="0" documentId="13_ncr:1_{D313373F-9F50-47AC-A835-FCD9BE32FA80}" xr6:coauthVersionLast="37" xr6:coauthVersionMax="37" xr10:uidLastSave="{00000000-0000-0000-0000-000000000000}"/>
  <bookViews>
    <workbookView xWindow="0" yWindow="0" windowWidth="38400" windowHeight="12210" activeTab="2" xr2:uid="{00000000-000D-0000-FFFF-FFFF00000000}"/>
  </bookViews>
  <sheets>
    <sheet name="Данные" sheetId="3" r:id="rId1"/>
    <sheet name="Списки" sheetId="1" r:id="rId2"/>
    <sheet name="Явка" sheetId="2" r:id="rId3"/>
    <sheet name="в БОТиЗ" sheetId="5" r:id="rId4"/>
    <sheet name="Описание" sheetId="4" r:id="rId5"/>
  </sheets>
  <calcPr calcId="162913"/>
</workbook>
</file>

<file path=xl/calcChain.xml><?xml version="1.0" encoding="utf-8"?>
<calcChain xmlns="http://schemas.openxmlformats.org/spreadsheetml/2006/main">
  <c r="B11" i="5" l="1"/>
  <c r="B15" i="5"/>
  <c r="B19" i="5"/>
  <c r="B23" i="5"/>
  <c r="B8" i="5"/>
  <c r="B12" i="5"/>
  <c r="B16" i="5"/>
  <c r="B20" i="5"/>
  <c r="B24" i="5"/>
  <c r="B9" i="5"/>
  <c r="B13" i="5"/>
  <c r="B17" i="5"/>
  <c r="B21" i="5"/>
  <c r="B25" i="5"/>
  <c r="B10" i="5"/>
  <c r="B14" i="5"/>
  <c r="B18" i="5"/>
  <c r="B22" i="5"/>
  <c r="B7" i="5"/>
  <c r="A22" i="5" l="1"/>
  <c r="A18" i="5"/>
  <c r="A14" i="5"/>
  <c r="A10" i="5"/>
  <c r="A25" i="5"/>
  <c r="A21" i="5"/>
  <c r="A17" i="5"/>
  <c r="A13" i="5"/>
  <c r="A9" i="5"/>
  <c r="A24" i="5"/>
  <c r="A20" i="5"/>
  <c r="A16" i="5"/>
  <c r="A12" i="5"/>
  <c r="A23" i="5"/>
  <c r="A19" i="5"/>
  <c r="A15" i="5"/>
  <c r="A11" i="5"/>
  <c r="A7" i="5"/>
  <c r="A8" i="5" s="1"/>
  <c r="C3" i="2"/>
  <c r="B1" i="2"/>
  <c r="B6" i="2"/>
  <c r="B10" i="2"/>
  <c r="B14" i="2"/>
  <c r="B18" i="2"/>
  <c r="B26" i="2"/>
  <c r="B12" i="2"/>
  <c r="B28" i="2"/>
  <c r="B7" i="2"/>
  <c r="B11" i="2"/>
  <c r="B15" i="2"/>
  <c r="B19" i="2"/>
  <c r="B23" i="2"/>
  <c r="B27" i="2"/>
  <c r="B16" i="2"/>
  <c r="B24" i="2"/>
  <c r="B9" i="2"/>
  <c r="B13" i="2"/>
  <c r="B17" i="2"/>
  <c r="B21" i="2"/>
  <c r="B25" i="2"/>
  <c r="B22" i="2"/>
  <c r="B8" i="2"/>
  <c r="B20" i="2"/>
  <c r="B5" i="2"/>
  <c r="A25" i="2" l="1"/>
  <c r="A24" i="2"/>
  <c r="A27" i="2"/>
  <c r="A28" i="2"/>
  <c r="A26" i="2"/>
  <c r="C24" i="2"/>
  <c r="C25" i="2"/>
  <c r="C28" i="2"/>
  <c r="C27" i="2"/>
  <c r="C26" i="2"/>
  <c r="A5" i="2" l="1"/>
  <c r="C5" i="2"/>
  <c r="A6" i="2" l="1"/>
  <c r="C6" i="2"/>
  <c r="A7" i="2" l="1"/>
  <c r="C7" i="2"/>
  <c r="A8" i="2" l="1"/>
  <c r="C8" i="2"/>
  <c r="A9" i="2" l="1"/>
  <c r="A10" i="2" s="1"/>
  <c r="C9" i="2"/>
  <c r="C10" i="2"/>
  <c r="A11" i="2" l="1"/>
  <c r="C11" i="2"/>
  <c r="A12" i="2" l="1"/>
  <c r="C12" i="2"/>
  <c r="A13" i="2" l="1"/>
  <c r="C13" i="2"/>
  <c r="A14" i="2" l="1"/>
  <c r="C14" i="2"/>
  <c r="A15" i="2" l="1"/>
  <c r="C15" i="2"/>
  <c r="A16" i="2" l="1"/>
  <c r="C16" i="2"/>
  <c r="A17" i="2" l="1"/>
  <c r="C17" i="2"/>
  <c r="A18" i="2" l="1"/>
  <c r="C18" i="2"/>
  <c r="A19" i="2" l="1"/>
  <c r="C19" i="2"/>
  <c r="A20" i="2" l="1"/>
  <c r="C20" i="2"/>
  <c r="A21" i="2" l="1"/>
  <c r="C21" i="2"/>
  <c r="A22" i="2" l="1"/>
  <c r="C22" i="2"/>
  <c r="A23" i="2" l="1"/>
  <c r="C23" i="2"/>
</calcChain>
</file>

<file path=xl/sharedStrings.xml><?xml version="1.0" encoding="utf-8"?>
<sst xmlns="http://schemas.openxmlformats.org/spreadsheetml/2006/main" count="315" uniqueCount="200">
  <si>
    <t>таб.№</t>
  </si>
  <si>
    <t>Ф.И.О.</t>
  </si>
  <si>
    <t>Аверьянова Г. М.</t>
  </si>
  <si>
    <t>Жмаева О. В.</t>
  </si>
  <si>
    <t>Соболева О. Ю.</t>
  </si>
  <si>
    <t>Смирнова Н. С.</t>
  </si>
  <si>
    <t>Бедина Л. Н.</t>
  </si>
  <si>
    <t>Шепелева А. Г.</t>
  </si>
  <si>
    <t>Симонова Т. Ф.</t>
  </si>
  <si>
    <t>Чеснокова С. В.</t>
  </si>
  <si>
    <t>Беляева О. Б.</t>
  </si>
  <si>
    <t>Быкова Т. В.</t>
  </si>
  <si>
    <t>Кузнецов В. В.</t>
  </si>
  <si>
    <t>Волкова Н. Г.</t>
  </si>
  <si>
    <t>Кузнецов А. А.</t>
  </si>
  <si>
    <t>Андреева Н. Ю.</t>
  </si>
  <si>
    <t>Катан Л. А.</t>
  </si>
  <si>
    <t>Букин Д. Н.</t>
  </si>
  <si>
    <t>Кузьмина В. В.</t>
  </si>
  <si>
    <t>Матвеев А. С.</t>
  </si>
  <si>
    <t>Федорова И. П.</t>
  </si>
  <si>
    <t>Мерешкина О. В.</t>
  </si>
  <si>
    <t>Горохова Е. В.</t>
  </si>
  <si>
    <t>Баранова О. С.</t>
  </si>
  <si>
    <t>Фурова О. И.</t>
  </si>
  <si>
    <t>Башилова Л. В.</t>
  </si>
  <si>
    <t>Гражданкина В. В.</t>
  </si>
  <si>
    <t>Клычкова Е. А.</t>
  </si>
  <si>
    <t>Балбашова Н. И.</t>
  </si>
  <si>
    <t>Ахметзянова Г. К.</t>
  </si>
  <si>
    <t>Петрунина Е. Г.</t>
  </si>
  <si>
    <t>Кривилева Е. А.</t>
  </si>
  <si>
    <t>Данилова Е. А.</t>
  </si>
  <si>
    <t>Гуляева Н. Г.</t>
  </si>
  <si>
    <t>Ильясова Н. Н.</t>
  </si>
  <si>
    <t>Кипаева Е. В.</t>
  </si>
  <si>
    <t>Паршина О. В.</t>
  </si>
  <si>
    <t>Глухова А. В.</t>
  </si>
  <si>
    <t>Дианова Я. В.</t>
  </si>
  <si>
    <t>Гончаров К. В.</t>
  </si>
  <si>
    <t>07417043</t>
  </si>
  <si>
    <t>Королев А.В.</t>
  </si>
  <si>
    <t>Ерошина С. К.</t>
  </si>
  <si>
    <t>07401102</t>
  </si>
  <si>
    <t>Ковзалин А. В.</t>
  </si>
  <si>
    <t>Малков И.С.</t>
  </si>
  <si>
    <t>Вилков Д. А.</t>
  </si>
  <si>
    <t>Чесноков И. Н.</t>
  </si>
  <si>
    <t>Гусаров А. В.</t>
  </si>
  <si>
    <t>Резепов А. С.</t>
  </si>
  <si>
    <t>Гончаров Н. С.</t>
  </si>
  <si>
    <t>Юсупов В. А.</t>
  </si>
  <si>
    <t>Семиреченко Я. В.</t>
  </si>
  <si>
    <t>Илюшин М. А.</t>
  </si>
  <si>
    <t>Осташкин С. А.</t>
  </si>
  <si>
    <t>Осипов А. М.</t>
  </si>
  <si>
    <t>Попова Л. Х.</t>
  </si>
  <si>
    <t>Припутько С. Г.</t>
  </si>
  <si>
    <t>Сапленков Я. С.</t>
  </si>
  <si>
    <t>Карпова Н. В.</t>
  </si>
  <si>
    <t>Сирочук М. Л.</t>
  </si>
  <si>
    <t>Костин О. А.</t>
  </si>
  <si>
    <t>Смирнова О. Г.</t>
  </si>
  <si>
    <t>07410905</t>
  </si>
  <si>
    <t>Казаков Е.А.</t>
  </si>
  <si>
    <t>1Р127104</t>
  </si>
  <si>
    <t>Мигаль Д.Л.</t>
  </si>
  <si>
    <t>Грохотов</t>
  </si>
  <si>
    <t>Деменко Д.И.</t>
  </si>
  <si>
    <t>Рысина Ж.А.</t>
  </si>
  <si>
    <t>Моткова Л.В.</t>
  </si>
  <si>
    <t>Мамыкина Е.А.</t>
  </si>
  <si>
    <t>Герасимова И.Ю.</t>
  </si>
  <si>
    <t>Скворцова А.С.</t>
  </si>
  <si>
    <t>Скажутина С.А.</t>
  </si>
  <si>
    <t>Михайлова Ж.А.</t>
  </si>
  <si>
    <t>Иванов С.А.</t>
  </si>
  <si>
    <t>Маслов С.А.</t>
  </si>
  <si>
    <t>Абакумов А.В.</t>
  </si>
  <si>
    <t>Фомин А.А.</t>
  </si>
  <si>
    <t>Якутина О.В.</t>
  </si>
  <si>
    <t>Чурюканова С.А.</t>
  </si>
  <si>
    <t>Вельмискина Н.В.</t>
  </si>
  <si>
    <t>Шестопалова И.В.</t>
  </si>
  <si>
    <t>Султанова И.И.</t>
  </si>
  <si>
    <t>Иванова Е.И.</t>
  </si>
  <si>
    <t>Макарова Н.В.</t>
  </si>
  <si>
    <t>Либек В.Н.</t>
  </si>
  <si>
    <t>Самохвалов О.П.</t>
  </si>
  <si>
    <t>Никитенко Е.Н.</t>
  </si>
  <si>
    <t>Тимофеева Е.С.</t>
  </si>
  <si>
    <t>Астапенко Е.В.</t>
  </si>
  <si>
    <t>0741С035</t>
  </si>
  <si>
    <t>07411089</t>
  </si>
  <si>
    <t>0741С017</t>
  </si>
  <si>
    <t>0741С001</t>
  </si>
  <si>
    <t>0741С008</t>
  </si>
  <si>
    <t>0741С032</t>
  </si>
  <si>
    <t>07411321</t>
  </si>
  <si>
    <t>0741В007</t>
  </si>
  <si>
    <t>0741В027</t>
  </si>
  <si>
    <t>0741С022</t>
  </si>
  <si>
    <t>0741В029</t>
  </si>
  <si>
    <t>0741С040</t>
  </si>
  <si>
    <t>0741С015</t>
  </si>
  <si>
    <t>0741В028</t>
  </si>
  <si>
    <t>0741С046</t>
  </si>
  <si>
    <t>07418042</t>
  </si>
  <si>
    <t>07413031</t>
  </si>
  <si>
    <t>0741С048</t>
  </si>
  <si>
    <t>07413045</t>
  </si>
  <si>
    <t>№</t>
  </si>
  <si>
    <t>таб. №</t>
  </si>
  <si>
    <t>Итого</t>
  </si>
  <si>
    <t>0741В030</t>
  </si>
  <si>
    <t>0741В012</t>
  </si>
  <si>
    <t>0741В009</t>
  </si>
  <si>
    <t>0741С034</t>
  </si>
  <si>
    <t>0741С004</t>
  </si>
  <si>
    <t>0741С026</t>
  </si>
  <si>
    <t>0741С009</t>
  </si>
  <si>
    <t>0741С019</t>
  </si>
  <si>
    <t>0741С031</t>
  </si>
  <si>
    <t>0741С010</t>
  </si>
  <si>
    <t>07413023</t>
  </si>
  <si>
    <t>07413027</t>
  </si>
  <si>
    <t>07413028</t>
  </si>
  <si>
    <t>07413049</t>
  </si>
  <si>
    <t>07418060</t>
  </si>
  <si>
    <t>07413039</t>
  </si>
  <si>
    <t>07413707</t>
  </si>
  <si>
    <t>0741В033</t>
  </si>
  <si>
    <t>07413046</t>
  </si>
  <si>
    <t>07413043</t>
  </si>
  <si>
    <t>0741А003</t>
  </si>
  <si>
    <t>07417045</t>
  </si>
  <si>
    <t>07417051</t>
  </si>
  <si>
    <t>07417028</t>
  </si>
  <si>
    <t>07417001</t>
  </si>
  <si>
    <t>07417050</t>
  </si>
  <si>
    <t>07417024</t>
  </si>
  <si>
    <t>07417018</t>
  </si>
  <si>
    <t>07417031</t>
  </si>
  <si>
    <t>07417052</t>
  </si>
  <si>
    <t>07417033</t>
  </si>
  <si>
    <t>0741А009</t>
  </si>
  <si>
    <t>07417058</t>
  </si>
  <si>
    <t>07417060</t>
  </si>
  <si>
    <t>07417063</t>
  </si>
  <si>
    <t>07417034</t>
  </si>
  <si>
    <t>0741С049</t>
  </si>
  <si>
    <t>0741A007</t>
  </si>
  <si>
    <t>0741В023</t>
  </si>
  <si>
    <t>0741В034</t>
  </si>
  <si>
    <t>0741С028</t>
  </si>
  <si>
    <t>0741С029</t>
  </si>
  <si>
    <t>0741С018</t>
  </si>
  <si>
    <t>07417040</t>
  </si>
  <si>
    <t>07417035</t>
  </si>
  <si>
    <t>07417025</t>
  </si>
  <si>
    <t>07417002</t>
  </si>
  <si>
    <t>07417054</t>
  </si>
  <si>
    <t>0741А008</t>
  </si>
  <si>
    <t>07417037</t>
  </si>
  <si>
    <t>0741B003</t>
  </si>
  <si>
    <t>0741С002</t>
  </si>
  <si>
    <t>0741С016</t>
  </si>
  <si>
    <t>0741В014</t>
  </si>
  <si>
    <t>0741В024</t>
  </si>
  <si>
    <t>0741В010</t>
  </si>
  <si>
    <t>07417014</t>
  </si>
  <si>
    <t>0741С047</t>
  </si>
  <si>
    <t>0741В004</t>
  </si>
  <si>
    <t>074107413024</t>
  </si>
  <si>
    <t>074118062010</t>
  </si>
  <si>
    <t>Бригада:</t>
  </si>
  <si>
    <t>Бригады</t>
  </si>
  <si>
    <t>0741В019</t>
  </si>
  <si>
    <t>0741А010</t>
  </si>
  <si>
    <t>1Р127105</t>
  </si>
  <si>
    <t>0741A008</t>
  </si>
  <si>
    <t>07417038</t>
  </si>
  <si>
    <t>0741B004</t>
  </si>
  <si>
    <t>07417044</t>
  </si>
  <si>
    <t>07417015</t>
  </si>
  <si>
    <t>0741В005</t>
  </si>
  <si>
    <t>111 (96/1)</t>
  </si>
  <si>
    <t>121 (96/2)</t>
  </si>
  <si>
    <t>131 (96/3)</t>
  </si>
  <si>
    <t>141 (96/4)</t>
  </si>
  <si>
    <t>ФИО</t>
  </si>
  <si>
    <t>При редактировании списков рабочих по бригадам я ненашел другого способа добавления строк в список при приеме новых рабочих как через меню ВСТАВКА-ТАБЛИЦА</t>
  </si>
  <si>
    <t>на листе "Явка" при выборе бригады из спадающего списка таблица явки автоматически должна заполнятся из соответствующих № бригады ТАБЛИЦ с листа "Списки" столбцами "таб.№" и "ФИО" и можно ли чтобы явочная таблица уменьшалась или увеличивалась в количестве строк взависимости от количества вставляемых строк. в конце таблицы (ниже) всегда подгружается список (из таблицы "Восьмичасовые" с Листа "Списки")</t>
  </si>
  <si>
    <t>Бригада</t>
  </si>
  <si>
    <t>Время</t>
  </si>
  <si>
    <t>Конец</t>
  </si>
  <si>
    <t>Код</t>
  </si>
  <si>
    <t>Начало</t>
  </si>
  <si>
    <t>На листе "в БОТиЗ" после выбора из спадающего списка в столбце "Бригада". В спадающий список данной строчки ФИО подгружались ФИО соответствуещей выбранной бригады ил Листа "Списки" и при последующем выборе фамилии в столбец "таб.№" подгружалось значение соответствующего выбранному рабочему значение "таб.№". Ячейки - Код, Начало, Конец, Время заполняются руками (это я и сам сделать смогу) Таблица по кол-ву строк на Листе "в БОТиЗ" постоянна.</t>
  </si>
  <si>
    <t>ИТР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</si>
</sst>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800]dddd\,\ mmmm\ dd\,\ yyyy"/>
    <numFmt numFmtId="166" formatCode=";;;"/>
  </numFmts>
  <fonts count="6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8"/>
      <color rgb="FFFF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2" fillId="0" borderId="0" xfId="0" applyNumberFormat="1" applyFont="1" applyAlignment="1">
      <alignment horizontal="right"/>
    </xf>
    <xf numFmtId="0" fontId="0" fillId="0" borderId="0" xfId="0" applyAlignment="1">
      <alignment horizontal="center"/>
    </xf>
    <xf numFmtId="0" fontId="4" fillId="0" borderId="0" xfId="0" applyFont="1" applyFill="1" applyBorder="1"/>
    <xf numFmtId="49" fontId="1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left" vertical="center"/>
    </xf>
    <xf numFmtId="49" fontId="4" fillId="0" borderId="0" xfId="0" applyNumberFormat="1" applyFont="1" applyFill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wrapText="1"/>
    </xf>
    <xf numFmtId="0" fontId="2" fillId="0" borderId="1" xfId="0" applyFont="1" applyBorder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164" fontId="5" fillId="0" borderId="0" xfId="0" applyNumberFormat="1" applyFont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/>
    <xf numFmtId="0" fontId="2" fillId="0" borderId="0" xfId="0" applyFont="1" applyBorder="1"/>
    <xf numFmtId="0" fontId="2" fillId="0" borderId="0" xfId="0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166" fontId="2" fillId="0" borderId="0" xfId="0" applyNumberFormat="1" applyFont="1"/>
  </cellXfs>
  <cellStyles count="1">
    <cellStyle name="Обычный" xfId="0" builtinId="0"/>
  </cellStyles>
  <dxfs count="23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/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Бригады" displayName="Бригады" ref="A1:A6" totalsRowShown="0" headerRowDxfId="22">
  <autoFilter ref="A1:A6" xr:uid="{00000000-0009-0000-0100-000002000000}">
    <filterColumn colId="0" hiddenButton="1"/>
  </autoFilter>
  <tableColumns count="1">
    <tableColumn id="1" xr3:uid="{00000000-0010-0000-0000-000001000000}" name="Бригады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1000000}" name="_121" displayName="_121" ref="C1:D20" totalsRowShown="0" headerRowDxfId="21">
  <autoFilter ref="C1:D20" xr:uid="{00000000-0009-0000-0100-000004000000}">
    <filterColumn colId="0" hiddenButton="1"/>
    <filterColumn colId="1" hiddenButton="1"/>
  </autoFilter>
  <tableColumns count="2">
    <tableColumn id="1" xr3:uid="{00000000-0010-0000-0100-000001000000}" name="таб.№" dataDxfId="20"/>
    <tableColumn id="2" xr3:uid="{00000000-0010-0000-0100-000002000000}" name="ФИО" dataDxfId="19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2000000}" name="_131" displayName="_131" ref="E1:F16" totalsRowShown="0" headerRowDxfId="18">
  <autoFilter ref="E1:F16" xr:uid="{00000000-0009-0000-0100-000005000000}">
    <filterColumn colId="0" hiddenButton="1"/>
    <filterColumn colId="1" hiddenButton="1"/>
  </autoFilter>
  <tableColumns count="2">
    <tableColumn id="1" xr3:uid="{00000000-0010-0000-0200-000001000000}" name="таб.№" dataDxfId="17"/>
    <tableColumn id="2" xr3:uid="{00000000-0010-0000-0200-000002000000}" name="ФИО" dataDxfId="16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3000000}" name="_141" displayName="_141" ref="G1:H17" totalsRowShown="0" headerRowDxfId="15">
  <autoFilter ref="G1:H17" xr:uid="{00000000-0009-0000-0100-000006000000}">
    <filterColumn colId="0" hiddenButton="1"/>
    <filterColumn colId="1" hiddenButton="1"/>
  </autoFilter>
  <tableColumns count="2">
    <tableColumn id="1" xr3:uid="{00000000-0010-0000-0300-000001000000}" name="таб.№" dataDxfId="14"/>
    <tableColumn id="2" xr3:uid="{00000000-0010-0000-0300-000002000000}" name="ФИО" dataDxfId="13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4000000}" name="Восьмичасовые" displayName="Восьмичасовые" ref="I1:J5" totalsRowShown="0" headerRowDxfId="12">
  <autoFilter ref="I1:J5" xr:uid="{00000000-0009-0000-0100-000007000000}">
    <filterColumn colId="0" hiddenButton="1"/>
    <filterColumn colId="1" hiddenButton="1"/>
  </autoFilter>
  <tableColumns count="2">
    <tableColumn id="1" xr3:uid="{00000000-0010-0000-0400-000001000000}" name="таб.№" dataDxfId="11"/>
    <tableColumn id="2" xr3:uid="{00000000-0010-0000-0400-000002000000}" name="ФИО" dataDxfId="10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5000000}" name="_ИТР" displayName="_ИТР" ref="K1:L3" totalsRowShown="0" headerRowDxfId="9">
  <autoFilter ref="K1:L3" xr:uid="{00000000-0009-0000-0100-000008000000}">
    <filterColumn colId="0" hiddenButton="1"/>
    <filterColumn colId="1" hiddenButton="1"/>
  </autoFilter>
  <tableColumns count="2">
    <tableColumn id="1" xr3:uid="{00000000-0010-0000-0500-000001000000}" name="таб.№" dataDxfId="8"/>
    <tableColumn id="2" xr3:uid="{00000000-0010-0000-0500-000002000000}" name="ФИО" dataDxfId="7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6000000}" name="_111" displayName="_111" ref="A1:B20" totalsRowShown="0" headerRowDxfId="6">
  <autoFilter ref="A1:B20" xr:uid="{00000000-0009-0000-0100-000003000000}">
    <filterColumn colId="0" hiddenButton="1"/>
    <filterColumn colId="1" hiddenButton="1"/>
  </autoFilter>
  <tableColumns count="2">
    <tableColumn id="1" xr3:uid="{00000000-0010-0000-0600-000001000000}" name="таб.№" dataDxfId="5"/>
    <tableColumn id="2" xr3:uid="{00000000-0010-0000-0600-000002000000}" name="ФИО" dataDxfId="4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1"/>
  </sheetPr>
  <dimension ref="A1:A6"/>
  <sheetViews>
    <sheetView workbookViewId="0">
      <selection activeCell="B13" sqref="B13"/>
    </sheetView>
  </sheetViews>
  <sheetFormatPr defaultRowHeight="15" x14ac:dyDescent="0.25"/>
  <cols>
    <col min="1" max="1" width="10" customWidth="1"/>
  </cols>
  <sheetData>
    <row r="1" spans="1:1" x14ac:dyDescent="0.25">
      <c r="A1" s="5" t="s">
        <v>176</v>
      </c>
    </row>
    <row r="2" spans="1:1" x14ac:dyDescent="0.25">
      <c r="A2" t="s">
        <v>186</v>
      </c>
    </row>
    <row r="3" spans="1:1" x14ac:dyDescent="0.25">
      <c r="A3" t="s">
        <v>187</v>
      </c>
    </row>
    <row r="4" spans="1:1" x14ac:dyDescent="0.25">
      <c r="A4" t="s">
        <v>188</v>
      </c>
    </row>
    <row r="5" spans="1:1" x14ac:dyDescent="0.25">
      <c r="A5" t="s">
        <v>189</v>
      </c>
    </row>
    <row r="6" spans="1:1" x14ac:dyDescent="0.25">
      <c r="A6" t="s">
        <v>199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/>
  </sheetPr>
  <dimension ref="A1:L89"/>
  <sheetViews>
    <sheetView workbookViewId="0"/>
  </sheetViews>
  <sheetFormatPr defaultRowHeight="11.25" x14ac:dyDescent="0.2"/>
  <cols>
    <col min="1" max="1" width="8.7109375" style="8" customWidth="1"/>
    <col min="2" max="2" width="15.7109375" style="10" customWidth="1"/>
    <col min="3" max="3" width="8.7109375" style="8" customWidth="1"/>
    <col min="4" max="4" width="15.7109375" style="10" customWidth="1"/>
    <col min="5" max="5" width="8.7109375" style="8" customWidth="1"/>
    <col min="6" max="6" width="15.7109375" style="10" customWidth="1"/>
    <col min="7" max="7" width="8.7109375" style="8" customWidth="1"/>
    <col min="8" max="8" width="15.7109375" style="10" customWidth="1"/>
    <col min="9" max="9" width="10" style="8" customWidth="1"/>
    <col min="10" max="10" width="15.7109375" style="10" customWidth="1"/>
    <col min="11" max="11" width="8.7109375" style="8" customWidth="1"/>
    <col min="12" max="12" width="15.7109375" style="10" customWidth="1"/>
    <col min="13" max="16384" width="9.140625" style="6"/>
  </cols>
  <sheetData>
    <row r="1" spans="1:12" x14ac:dyDescent="0.2">
      <c r="A1" s="8" t="s">
        <v>0</v>
      </c>
      <c r="B1" s="8" t="s">
        <v>190</v>
      </c>
      <c r="C1" s="8" t="s">
        <v>0</v>
      </c>
      <c r="D1" s="8" t="s">
        <v>190</v>
      </c>
      <c r="E1" s="8" t="s">
        <v>0</v>
      </c>
      <c r="F1" s="8" t="s">
        <v>190</v>
      </c>
      <c r="G1" s="8" t="s">
        <v>0</v>
      </c>
      <c r="H1" s="8" t="s">
        <v>190</v>
      </c>
      <c r="I1" s="8" t="s">
        <v>0</v>
      </c>
      <c r="J1" s="8" t="s">
        <v>190</v>
      </c>
      <c r="K1" s="8" t="s">
        <v>0</v>
      </c>
      <c r="L1" s="8" t="s">
        <v>190</v>
      </c>
    </row>
    <row r="2" spans="1:12" x14ac:dyDescent="0.2">
      <c r="A2" s="7" t="s">
        <v>92</v>
      </c>
      <c r="B2" s="9" t="s">
        <v>2</v>
      </c>
      <c r="C2" s="7" t="s">
        <v>114</v>
      </c>
      <c r="D2" s="9" t="s">
        <v>21</v>
      </c>
      <c r="E2" s="7" t="s">
        <v>135</v>
      </c>
      <c r="F2" s="10" t="s">
        <v>48</v>
      </c>
      <c r="G2" s="8" t="s">
        <v>180</v>
      </c>
      <c r="H2" s="9" t="s">
        <v>68</v>
      </c>
      <c r="I2" s="8" t="s">
        <v>153</v>
      </c>
      <c r="J2" s="10" t="s">
        <v>42</v>
      </c>
      <c r="K2" s="8" t="s">
        <v>63</v>
      </c>
      <c r="L2" s="10" t="s">
        <v>64</v>
      </c>
    </row>
    <row r="3" spans="1:12" x14ac:dyDescent="0.2">
      <c r="A3" s="7" t="s">
        <v>93</v>
      </c>
      <c r="B3" s="10" t="s">
        <v>3</v>
      </c>
      <c r="C3" s="7" t="s">
        <v>115</v>
      </c>
      <c r="D3" s="9" t="s">
        <v>22</v>
      </c>
      <c r="E3" s="7" t="s">
        <v>136</v>
      </c>
      <c r="F3" s="9" t="s">
        <v>49</v>
      </c>
      <c r="G3" s="7" t="s">
        <v>152</v>
      </c>
      <c r="H3" s="9" t="s">
        <v>69</v>
      </c>
      <c r="I3" s="8" t="s">
        <v>43</v>
      </c>
      <c r="J3" s="10" t="s">
        <v>44</v>
      </c>
      <c r="K3" s="8" t="s">
        <v>179</v>
      </c>
      <c r="L3" s="10" t="s">
        <v>66</v>
      </c>
    </row>
    <row r="4" spans="1:12" x14ac:dyDescent="0.2">
      <c r="A4" s="7" t="s">
        <v>94</v>
      </c>
      <c r="B4" s="9" t="s">
        <v>4</v>
      </c>
      <c r="C4" s="7" t="s">
        <v>116</v>
      </c>
      <c r="D4" s="9" t="s">
        <v>23</v>
      </c>
      <c r="E4" s="7" t="s">
        <v>137</v>
      </c>
      <c r="F4" s="9" t="s">
        <v>50</v>
      </c>
      <c r="G4" s="8" t="s">
        <v>153</v>
      </c>
      <c r="H4" s="9" t="s">
        <v>70</v>
      </c>
      <c r="I4" s="8" t="s">
        <v>132</v>
      </c>
      <c r="J4" s="10" t="s">
        <v>45</v>
      </c>
    </row>
    <row r="5" spans="1:12" x14ac:dyDescent="0.2">
      <c r="A5" s="7" t="s">
        <v>95</v>
      </c>
      <c r="B5" s="9" t="s">
        <v>5</v>
      </c>
      <c r="C5" s="7" t="s">
        <v>117</v>
      </c>
      <c r="D5" s="9" t="s">
        <v>24</v>
      </c>
      <c r="E5" s="7" t="s">
        <v>138</v>
      </c>
      <c r="F5" s="9" t="s">
        <v>51</v>
      </c>
      <c r="G5" s="8" t="s">
        <v>154</v>
      </c>
      <c r="H5" s="10" t="s">
        <v>71</v>
      </c>
      <c r="I5" s="8" t="s">
        <v>133</v>
      </c>
      <c r="J5" s="10" t="s">
        <v>46</v>
      </c>
    </row>
    <row r="6" spans="1:12" x14ac:dyDescent="0.2">
      <c r="A6" s="7" t="s">
        <v>96</v>
      </c>
      <c r="B6" s="9" t="s">
        <v>6</v>
      </c>
      <c r="C6" s="7" t="s">
        <v>118</v>
      </c>
      <c r="D6" s="9" t="s">
        <v>25</v>
      </c>
      <c r="E6" s="7" t="s">
        <v>139</v>
      </c>
      <c r="F6" s="10" t="s">
        <v>52</v>
      </c>
      <c r="G6" s="8" t="s">
        <v>155</v>
      </c>
      <c r="H6" s="10" t="s">
        <v>72</v>
      </c>
    </row>
    <row r="7" spans="1:12" x14ac:dyDescent="0.2">
      <c r="A7" s="7" t="s">
        <v>97</v>
      </c>
      <c r="B7" s="9" t="s">
        <v>7</v>
      </c>
      <c r="C7" s="7" t="s">
        <v>119</v>
      </c>
      <c r="D7" s="9" t="s">
        <v>26</v>
      </c>
      <c r="E7" s="7" t="s">
        <v>140</v>
      </c>
      <c r="F7" s="9" t="s">
        <v>53</v>
      </c>
      <c r="G7" s="8" t="s">
        <v>156</v>
      </c>
      <c r="H7" s="10" t="s">
        <v>73</v>
      </c>
    </row>
    <row r="8" spans="1:12" x14ac:dyDescent="0.2">
      <c r="A8" s="7" t="s">
        <v>98</v>
      </c>
      <c r="B8" s="10" t="s">
        <v>8</v>
      </c>
      <c r="C8" s="7" t="s">
        <v>177</v>
      </c>
      <c r="D8" s="9" t="s">
        <v>27</v>
      </c>
      <c r="E8" s="7" t="s">
        <v>141</v>
      </c>
      <c r="F8" s="9" t="s">
        <v>54</v>
      </c>
      <c r="G8" s="8" t="s">
        <v>157</v>
      </c>
      <c r="H8" s="9" t="s">
        <v>74</v>
      </c>
    </row>
    <row r="9" spans="1:12" x14ac:dyDescent="0.2">
      <c r="A9" s="7" t="s">
        <v>99</v>
      </c>
      <c r="B9" s="9" t="s">
        <v>9</v>
      </c>
      <c r="C9" s="7" t="s">
        <v>120</v>
      </c>
      <c r="D9" s="9" t="s">
        <v>28</v>
      </c>
      <c r="E9" s="7" t="s">
        <v>142</v>
      </c>
      <c r="F9" s="9" t="s">
        <v>55</v>
      </c>
      <c r="G9" s="8" t="s">
        <v>158</v>
      </c>
      <c r="H9" s="9" t="s">
        <v>75</v>
      </c>
    </row>
    <row r="10" spans="1:12" x14ac:dyDescent="0.2">
      <c r="A10" s="7" t="s">
        <v>100</v>
      </c>
      <c r="B10" s="9" t="s">
        <v>10</v>
      </c>
      <c r="C10" s="7" t="s">
        <v>121</v>
      </c>
      <c r="D10" s="9" t="s">
        <v>29</v>
      </c>
      <c r="E10" s="7" t="s">
        <v>143</v>
      </c>
      <c r="F10" s="9" t="s">
        <v>56</v>
      </c>
      <c r="G10" s="7" t="s">
        <v>159</v>
      </c>
      <c r="H10" s="10" t="s">
        <v>76</v>
      </c>
    </row>
    <row r="11" spans="1:12" x14ac:dyDescent="0.2">
      <c r="A11" s="7" t="s">
        <v>101</v>
      </c>
      <c r="B11" s="9" t="s">
        <v>11</v>
      </c>
      <c r="C11" s="7" t="s">
        <v>131</v>
      </c>
      <c r="D11" s="9" t="s">
        <v>30</v>
      </c>
      <c r="E11" s="7" t="s">
        <v>144</v>
      </c>
      <c r="F11" s="9" t="s">
        <v>57</v>
      </c>
      <c r="G11" s="7" t="s">
        <v>160</v>
      </c>
      <c r="H11" s="10" t="s">
        <v>77</v>
      </c>
    </row>
    <row r="12" spans="1:12" x14ac:dyDescent="0.2">
      <c r="A12" s="7" t="s">
        <v>102</v>
      </c>
      <c r="B12" s="9" t="s">
        <v>12</v>
      </c>
      <c r="C12" s="7" t="s">
        <v>122</v>
      </c>
      <c r="D12" s="9" t="s">
        <v>31</v>
      </c>
      <c r="E12" s="7" t="s">
        <v>178</v>
      </c>
      <c r="F12" s="9" t="s">
        <v>58</v>
      </c>
      <c r="G12" s="8" t="s">
        <v>161</v>
      </c>
      <c r="H12" s="9" t="s">
        <v>78</v>
      </c>
    </row>
    <row r="13" spans="1:12" x14ac:dyDescent="0.2">
      <c r="A13" s="7" t="s">
        <v>103</v>
      </c>
      <c r="B13" s="9" t="s">
        <v>13</v>
      </c>
      <c r="C13" s="7" t="s">
        <v>123</v>
      </c>
      <c r="D13" s="9" t="s">
        <v>32</v>
      </c>
      <c r="E13" s="7" t="s">
        <v>146</v>
      </c>
      <c r="F13" s="10" t="s">
        <v>59</v>
      </c>
      <c r="G13" s="7" t="s">
        <v>145</v>
      </c>
      <c r="H13" s="9" t="s">
        <v>79</v>
      </c>
    </row>
    <row r="14" spans="1:12" x14ac:dyDescent="0.2">
      <c r="A14" s="7" t="s">
        <v>104</v>
      </c>
      <c r="B14" s="9" t="s">
        <v>14</v>
      </c>
      <c r="C14" s="7" t="s">
        <v>124</v>
      </c>
      <c r="D14" s="9" t="s">
        <v>33</v>
      </c>
      <c r="E14" s="7" t="s">
        <v>147</v>
      </c>
      <c r="F14" s="9" t="s">
        <v>60</v>
      </c>
      <c r="G14" s="7" t="s">
        <v>181</v>
      </c>
      <c r="H14" s="9" t="s">
        <v>80</v>
      </c>
    </row>
    <row r="15" spans="1:12" x14ac:dyDescent="0.2">
      <c r="A15" s="7" t="s">
        <v>105</v>
      </c>
      <c r="B15" s="9" t="s">
        <v>15</v>
      </c>
      <c r="C15" s="7" t="s">
        <v>125</v>
      </c>
      <c r="D15" s="9" t="s">
        <v>34</v>
      </c>
      <c r="E15" s="7" t="s">
        <v>148</v>
      </c>
      <c r="F15" s="10" t="s">
        <v>61</v>
      </c>
      <c r="G15" s="8" t="s">
        <v>182</v>
      </c>
      <c r="H15" s="9" t="s">
        <v>81</v>
      </c>
    </row>
    <row r="16" spans="1:12" x14ac:dyDescent="0.2">
      <c r="A16" s="7" t="s">
        <v>106</v>
      </c>
      <c r="B16" s="9" t="s">
        <v>16</v>
      </c>
      <c r="C16" s="7" t="s">
        <v>126</v>
      </c>
      <c r="D16" s="9" t="s">
        <v>35</v>
      </c>
      <c r="E16" s="7" t="s">
        <v>149</v>
      </c>
      <c r="F16" s="10" t="s">
        <v>62</v>
      </c>
      <c r="G16" s="7" t="s">
        <v>165</v>
      </c>
      <c r="H16" s="9" t="s">
        <v>82</v>
      </c>
    </row>
    <row r="17" spans="1:8" x14ac:dyDescent="0.2">
      <c r="A17" s="7" t="s">
        <v>107</v>
      </c>
      <c r="B17" s="9" t="s">
        <v>17</v>
      </c>
      <c r="C17" s="7" t="s">
        <v>127</v>
      </c>
      <c r="D17" s="9" t="s">
        <v>36</v>
      </c>
      <c r="G17" s="7" t="s">
        <v>166</v>
      </c>
      <c r="H17" s="9" t="s">
        <v>83</v>
      </c>
    </row>
    <row r="18" spans="1:8" x14ac:dyDescent="0.2">
      <c r="A18" s="7" t="s">
        <v>108</v>
      </c>
      <c r="B18" s="9" t="s">
        <v>18</v>
      </c>
      <c r="C18" s="7" t="s">
        <v>128</v>
      </c>
      <c r="D18" s="9" t="s">
        <v>37</v>
      </c>
    </row>
    <row r="19" spans="1:8" x14ac:dyDescent="0.2">
      <c r="A19" s="7" t="s">
        <v>109</v>
      </c>
      <c r="B19" s="9" t="s">
        <v>19</v>
      </c>
      <c r="C19" s="7" t="s">
        <v>129</v>
      </c>
      <c r="D19" s="9" t="s">
        <v>38</v>
      </c>
    </row>
    <row r="20" spans="1:8" x14ac:dyDescent="0.2">
      <c r="A20" s="7" t="s">
        <v>110</v>
      </c>
      <c r="B20" s="9" t="s">
        <v>20</v>
      </c>
      <c r="C20" s="7" t="s">
        <v>130</v>
      </c>
      <c r="D20" s="9" t="s">
        <v>39</v>
      </c>
    </row>
    <row r="21" spans="1:8" x14ac:dyDescent="0.2">
      <c r="A21" s="7"/>
      <c r="B21" s="9"/>
      <c r="D21" s="9"/>
    </row>
    <row r="22" spans="1:8" x14ac:dyDescent="0.2">
      <c r="A22" s="7"/>
      <c r="B22" s="9"/>
      <c r="D22" s="9"/>
    </row>
    <row r="23" spans="1:8" x14ac:dyDescent="0.2">
      <c r="A23" s="7"/>
      <c r="B23" s="9"/>
      <c r="D23" s="9"/>
    </row>
    <row r="24" spans="1:8" x14ac:dyDescent="0.2">
      <c r="A24" s="7"/>
      <c r="B24" s="9"/>
      <c r="D24" s="9"/>
    </row>
    <row r="25" spans="1:8" x14ac:dyDescent="0.2">
      <c r="A25" s="7"/>
      <c r="B25" s="9"/>
      <c r="D25" s="9"/>
    </row>
    <row r="26" spans="1:8" x14ac:dyDescent="0.2">
      <c r="A26" s="7"/>
      <c r="B26" s="9"/>
      <c r="D26" s="9"/>
    </row>
    <row r="27" spans="1:8" x14ac:dyDescent="0.2">
      <c r="A27" s="7"/>
      <c r="B27" s="9"/>
      <c r="D27" s="9"/>
    </row>
    <row r="28" spans="1:8" x14ac:dyDescent="0.2">
      <c r="A28" s="7"/>
      <c r="B28" s="9"/>
      <c r="D28" s="9"/>
    </row>
    <row r="29" spans="1:8" x14ac:dyDescent="0.2">
      <c r="A29" s="7"/>
      <c r="B29" s="9"/>
      <c r="D29" s="9"/>
    </row>
    <row r="30" spans="1:8" x14ac:dyDescent="0.2">
      <c r="A30" s="7"/>
      <c r="B30" s="9"/>
      <c r="D30" s="9"/>
    </row>
    <row r="31" spans="1:8" x14ac:dyDescent="0.2">
      <c r="A31" s="7"/>
      <c r="B31" s="9"/>
      <c r="D31" s="9"/>
    </row>
    <row r="32" spans="1:8" x14ac:dyDescent="0.2">
      <c r="A32" s="7"/>
      <c r="B32" s="9"/>
      <c r="D32" s="9"/>
    </row>
    <row r="33" spans="1:4" x14ac:dyDescent="0.2">
      <c r="A33" s="7"/>
      <c r="B33" s="9"/>
      <c r="D33" s="9"/>
    </row>
    <row r="34" spans="1:4" x14ac:dyDescent="0.2">
      <c r="A34" s="7"/>
      <c r="B34" s="9"/>
      <c r="D34" s="9"/>
    </row>
    <row r="35" spans="1:4" x14ac:dyDescent="0.2">
      <c r="A35" s="7"/>
      <c r="B35" s="9"/>
      <c r="D35" s="9"/>
    </row>
    <row r="36" spans="1:4" x14ac:dyDescent="0.2">
      <c r="A36" s="7"/>
      <c r="B36" s="9"/>
      <c r="D36" s="9"/>
    </row>
    <row r="37" spans="1:4" x14ac:dyDescent="0.2">
      <c r="A37" s="7"/>
      <c r="B37" s="9"/>
      <c r="D37" s="9"/>
    </row>
    <row r="38" spans="1:4" x14ac:dyDescent="0.2">
      <c r="A38" s="7"/>
      <c r="B38" s="9"/>
      <c r="D38" s="9"/>
    </row>
    <row r="39" spans="1:4" ht="15" x14ac:dyDescent="0.25">
      <c r="A39"/>
      <c r="B39"/>
      <c r="D39" s="9"/>
    </row>
    <row r="40" spans="1:4" x14ac:dyDescent="0.2">
      <c r="A40" s="7" t="s">
        <v>40</v>
      </c>
      <c r="B40" s="9" t="s">
        <v>41</v>
      </c>
      <c r="C40" s="7" t="s">
        <v>40</v>
      </c>
      <c r="D40" s="9" t="s">
        <v>41</v>
      </c>
    </row>
    <row r="41" spans="1:4" x14ac:dyDescent="0.2">
      <c r="A41" s="7" t="s">
        <v>131</v>
      </c>
      <c r="B41" s="9" t="s">
        <v>42</v>
      </c>
      <c r="C41" s="7" t="s">
        <v>153</v>
      </c>
      <c r="D41" s="9" t="s">
        <v>42</v>
      </c>
    </row>
    <row r="42" spans="1:4" x14ac:dyDescent="0.2">
      <c r="A42" s="7" t="s">
        <v>43</v>
      </c>
      <c r="B42" s="9" t="s">
        <v>44</v>
      </c>
      <c r="C42" s="7" t="s">
        <v>43</v>
      </c>
      <c r="D42" s="9" t="s">
        <v>44</v>
      </c>
    </row>
    <row r="43" spans="1:4" x14ac:dyDescent="0.2">
      <c r="A43" s="7" t="s">
        <v>132</v>
      </c>
      <c r="B43" s="9" t="s">
        <v>45</v>
      </c>
      <c r="C43" s="7" t="s">
        <v>132</v>
      </c>
      <c r="D43" s="9" t="s">
        <v>45</v>
      </c>
    </row>
    <row r="44" spans="1:4" x14ac:dyDescent="0.2">
      <c r="A44" s="7" t="s">
        <v>133</v>
      </c>
      <c r="B44" s="9" t="s">
        <v>46</v>
      </c>
      <c r="C44" s="7" t="s">
        <v>133</v>
      </c>
      <c r="D44" s="9" t="s">
        <v>46</v>
      </c>
    </row>
    <row r="45" spans="1:4" x14ac:dyDescent="0.2">
      <c r="A45" s="7" t="s">
        <v>134</v>
      </c>
      <c r="B45" s="9" t="s">
        <v>47</v>
      </c>
      <c r="D45" s="9"/>
    </row>
    <row r="46" spans="1:4" x14ac:dyDescent="0.2">
      <c r="A46" s="7" t="s">
        <v>135</v>
      </c>
      <c r="B46" s="9" t="s">
        <v>48</v>
      </c>
      <c r="D46" s="9"/>
    </row>
    <row r="47" spans="1:4" x14ac:dyDescent="0.2">
      <c r="A47" s="7" t="s">
        <v>136</v>
      </c>
      <c r="B47" s="9" t="s">
        <v>49</v>
      </c>
      <c r="D47" s="9"/>
    </row>
    <row r="48" spans="1:4" x14ac:dyDescent="0.2">
      <c r="A48" s="7" t="s">
        <v>137</v>
      </c>
      <c r="B48" s="9" t="s">
        <v>50</v>
      </c>
      <c r="D48" s="9"/>
    </row>
    <row r="49" spans="1:4" x14ac:dyDescent="0.2">
      <c r="A49" s="7" t="s">
        <v>138</v>
      </c>
      <c r="B49" s="9" t="s">
        <v>51</v>
      </c>
      <c r="D49" s="9"/>
    </row>
    <row r="50" spans="1:4" x14ac:dyDescent="0.2">
      <c r="A50" s="7" t="s">
        <v>139</v>
      </c>
      <c r="B50" s="9" t="s">
        <v>52</v>
      </c>
      <c r="D50" s="9"/>
    </row>
    <row r="51" spans="1:4" x14ac:dyDescent="0.2">
      <c r="A51" s="7" t="s">
        <v>140</v>
      </c>
      <c r="B51" s="9" t="s">
        <v>53</v>
      </c>
      <c r="D51" s="9"/>
    </row>
    <row r="52" spans="1:4" x14ac:dyDescent="0.2">
      <c r="A52" s="7" t="s">
        <v>141</v>
      </c>
      <c r="B52" s="9" t="s">
        <v>54</v>
      </c>
      <c r="D52" s="9"/>
    </row>
    <row r="53" spans="1:4" x14ac:dyDescent="0.2">
      <c r="A53" s="7" t="s">
        <v>142</v>
      </c>
      <c r="B53" s="9" t="s">
        <v>55</v>
      </c>
      <c r="D53" s="9"/>
    </row>
    <row r="54" spans="1:4" x14ac:dyDescent="0.2">
      <c r="A54" s="7" t="s">
        <v>143</v>
      </c>
      <c r="B54" s="9" t="s">
        <v>56</v>
      </c>
      <c r="D54" s="9"/>
    </row>
    <row r="55" spans="1:4" x14ac:dyDescent="0.2">
      <c r="A55" s="7" t="s">
        <v>144</v>
      </c>
      <c r="B55" s="9" t="s">
        <v>57</v>
      </c>
      <c r="D55" s="9"/>
    </row>
    <row r="56" spans="1:4" x14ac:dyDescent="0.2">
      <c r="A56" s="7" t="s">
        <v>145</v>
      </c>
      <c r="B56" s="9" t="s">
        <v>58</v>
      </c>
      <c r="D56" s="9"/>
    </row>
    <row r="57" spans="1:4" x14ac:dyDescent="0.2">
      <c r="A57" s="7" t="s">
        <v>146</v>
      </c>
      <c r="B57" s="9" t="s">
        <v>59</v>
      </c>
      <c r="D57" s="9"/>
    </row>
    <row r="58" spans="1:4" x14ac:dyDescent="0.2">
      <c r="A58" s="7" t="s">
        <v>147</v>
      </c>
      <c r="B58" s="9" t="s">
        <v>60</v>
      </c>
      <c r="D58" s="9"/>
    </row>
    <row r="59" spans="1:4" x14ac:dyDescent="0.2">
      <c r="A59" s="7" t="s">
        <v>148</v>
      </c>
      <c r="B59" s="9" t="s">
        <v>61</v>
      </c>
      <c r="D59" s="9"/>
    </row>
    <row r="60" spans="1:4" x14ac:dyDescent="0.2">
      <c r="A60" s="7" t="s">
        <v>149</v>
      </c>
      <c r="B60" s="9" t="s">
        <v>62</v>
      </c>
      <c r="D60" s="9"/>
    </row>
    <row r="61" spans="1:4" x14ac:dyDescent="0.2">
      <c r="A61" s="7" t="s">
        <v>63</v>
      </c>
      <c r="B61" s="9" t="s">
        <v>64</v>
      </c>
      <c r="D61" s="9"/>
    </row>
    <row r="62" spans="1:4" x14ac:dyDescent="0.2">
      <c r="A62" s="7" t="s">
        <v>65</v>
      </c>
      <c r="B62" s="9" t="s">
        <v>66</v>
      </c>
      <c r="D62" s="9"/>
    </row>
    <row r="63" spans="1:4" x14ac:dyDescent="0.2">
      <c r="A63" s="7" t="s">
        <v>150</v>
      </c>
      <c r="B63" s="9" t="s">
        <v>67</v>
      </c>
      <c r="D63" s="9"/>
    </row>
    <row r="64" spans="1:4" x14ac:dyDescent="0.2">
      <c r="A64" s="7" t="s">
        <v>151</v>
      </c>
      <c r="B64" s="9" t="s">
        <v>68</v>
      </c>
      <c r="D64" s="9"/>
    </row>
    <row r="65" spans="1:4" x14ac:dyDescent="0.2">
      <c r="A65" s="7" t="s">
        <v>152</v>
      </c>
      <c r="B65" s="9" t="s">
        <v>69</v>
      </c>
      <c r="D65" s="9"/>
    </row>
    <row r="66" spans="1:4" x14ac:dyDescent="0.2">
      <c r="A66" s="7" t="s">
        <v>153</v>
      </c>
      <c r="B66" s="9" t="s">
        <v>70</v>
      </c>
      <c r="D66" s="9"/>
    </row>
    <row r="67" spans="1:4" x14ac:dyDescent="0.2">
      <c r="A67" s="7" t="s">
        <v>154</v>
      </c>
      <c r="B67" s="9" t="s">
        <v>71</v>
      </c>
      <c r="D67" s="9"/>
    </row>
    <row r="68" spans="1:4" x14ac:dyDescent="0.2">
      <c r="A68" s="7" t="s">
        <v>155</v>
      </c>
      <c r="B68" s="9" t="s">
        <v>72</v>
      </c>
      <c r="D68" s="9"/>
    </row>
    <row r="69" spans="1:4" x14ac:dyDescent="0.2">
      <c r="A69" s="7" t="s">
        <v>156</v>
      </c>
      <c r="B69" s="9" t="s">
        <v>73</v>
      </c>
      <c r="D69" s="9"/>
    </row>
    <row r="70" spans="1:4" x14ac:dyDescent="0.2">
      <c r="A70" s="7" t="s">
        <v>157</v>
      </c>
      <c r="B70" s="9" t="s">
        <v>74</v>
      </c>
      <c r="D70" s="9"/>
    </row>
    <row r="71" spans="1:4" x14ac:dyDescent="0.2">
      <c r="A71" s="7" t="s">
        <v>158</v>
      </c>
      <c r="B71" s="9" t="s">
        <v>75</v>
      </c>
      <c r="D71" s="9"/>
    </row>
    <row r="72" spans="1:4" x14ac:dyDescent="0.2">
      <c r="A72" s="7" t="s">
        <v>159</v>
      </c>
      <c r="B72" s="9" t="s">
        <v>76</v>
      </c>
      <c r="D72" s="9"/>
    </row>
    <row r="73" spans="1:4" x14ac:dyDescent="0.2">
      <c r="A73" s="7" t="s">
        <v>160</v>
      </c>
      <c r="B73" s="9" t="s">
        <v>77</v>
      </c>
      <c r="D73" s="9"/>
    </row>
    <row r="74" spans="1:4" x14ac:dyDescent="0.2">
      <c r="A74" s="7" t="s">
        <v>161</v>
      </c>
      <c r="B74" s="9" t="s">
        <v>78</v>
      </c>
      <c r="D74" s="9"/>
    </row>
    <row r="75" spans="1:4" x14ac:dyDescent="0.2">
      <c r="A75" s="7" t="s">
        <v>162</v>
      </c>
      <c r="B75" s="9" t="s">
        <v>79</v>
      </c>
      <c r="D75" s="9"/>
    </row>
    <row r="76" spans="1:4" x14ac:dyDescent="0.2">
      <c r="A76" s="7" t="s">
        <v>163</v>
      </c>
      <c r="B76" s="9" t="s">
        <v>80</v>
      </c>
      <c r="D76" s="9"/>
    </row>
    <row r="77" spans="1:4" x14ac:dyDescent="0.2">
      <c r="A77" s="7" t="s">
        <v>164</v>
      </c>
      <c r="B77" s="9" t="s">
        <v>81</v>
      </c>
      <c r="D77" s="9"/>
    </row>
    <row r="78" spans="1:4" x14ac:dyDescent="0.2">
      <c r="A78" s="7" t="s">
        <v>165</v>
      </c>
      <c r="B78" s="9" t="s">
        <v>82</v>
      </c>
      <c r="D78" s="9"/>
    </row>
    <row r="79" spans="1:4" x14ac:dyDescent="0.2">
      <c r="A79" s="7" t="s">
        <v>166</v>
      </c>
      <c r="B79" s="9" t="s">
        <v>83</v>
      </c>
      <c r="D79" s="9"/>
    </row>
    <row r="80" spans="1:4" x14ac:dyDescent="0.2">
      <c r="A80" s="7" t="s">
        <v>40</v>
      </c>
      <c r="B80" s="9" t="s">
        <v>41</v>
      </c>
      <c r="C80" s="8" t="s">
        <v>183</v>
      </c>
      <c r="D80" s="9" t="s">
        <v>41</v>
      </c>
    </row>
    <row r="81" spans="1:4" x14ac:dyDescent="0.2">
      <c r="A81" s="7" t="s">
        <v>167</v>
      </c>
      <c r="B81" s="9" t="s">
        <v>84</v>
      </c>
      <c r="C81" s="7" t="s">
        <v>167</v>
      </c>
      <c r="D81" s="9" t="s">
        <v>84</v>
      </c>
    </row>
    <row r="82" spans="1:4" x14ac:dyDescent="0.2">
      <c r="A82" s="7" t="s">
        <v>168</v>
      </c>
      <c r="B82" s="9" t="s">
        <v>85</v>
      </c>
      <c r="C82" s="8" t="s">
        <v>168</v>
      </c>
      <c r="D82" s="9" t="s">
        <v>85</v>
      </c>
    </row>
    <row r="83" spans="1:4" x14ac:dyDescent="0.2">
      <c r="A83" s="7" t="s">
        <v>169</v>
      </c>
      <c r="B83" s="9" t="s">
        <v>86</v>
      </c>
      <c r="C83" s="8" t="s">
        <v>169</v>
      </c>
      <c r="D83" s="9" t="s">
        <v>86</v>
      </c>
    </row>
    <row r="84" spans="1:4" x14ac:dyDescent="0.2">
      <c r="A84" s="7" t="s">
        <v>170</v>
      </c>
      <c r="B84" s="9" t="s">
        <v>87</v>
      </c>
      <c r="C84" s="7" t="s">
        <v>184</v>
      </c>
      <c r="D84" s="9" t="s">
        <v>87</v>
      </c>
    </row>
    <row r="85" spans="1:4" x14ac:dyDescent="0.2">
      <c r="A85" s="7" t="s">
        <v>171</v>
      </c>
      <c r="B85" s="9" t="s">
        <v>88</v>
      </c>
      <c r="C85" s="8" t="s">
        <v>109</v>
      </c>
      <c r="D85" s="9" t="s">
        <v>88</v>
      </c>
    </row>
    <row r="86" spans="1:4" x14ac:dyDescent="0.2">
      <c r="A86" s="7" t="s">
        <v>172</v>
      </c>
      <c r="B86" s="9" t="s">
        <v>89</v>
      </c>
      <c r="C86" s="8" t="s">
        <v>185</v>
      </c>
      <c r="D86" s="9" t="s">
        <v>89</v>
      </c>
    </row>
    <row r="87" spans="1:4" x14ac:dyDescent="0.2">
      <c r="A87" s="7" t="s">
        <v>173</v>
      </c>
      <c r="B87" s="9" t="s">
        <v>90</v>
      </c>
      <c r="C87" s="7" t="s">
        <v>173</v>
      </c>
      <c r="D87" s="9" t="s">
        <v>90</v>
      </c>
    </row>
    <row r="88" spans="1:4" x14ac:dyDescent="0.2">
      <c r="A88" s="7" t="s">
        <v>174</v>
      </c>
      <c r="B88" s="9" t="s">
        <v>91</v>
      </c>
      <c r="C88" s="8" t="s">
        <v>174</v>
      </c>
      <c r="D88" s="9" t="s">
        <v>91</v>
      </c>
    </row>
    <row r="89" spans="1:4" ht="15" x14ac:dyDescent="0.25">
      <c r="A89"/>
      <c r="B89"/>
    </row>
  </sheetData>
  <pageMargins left="0.7" right="0.7" top="0.75" bottom="0.75" header="0.3" footer="0.3"/>
  <pageSetup paperSize="9" orientation="portrait" horizontalDpi="0" verticalDpi="0" r:id="rId1"/>
  <tableParts count="6">
    <tablePart r:id="rId2"/>
    <tablePart r:id="rId3"/>
    <tablePart r:id="rId4"/>
    <tablePart r:id="rId5"/>
    <tablePart r:id="rId6"/>
    <tablePart r:id="rId7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A1:AI28"/>
  <sheetViews>
    <sheetView tabSelected="1" zoomScale="120" zoomScaleNormal="120" workbookViewId="0">
      <pane ySplit="4" topLeftCell="A5" activePane="bottomLeft" state="frozen"/>
      <selection pane="bottomLeft" activeCell="H23" sqref="H23"/>
    </sheetView>
  </sheetViews>
  <sheetFormatPr defaultRowHeight="11.25" x14ac:dyDescent="0.2"/>
  <cols>
    <col min="1" max="1" width="2.7109375" style="2" customWidth="1"/>
    <col min="2" max="2" width="8.7109375" style="1" customWidth="1"/>
    <col min="3" max="3" width="15.7109375" style="1" customWidth="1"/>
    <col min="4" max="21" width="4.7109375" style="2" customWidth="1"/>
    <col min="22" max="34" width="4.7109375" style="1" customWidth="1"/>
    <col min="35" max="35" width="6.7109375" style="3" customWidth="1"/>
    <col min="36" max="16384" width="9.140625" style="1"/>
  </cols>
  <sheetData>
    <row r="1" spans="1:35" x14ac:dyDescent="0.2">
      <c r="B1" s="16">
        <f ca="1">TODAY()</f>
        <v>43367</v>
      </c>
      <c r="C1" s="16"/>
    </row>
    <row r="2" spans="1:35" x14ac:dyDescent="0.2">
      <c r="B2" s="4" t="s">
        <v>175</v>
      </c>
      <c r="C2" s="11" t="s">
        <v>188</v>
      </c>
    </row>
    <row r="3" spans="1:35" x14ac:dyDescent="0.2">
      <c r="C3" s="24" t="str">
        <f>LEFT(C2,SEARCH(" ",C2&amp;" ")-1)</f>
        <v>131</v>
      </c>
    </row>
    <row r="4" spans="1:35" x14ac:dyDescent="0.2">
      <c r="A4" s="14" t="s">
        <v>111</v>
      </c>
      <c r="B4" s="15" t="s">
        <v>112</v>
      </c>
      <c r="C4" s="15" t="s">
        <v>1</v>
      </c>
      <c r="D4" s="14">
        <v>1</v>
      </c>
      <c r="E4" s="14">
        <v>2</v>
      </c>
      <c r="F4" s="14">
        <v>3</v>
      </c>
      <c r="G4" s="14">
        <v>4</v>
      </c>
      <c r="H4" s="14">
        <v>5</v>
      </c>
      <c r="I4" s="14">
        <v>6</v>
      </c>
      <c r="J4" s="14">
        <v>7</v>
      </c>
      <c r="K4" s="14">
        <v>8</v>
      </c>
      <c r="L4" s="14">
        <v>9</v>
      </c>
      <c r="M4" s="14">
        <v>10</v>
      </c>
      <c r="N4" s="14">
        <v>11</v>
      </c>
      <c r="O4" s="14">
        <v>12</v>
      </c>
      <c r="P4" s="14">
        <v>13</v>
      </c>
      <c r="Q4" s="14">
        <v>14</v>
      </c>
      <c r="R4" s="14">
        <v>15</v>
      </c>
      <c r="S4" s="14">
        <v>16</v>
      </c>
      <c r="T4" s="14">
        <v>17</v>
      </c>
      <c r="U4" s="14">
        <v>18</v>
      </c>
      <c r="V4" s="14">
        <v>19</v>
      </c>
      <c r="W4" s="14">
        <v>20</v>
      </c>
      <c r="X4" s="14">
        <v>21</v>
      </c>
      <c r="Y4" s="14">
        <v>22</v>
      </c>
      <c r="Z4" s="14">
        <v>23</v>
      </c>
      <c r="AA4" s="14">
        <v>24</v>
      </c>
      <c r="AB4" s="14">
        <v>25</v>
      </c>
      <c r="AC4" s="14">
        <v>26</v>
      </c>
      <c r="AD4" s="14">
        <v>27</v>
      </c>
      <c r="AE4" s="14">
        <v>28</v>
      </c>
      <c r="AF4" s="14">
        <v>29</v>
      </c>
      <c r="AG4" s="14">
        <v>30</v>
      </c>
      <c r="AH4" s="14">
        <v>31</v>
      </c>
      <c r="AI4" s="14" t="s">
        <v>113</v>
      </c>
    </row>
    <row r="5" spans="1:35" x14ac:dyDescent="0.2">
      <c r="A5" s="17">
        <f ca="1">IF(B5="","",MAX($A$4:A4)+1)</f>
        <v>1</v>
      </c>
      <c r="B5" s="6" t="str">
        <f ca="1">IFERROR(INDEX(INDIRECT("_"&amp;$C$3&amp;"[таб.№]"),ROW(1:1)),"")</f>
        <v>07417045</v>
      </c>
      <c r="C5" s="6" t="str">
        <f ca="1">IFERROR(INDEX(INDIRECT("_"&amp;$C$3&amp;"[ФИО]"),$A5),"")</f>
        <v>Гусаров А. В.</v>
      </c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19"/>
    </row>
    <row r="6" spans="1:35" x14ac:dyDescent="0.2">
      <c r="A6" s="17">
        <f ca="1">IF(B6="","",MAX($A$4:A5)+1)</f>
        <v>2</v>
      </c>
      <c r="B6" s="6" t="str">
        <f t="shared" ref="B6:B28" ca="1" si="0">IFERROR(INDEX(INDIRECT("_"&amp;$C$3&amp;"[таб.№]"),ROW(2:2)),"")</f>
        <v>07417051</v>
      </c>
      <c r="C6" s="6" t="str">
        <f t="shared" ref="C6:C28" ca="1" si="1">IFERROR(INDEX(INDIRECT("_"&amp;$C$3&amp;"[ФИО]"),$A6),"")</f>
        <v>Резепов А. С.</v>
      </c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19"/>
    </row>
    <row r="7" spans="1:35" x14ac:dyDescent="0.2">
      <c r="A7" s="17">
        <f ca="1">IF(B7="","",MAX($A$4:A6)+1)</f>
        <v>3</v>
      </c>
      <c r="B7" s="6" t="str">
        <f t="shared" ca="1" si="0"/>
        <v>07417028</v>
      </c>
      <c r="C7" s="6" t="str">
        <f t="shared" ca="1" si="1"/>
        <v>Гончаров Н. С.</v>
      </c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19"/>
    </row>
    <row r="8" spans="1:35" x14ac:dyDescent="0.2">
      <c r="A8" s="17">
        <f ca="1">IF(B8="","",MAX($A$4:A7)+1)</f>
        <v>4</v>
      </c>
      <c r="B8" s="6" t="str">
        <f t="shared" ca="1" si="0"/>
        <v>07417001</v>
      </c>
      <c r="C8" s="6" t="str">
        <f t="shared" ca="1" si="1"/>
        <v>Юсупов В. А.</v>
      </c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19"/>
    </row>
    <row r="9" spans="1:35" x14ac:dyDescent="0.2">
      <c r="A9" s="17">
        <f ca="1">IF(B9="","",MAX($A$4:A8)+1)</f>
        <v>5</v>
      </c>
      <c r="B9" s="6" t="str">
        <f t="shared" ca="1" si="0"/>
        <v>07417050</v>
      </c>
      <c r="C9" s="6" t="str">
        <f t="shared" ca="1" si="1"/>
        <v>Семиреченко Я. В.</v>
      </c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19"/>
    </row>
    <row r="10" spans="1:35" x14ac:dyDescent="0.2">
      <c r="A10" s="17">
        <f ca="1">IF(B10="","",MAX($A$4:A9)+1)</f>
        <v>6</v>
      </c>
      <c r="B10" s="6" t="str">
        <f t="shared" ca="1" si="0"/>
        <v>07417024</v>
      </c>
      <c r="C10" s="6" t="str">
        <f t="shared" ca="1" si="1"/>
        <v>Илюшин М. А.</v>
      </c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19"/>
    </row>
    <row r="11" spans="1:35" x14ac:dyDescent="0.2">
      <c r="A11" s="17">
        <f ca="1">IF(B11="","",MAX($A$4:A10)+1)</f>
        <v>7</v>
      </c>
      <c r="B11" s="6" t="str">
        <f t="shared" ca="1" si="0"/>
        <v>07417018</v>
      </c>
      <c r="C11" s="6" t="str">
        <f t="shared" ca="1" si="1"/>
        <v>Осташкин С. А.</v>
      </c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19"/>
    </row>
    <row r="12" spans="1:35" x14ac:dyDescent="0.2">
      <c r="A12" s="17">
        <f ca="1">IF(B12="","",MAX($A$4:A11)+1)</f>
        <v>8</v>
      </c>
      <c r="B12" s="6" t="str">
        <f t="shared" ca="1" si="0"/>
        <v>07417031</v>
      </c>
      <c r="C12" s="6" t="str">
        <f t="shared" ca="1" si="1"/>
        <v>Осипов А. М.</v>
      </c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19"/>
    </row>
    <row r="13" spans="1:35" x14ac:dyDescent="0.2">
      <c r="A13" s="17">
        <f ca="1">IF(B13="","",MAX($A$4:A12)+1)</f>
        <v>9</v>
      </c>
      <c r="B13" s="6" t="str">
        <f t="shared" ca="1" si="0"/>
        <v>07417052</v>
      </c>
      <c r="C13" s="6" t="str">
        <f t="shared" ca="1" si="1"/>
        <v>Попова Л. Х.</v>
      </c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19"/>
    </row>
    <row r="14" spans="1:35" x14ac:dyDescent="0.2">
      <c r="A14" s="17">
        <f ca="1">IF(B14="","",MAX($A$4:A13)+1)</f>
        <v>10</v>
      </c>
      <c r="B14" s="6" t="str">
        <f t="shared" ca="1" si="0"/>
        <v>07417033</v>
      </c>
      <c r="C14" s="6" t="str">
        <f t="shared" ca="1" si="1"/>
        <v>Припутько С. Г.</v>
      </c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19"/>
    </row>
    <row r="15" spans="1:35" x14ac:dyDescent="0.2">
      <c r="A15" s="17">
        <f ca="1">IF(B15="","",MAX($A$4:A14)+1)</f>
        <v>11</v>
      </c>
      <c r="B15" s="6" t="str">
        <f t="shared" ca="1" si="0"/>
        <v>0741А010</v>
      </c>
      <c r="C15" s="6" t="str">
        <f t="shared" ca="1" si="1"/>
        <v>Сапленков Я. С.</v>
      </c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19"/>
    </row>
    <row r="16" spans="1:35" x14ac:dyDescent="0.2">
      <c r="A16" s="17">
        <f ca="1">IF(B16="","",MAX($A$4:A15)+1)</f>
        <v>12</v>
      </c>
      <c r="B16" s="6" t="str">
        <f t="shared" ca="1" si="0"/>
        <v>07417058</v>
      </c>
      <c r="C16" s="6" t="str">
        <f t="shared" ca="1" si="1"/>
        <v>Карпова Н. В.</v>
      </c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19"/>
    </row>
    <row r="17" spans="1:35" x14ac:dyDescent="0.2">
      <c r="A17" s="17">
        <f ca="1">IF(B17="","",MAX($A$4:A16)+1)</f>
        <v>13</v>
      </c>
      <c r="B17" s="6" t="str">
        <f t="shared" ca="1" si="0"/>
        <v>07417060</v>
      </c>
      <c r="C17" s="6" t="str">
        <f t="shared" ca="1" si="1"/>
        <v>Сирочук М. Л.</v>
      </c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19"/>
    </row>
    <row r="18" spans="1:35" x14ac:dyDescent="0.2">
      <c r="A18" s="17">
        <f ca="1">IF(B18="","",MAX($A$4:A17)+1)</f>
        <v>14</v>
      </c>
      <c r="B18" s="6" t="str">
        <f t="shared" ca="1" si="0"/>
        <v>07417063</v>
      </c>
      <c r="C18" s="6" t="str">
        <f t="shared" ca="1" si="1"/>
        <v>Костин О. А.</v>
      </c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19"/>
    </row>
    <row r="19" spans="1:35" x14ac:dyDescent="0.2">
      <c r="A19" s="17">
        <f ca="1">IF(B19="","",MAX($A$4:A18)+1)</f>
        <v>15</v>
      </c>
      <c r="B19" s="6" t="str">
        <f t="shared" ca="1" si="0"/>
        <v>07417034</v>
      </c>
      <c r="C19" s="6" t="str">
        <f t="shared" ca="1" si="1"/>
        <v>Смирнова О. Г.</v>
      </c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19"/>
    </row>
    <row r="20" spans="1:35" x14ac:dyDescent="0.2">
      <c r="A20" s="17" t="str">
        <f ca="1">IF(B20="","",MAX($A$4:A19)+1)</f>
        <v/>
      </c>
      <c r="B20" s="6" t="str">
        <f t="shared" ca="1" si="0"/>
        <v/>
      </c>
      <c r="C20" s="6" t="str">
        <f t="shared" ca="1" si="1"/>
        <v/>
      </c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19"/>
    </row>
    <row r="21" spans="1:35" x14ac:dyDescent="0.2">
      <c r="A21" s="17" t="str">
        <f ca="1">IF(B21="","",MAX($A$4:A20)+1)</f>
        <v/>
      </c>
      <c r="B21" s="6" t="str">
        <f t="shared" ca="1" si="0"/>
        <v/>
      </c>
      <c r="C21" s="6" t="str">
        <f t="shared" ca="1" si="1"/>
        <v/>
      </c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19"/>
    </row>
    <row r="22" spans="1:35" x14ac:dyDescent="0.2">
      <c r="A22" s="17" t="str">
        <f ca="1">IF(B22="","",MAX($A$4:A21)+1)</f>
        <v/>
      </c>
      <c r="B22" s="6" t="str">
        <f t="shared" ca="1" si="0"/>
        <v/>
      </c>
      <c r="C22" s="6" t="str">
        <f t="shared" ca="1" si="1"/>
        <v/>
      </c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2"/>
    </row>
    <row r="23" spans="1:35" x14ac:dyDescent="0.2">
      <c r="A23" s="17" t="str">
        <f ca="1">IF(B23="","",MAX($A$4:A22)+1)</f>
        <v/>
      </c>
      <c r="B23" s="6" t="str">
        <f t="shared" ca="1" si="0"/>
        <v/>
      </c>
      <c r="C23" s="6" t="str">
        <f t="shared" ca="1" si="1"/>
        <v/>
      </c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2"/>
    </row>
    <row r="24" spans="1:35" x14ac:dyDescent="0.2">
      <c r="A24" s="17" t="str">
        <f ca="1">IF(B24="","",MAX($A$4:A23)+1)</f>
        <v/>
      </c>
      <c r="B24" s="6" t="str">
        <f t="shared" ca="1" si="0"/>
        <v/>
      </c>
      <c r="C24" s="6" t="str">
        <f t="shared" ca="1" si="1"/>
        <v/>
      </c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2"/>
    </row>
    <row r="25" spans="1:35" x14ac:dyDescent="0.2">
      <c r="A25" s="17" t="str">
        <f ca="1">IF(B25="","",MAX($A$4:A24)+1)</f>
        <v/>
      </c>
      <c r="B25" s="6" t="str">
        <f t="shared" ca="1" si="0"/>
        <v/>
      </c>
      <c r="C25" s="6" t="str">
        <f t="shared" ca="1" si="1"/>
        <v/>
      </c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2"/>
    </row>
    <row r="26" spans="1:35" x14ac:dyDescent="0.2">
      <c r="A26" s="17" t="str">
        <f ca="1">IF(B26="","",MAX($A$4:A25)+1)</f>
        <v/>
      </c>
      <c r="B26" s="6" t="str">
        <f t="shared" ca="1" si="0"/>
        <v/>
      </c>
      <c r="C26" s="6" t="str">
        <f t="shared" ca="1" si="1"/>
        <v/>
      </c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2"/>
    </row>
    <row r="27" spans="1:35" x14ac:dyDescent="0.2">
      <c r="A27" s="17" t="str">
        <f ca="1">IF(B27="","",MAX($A$4:A26)+1)</f>
        <v/>
      </c>
      <c r="B27" s="6" t="str">
        <f t="shared" ca="1" si="0"/>
        <v/>
      </c>
      <c r="C27" s="6" t="str">
        <f t="shared" ca="1" si="1"/>
        <v/>
      </c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2"/>
    </row>
    <row r="28" spans="1:35" x14ac:dyDescent="0.2">
      <c r="A28" s="17" t="str">
        <f ca="1">IF(B28="","",MAX($A$4:A27)+1)</f>
        <v/>
      </c>
      <c r="B28" s="6" t="str">
        <f t="shared" ca="1" si="0"/>
        <v/>
      </c>
      <c r="C28" s="6" t="str">
        <f t="shared" ca="1" si="1"/>
        <v/>
      </c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2"/>
    </row>
  </sheetData>
  <mergeCells count="1">
    <mergeCell ref="B1:C1"/>
  </mergeCells>
  <conditionalFormatting sqref="A5:AI28">
    <cfRule type="expression" dxfId="2" priority="1">
      <formula>$A5&lt;&gt;""</formula>
    </cfRule>
  </conditionalFormatting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0000000}">
          <x14:formula1>
            <xm:f>Данные!$A$2:$A$6</xm:f>
          </x14:formula1>
          <xm:sqref>C2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6:H25"/>
  <sheetViews>
    <sheetView workbookViewId="0">
      <selection activeCell="J6" sqref="J6"/>
    </sheetView>
  </sheetViews>
  <sheetFormatPr defaultRowHeight="11.25" x14ac:dyDescent="0.2"/>
  <cols>
    <col min="1" max="1" width="2.7109375" style="1" customWidth="1"/>
    <col min="2" max="2" width="8.7109375" style="1" customWidth="1"/>
    <col min="3" max="3" width="15.7109375" style="1" customWidth="1"/>
    <col min="4" max="4" width="4.7109375" style="1" customWidth="1"/>
    <col min="5" max="16384" width="9.140625" style="1"/>
  </cols>
  <sheetData>
    <row r="6" spans="1:8" x14ac:dyDescent="0.2">
      <c r="A6" s="14" t="s">
        <v>111</v>
      </c>
      <c r="B6" s="14" t="s">
        <v>0</v>
      </c>
      <c r="C6" s="14" t="s">
        <v>1</v>
      </c>
      <c r="D6" s="15" t="s">
        <v>196</v>
      </c>
      <c r="E6" s="15" t="s">
        <v>197</v>
      </c>
      <c r="F6" s="15" t="s">
        <v>195</v>
      </c>
      <c r="G6" s="15" t="s">
        <v>194</v>
      </c>
      <c r="H6" s="15" t="s">
        <v>193</v>
      </c>
    </row>
    <row r="7" spans="1:8" x14ac:dyDescent="0.2">
      <c r="A7" s="23">
        <f ca="1">IF(B7="","",MAX($A$6:A6)+1)</f>
        <v>1</v>
      </c>
      <c r="B7" s="13" t="str">
        <f ca="1">IFERROR(INDEX(INDIRECT("_"&amp;LEFT($H7,SEARCH(" ",$H7&amp;" ")-1)&amp;"[таб.№]"),MATCH(C7,INDIRECT("_"&amp;LEFT($H7,SEARCH(" ",$H7&amp;" ")-1)&amp;"[ФИО]"),0)),"")</f>
        <v>0741С035</v>
      </c>
      <c r="C7" s="13" t="s">
        <v>2</v>
      </c>
      <c r="D7" s="13"/>
      <c r="E7" s="13"/>
      <c r="F7" s="13"/>
      <c r="G7" s="13"/>
      <c r="H7" s="13" t="s">
        <v>186</v>
      </c>
    </row>
    <row r="8" spans="1:8" x14ac:dyDescent="0.2">
      <c r="A8" s="23">
        <f ca="1">IF(B8="","",MAX($A$6:A7)+1)</f>
        <v>2</v>
      </c>
      <c r="B8" s="13" t="str">
        <f t="shared" ref="B8:B25" ca="1" si="0">IFERROR(INDEX(INDIRECT("_"&amp;LEFT($H8,SEARCH(" ",$H8&amp;" ")-1)&amp;"[таб.№]"),MATCH(C8,INDIRECT("_"&amp;LEFT($H8,SEARCH(" ",$H8&amp;" ")-1)&amp;"[ФИО]"),0)),"")</f>
        <v>0741В009</v>
      </c>
      <c r="C8" s="13" t="s">
        <v>23</v>
      </c>
      <c r="D8" s="13"/>
      <c r="E8" s="13"/>
      <c r="F8" s="13"/>
      <c r="G8" s="13"/>
      <c r="H8" s="13" t="s">
        <v>187</v>
      </c>
    </row>
    <row r="9" spans="1:8" x14ac:dyDescent="0.2">
      <c r="A9" s="13" t="str">
        <f ca="1">IF(B9="","",MAX($A$6:A8)+1)</f>
        <v/>
      </c>
      <c r="B9" s="13" t="str">
        <f t="shared" ca="1" si="0"/>
        <v/>
      </c>
      <c r="C9" s="13"/>
      <c r="D9" s="13"/>
      <c r="E9" s="13"/>
      <c r="F9" s="13"/>
      <c r="G9" s="13"/>
      <c r="H9" s="13"/>
    </row>
    <row r="10" spans="1:8" x14ac:dyDescent="0.2">
      <c r="A10" s="13" t="str">
        <f ca="1">IF(B10="","",MAX($A$6:A9)+1)</f>
        <v/>
      </c>
      <c r="B10" s="13" t="str">
        <f t="shared" ca="1" si="0"/>
        <v/>
      </c>
      <c r="C10" s="13"/>
      <c r="D10" s="13"/>
      <c r="E10" s="13"/>
      <c r="F10" s="13"/>
      <c r="G10" s="13"/>
      <c r="H10" s="13"/>
    </row>
    <row r="11" spans="1:8" x14ac:dyDescent="0.2">
      <c r="A11" s="13" t="str">
        <f ca="1">IF(B11="","",MAX($A$6:A10)+1)</f>
        <v/>
      </c>
      <c r="B11" s="13" t="str">
        <f t="shared" ca="1" si="0"/>
        <v/>
      </c>
      <c r="C11" s="13"/>
      <c r="D11" s="13"/>
      <c r="E11" s="13"/>
      <c r="F11" s="13"/>
      <c r="G11" s="13"/>
      <c r="H11" s="13"/>
    </row>
    <row r="12" spans="1:8" x14ac:dyDescent="0.2">
      <c r="A12" s="13" t="str">
        <f ca="1">IF(B12="","",MAX($A$6:A11)+1)</f>
        <v/>
      </c>
      <c r="B12" s="13" t="str">
        <f t="shared" ca="1" si="0"/>
        <v/>
      </c>
      <c r="C12" s="13"/>
      <c r="D12" s="13"/>
      <c r="E12" s="13"/>
      <c r="F12" s="13"/>
      <c r="G12" s="13"/>
      <c r="H12" s="13"/>
    </row>
    <row r="13" spans="1:8" x14ac:dyDescent="0.2">
      <c r="A13" s="13" t="str">
        <f ca="1">IF(B13="","",MAX($A$6:A12)+1)</f>
        <v/>
      </c>
      <c r="B13" s="13" t="str">
        <f t="shared" ca="1" si="0"/>
        <v/>
      </c>
      <c r="C13" s="13"/>
      <c r="D13" s="13"/>
      <c r="E13" s="13"/>
      <c r="F13" s="13"/>
      <c r="G13" s="13"/>
      <c r="H13" s="13"/>
    </row>
    <row r="14" spans="1:8" x14ac:dyDescent="0.2">
      <c r="A14" s="13" t="str">
        <f ca="1">IF(B14="","",MAX($A$6:A13)+1)</f>
        <v/>
      </c>
      <c r="B14" s="13" t="str">
        <f t="shared" ca="1" si="0"/>
        <v/>
      </c>
      <c r="C14" s="13"/>
      <c r="D14" s="13"/>
      <c r="E14" s="13"/>
      <c r="F14" s="13"/>
      <c r="G14" s="13"/>
      <c r="H14" s="13"/>
    </row>
    <row r="15" spans="1:8" x14ac:dyDescent="0.2">
      <c r="A15" s="13" t="str">
        <f ca="1">IF(B15="","",MAX($A$6:A14)+1)</f>
        <v/>
      </c>
      <c r="B15" s="13" t="str">
        <f t="shared" ca="1" si="0"/>
        <v/>
      </c>
      <c r="C15" s="13"/>
      <c r="D15" s="13"/>
      <c r="E15" s="13"/>
      <c r="F15" s="13"/>
      <c r="G15" s="13"/>
      <c r="H15" s="13"/>
    </row>
    <row r="16" spans="1:8" x14ac:dyDescent="0.2">
      <c r="A16" s="13" t="str">
        <f ca="1">IF(B16="","",MAX($A$6:A15)+1)</f>
        <v/>
      </c>
      <c r="B16" s="13" t="str">
        <f t="shared" ca="1" si="0"/>
        <v/>
      </c>
      <c r="C16" s="13"/>
      <c r="D16" s="13"/>
      <c r="E16" s="13"/>
      <c r="F16" s="13"/>
      <c r="G16" s="13"/>
      <c r="H16" s="13"/>
    </row>
    <row r="17" spans="1:8" x14ac:dyDescent="0.2">
      <c r="A17" s="13" t="str">
        <f ca="1">IF(B17="","",MAX($A$6:A16)+1)</f>
        <v/>
      </c>
      <c r="B17" s="13" t="str">
        <f t="shared" ca="1" si="0"/>
        <v/>
      </c>
      <c r="C17" s="13"/>
      <c r="D17" s="13"/>
      <c r="E17" s="13"/>
      <c r="F17" s="13"/>
      <c r="G17" s="13"/>
      <c r="H17" s="13"/>
    </row>
    <row r="18" spans="1:8" x14ac:dyDescent="0.2">
      <c r="A18" s="13" t="str">
        <f ca="1">IF(B18="","",MAX($A$6:A17)+1)</f>
        <v/>
      </c>
      <c r="B18" s="13" t="str">
        <f t="shared" ca="1" si="0"/>
        <v/>
      </c>
      <c r="C18" s="13"/>
      <c r="D18" s="13"/>
      <c r="E18" s="13"/>
      <c r="F18" s="13"/>
      <c r="G18" s="13"/>
      <c r="H18" s="13"/>
    </row>
    <row r="19" spans="1:8" x14ac:dyDescent="0.2">
      <c r="A19" s="13" t="str">
        <f ca="1">IF(B19="","",MAX($A$6:A18)+1)</f>
        <v/>
      </c>
      <c r="B19" s="13" t="str">
        <f t="shared" ca="1" si="0"/>
        <v/>
      </c>
      <c r="C19" s="13"/>
      <c r="D19" s="13"/>
      <c r="E19" s="13"/>
      <c r="F19" s="13"/>
      <c r="G19" s="13"/>
      <c r="H19" s="13"/>
    </row>
    <row r="20" spans="1:8" x14ac:dyDescent="0.2">
      <c r="A20" s="13" t="str">
        <f ca="1">IF(B20="","",MAX($A$6:A19)+1)</f>
        <v/>
      </c>
      <c r="B20" s="13" t="str">
        <f t="shared" ca="1" si="0"/>
        <v/>
      </c>
      <c r="C20" s="13"/>
      <c r="D20" s="13"/>
      <c r="E20" s="13"/>
      <c r="F20" s="13"/>
      <c r="G20" s="13"/>
      <c r="H20" s="13"/>
    </row>
    <row r="21" spans="1:8" x14ac:dyDescent="0.2">
      <c r="A21" s="13" t="str">
        <f ca="1">IF(B21="","",MAX($A$6:A20)+1)</f>
        <v/>
      </c>
      <c r="B21" s="13" t="str">
        <f t="shared" ca="1" si="0"/>
        <v/>
      </c>
      <c r="C21" s="13"/>
      <c r="D21" s="13"/>
      <c r="E21" s="13"/>
      <c r="F21" s="13"/>
      <c r="G21" s="13"/>
      <c r="H21" s="13"/>
    </row>
    <row r="22" spans="1:8" x14ac:dyDescent="0.2">
      <c r="A22" s="13" t="str">
        <f ca="1">IF(B22="","",MAX($A$6:A21)+1)</f>
        <v/>
      </c>
      <c r="B22" s="13" t="str">
        <f t="shared" ca="1" si="0"/>
        <v/>
      </c>
      <c r="C22" s="13"/>
      <c r="D22" s="13"/>
      <c r="E22" s="13"/>
      <c r="F22" s="13"/>
      <c r="G22" s="13"/>
      <c r="H22" s="13"/>
    </row>
    <row r="23" spans="1:8" x14ac:dyDescent="0.2">
      <c r="A23" s="13" t="str">
        <f ca="1">IF(B23="","",MAX($A$6:A22)+1)</f>
        <v/>
      </c>
      <c r="B23" s="13" t="str">
        <f t="shared" ca="1" si="0"/>
        <v/>
      </c>
      <c r="C23" s="13"/>
      <c r="D23" s="13"/>
      <c r="E23" s="13"/>
      <c r="F23" s="13"/>
      <c r="G23" s="13"/>
      <c r="H23" s="13"/>
    </row>
    <row r="24" spans="1:8" x14ac:dyDescent="0.2">
      <c r="A24" s="13" t="str">
        <f ca="1">IF(B24="","",MAX($A$6:A23)+1)</f>
        <v/>
      </c>
      <c r="B24" s="13" t="str">
        <f t="shared" ca="1" si="0"/>
        <v/>
      </c>
      <c r="C24" s="13"/>
      <c r="D24" s="13"/>
      <c r="E24" s="13"/>
      <c r="F24" s="13"/>
      <c r="G24" s="13"/>
      <c r="H24" s="13"/>
    </row>
    <row r="25" spans="1:8" x14ac:dyDescent="0.2">
      <c r="A25" s="13" t="str">
        <f ca="1">IF(B25="","",MAX($A$6:A24)+1)</f>
        <v/>
      </c>
      <c r="B25" s="13" t="str">
        <f t="shared" ca="1" si="0"/>
        <v/>
      </c>
      <c r="C25" s="13"/>
      <c r="D25" s="13"/>
      <c r="E25" s="13"/>
      <c r="F25" s="13"/>
      <c r="G25" s="13"/>
      <c r="H25" s="13"/>
    </row>
  </sheetData>
  <conditionalFormatting sqref="A7:A8">
    <cfRule type="expression" dxfId="0" priority="1">
      <formula>$A7&lt;&gt;""</formula>
    </cfRule>
  </conditionalFormatting>
  <dataValidations count="1">
    <dataValidation type="list" allowBlank="1" showInputMessage="1" showErrorMessage="1" sqref="C7:C25" xr:uid="{40BF67EA-125B-4F14-9E1A-21B513B2EED7}">
      <formula1>INDIRECT("_"&amp;LEFT($H7,SEARCH(" ",$H7&amp;" ")-1)&amp;"[ФИО]")</formula1>
    </dataValidation>
  </dataValidations>
  <pageMargins left="0.7" right="0.7" top="0.75" bottom="0.75" header="0.3" footer="0.3"/>
  <pageSetup paperSize="9" orientation="portrait" horizontalDpi="0" verticalDpi="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F16F48D-64EC-42F9-9A95-CB64CB706119}">
          <x14:formula1>
            <xm:f>Данные!$A$2:$A$6</xm:f>
          </x14:formula1>
          <xm:sqref>H7:H25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</sheetPr>
  <dimension ref="A1:A3"/>
  <sheetViews>
    <sheetView workbookViewId="0">
      <selection activeCell="A3" sqref="A3"/>
    </sheetView>
  </sheetViews>
  <sheetFormatPr defaultRowHeight="15" x14ac:dyDescent="0.25"/>
  <cols>
    <col min="1" max="1" width="100.42578125" style="12" customWidth="1"/>
  </cols>
  <sheetData>
    <row r="1" spans="1:1" ht="30" x14ac:dyDescent="0.25">
      <c r="A1" s="12" t="s">
        <v>191</v>
      </c>
    </row>
    <row r="2" spans="1:1" ht="75" x14ac:dyDescent="0.25">
      <c r="A2" s="12" t="s">
        <v>192</v>
      </c>
    </row>
    <row r="3" spans="1:1" ht="75" x14ac:dyDescent="0.25">
      <c r="A3" s="12" t="s">
        <v>198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g D A A B Q S w M E F A A C A A g A y L k 3 T f T v c u u o A A A A + Q A A A B I A H A B D b 2 5 m a W c v U G F j a 2 F n Z S 5 4 b W w g o h g A K K A U A A A A A A A A A A A A A A A A A A A A A A A A A A A A h Y 9 N D o I w G E S v Q r q n L X / G k I + y c C u J 0 W j c N q V C I x R D W + F u L j y S V 5 B E M e x c z u R N 8 u b 1 e E I + t o 1 3 l 7 1 R n c 5 Q g C n y p B Z d q X S V I W c v / h r l D H Z c X H k l v Q n W J h 2 N y l B t 7 S 0 l Z B g G P E S 4 6 y s S U h q Q c 7 E 9 i F q 2 3 F f a W K 6 F R L 9 V + X + F G J w + M i z E Y Y x j u k p w E i U B k L m H Q u k F M y l j C m R R w s Y 1 1 v W S 9 c 7 f H 4 H M E c j 3 B n s D U E s D B B Q A A g A I A M i 5 N 0 0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D I u T d N K I p H u A 4 A A A A R A A A A E w A c A E Z v c m 1 1 b G F z L 1 N l Y 3 R p b 2 4 x L m 0 g o h g A K K A U A A A A A A A A A A A A A A A A A A A A A A A A A A A A K 0 5 N L s n M z 1 M I h t C G 1 g B Q S w E C L Q A U A A I A C A D I u T d N 9 O 9 y 6 6 g A A A D 5 A A A A E g A A A A A A A A A A A A A A A A A A A A A A Q 2 9 u Z m l n L 1 B h Y 2 t h Z 2 U u e G 1 s U E s B A i 0 A F A A C A A g A y L k 3 T Q / K 6 a u k A A A A 6 Q A A A B M A A A A A A A A A A A A A A A A A 9 A A A A F t D b 2 5 0 Z W 5 0 X 1 R 5 c G V z X S 5 4 b W x Q S w E C L Q A U A A I A C A D I u T d N K I p H u A 4 A A A A R A A A A E w A A A A A A A A A A A A A A A A D l A Q A A R m 9 y b X V s Y X M v U 2 V j d G l v b j E u b V B L B Q Y A A A A A A w A D A M I A A A B A A g A A A A A 0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F d v c m t i b 2 9 r R 3 J v d X B U e X B l I H h z a T p u a W w 9 I n R y d W U i I C 8 + P C 9 Q Z X J t a X N z a W 9 u T G l z d D 5 Z A Q A A A A A A A D c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N + U A V q J V L h J n l x I i E 5 6 u F Q A A A A A A g A A A A A A E G Y A A A A B A A A g A A A A i P t 5 l h r 4 M i c 8 o 5 p u N t l 8 d 9 B M F 4 v D H P X l j p l O C i 9 U P 9 w A A A A A D o A A A A A C A A A g A A A A m V n t 3 2 r z V I o 1 I H A h Y h t a 6 w j d L H 3 R H D W g 4 a D f 4 T K g 4 s 9 Q A A A A 9 y Y K k L a z p t a d H S D w K K s A c j F 3 T w S J X N s a e M 6 V D J 5 5 r Z 6 6 L 1 2 z f k T 0 I c 1 Y C t u + 3 0 1 5 t 0 P x o D B k + I G K + + 8 z p / H j D q Y 6 F y m g l 8 s 3 J d t M 6 v M o g k Z A A A A A l + m 2 M J T j J x o F 7 q 7 5 X p p 9 g v y V + s i O A r F S 8 q 9 O S I T T Q A t J 6 d y N B 6 G + L P 4 y Y Y c i 9 d Y Q S 9 K e g 4 O Z I B / / 1 f 1 S b + d R u A = = < / D a t a M a s h u p > 
</file>

<file path=customXml/itemProps1.xml><?xml version="1.0" encoding="utf-8"?>
<ds:datastoreItem xmlns:ds="http://schemas.openxmlformats.org/officeDocument/2006/customXml" ds:itemID="{7A61C42E-9AA4-48D3-842F-641DB9B6A34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Данные</vt:lpstr>
      <vt:lpstr>Списки</vt:lpstr>
      <vt:lpstr>Явка</vt:lpstr>
      <vt:lpstr>в БОТиЗ</vt:lpstr>
      <vt:lpstr>Описание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НЮША</dc:creator>
  <cp:lastModifiedBy>Elena</cp:lastModifiedBy>
  <dcterms:created xsi:type="dcterms:W3CDTF">2018-09-23T17:50:09Z</dcterms:created>
  <dcterms:modified xsi:type="dcterms:W3CDTF">2018-09-24T13:59:09Z</dcterms:modified>
</cp:coreProperties>
</file>