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/>
  </bookViews>
  <sheets>
    <sheet name="Лист1" sheetId="1" r:id="rId1"/>
    <sheet name="Лист2" sheetId="2" r:id="rId2"/>
  </sheets>
  <definedNames>
    <definedName name="_xlnm._FilterDatabase" localSheetId="0" hidden="1">Лист1!$A$1:$B$21</definedName>
  </definedNames>
  <calcPr calcId="14562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 a="1"/>
  <c r="F7" i="1" s="1"/>
  <c r="F12" i="1" a="1"/>
  <c r="F12" i="1" s="1"/>
  <c r="F11" i="1" a="1"/>
  <c r="F11" i="1" s="1"/>
  <c r="F10" i="1" a="1"/>
  <c r="F10" i="1" s="1"/>
  <c r="H14" i="1"/>
  <c r="H15" i="1"/>
  <c r="H16" i="1"/>
  <c r="H17" i="1"/>
  <c r="H18" i="1"/>
  <c r="H19" i="1"/>
  <c r="H20" i="1"/>
  <c r="F9" i="1" a="1"/>
  <c r="F9" i="1" s="1"/>
  <c r="F8" i="1" a="1"/>
  <c r="F8" i="1" s="1"/>
  <c r="F6" i="1" a="1"/>
  <c r="F6" i="1" s="1"/>
  <c r="H7" i="1"/>
  <c r="H8" i="1"/>
  <c r="H9" i="1"/>
  <c r="H10" i="1"/>
  <c r="H11" i="1"/>
  <c r="H12" i="1"/>
  <c r="H6" i="1"/>
  <c r="E12" i="1" a="1"/>
  <c r="E12" i="1" s="1"/>
  <c r="E11" i="1" a="1"/>
  <c r="E11" i="1" s="1"/>
  <c r="E9" i="1" a="1"/>
  <c r="E9" i="1" s="1"/>
  <c r="E10" i="1" a="1"/>
  <c r="E10" i="1" s="1"/>
  <c r="E8" i="1" a="1"/>
  <c r="E8" i="1" s="1"/>
  <c r="E7" i="1" a="1"/>
  <c r="E7" i="1" s="1"/>
  <c r="E6" i="1" a="1"/>
  <c r="E6" i="1" s="1"/>
  <c r="I3" i="1" a="1"/>
  <c r="I3" i="1" s="1"/>
  <c r="J3" i="1" a="1"/>
  <c r="J3" i="1" s="1"/>
  <c r="K3" i="1" a="1"/>
  <c r="K3" i="1" s="1"/>
  <c r="L3" i="1" a="1"/>
  <c r="L3" i="1" s="1"/>
  <c r="M3" i="1" a="1"/>
  <c r="M3" i="1" s="1"/>
  <c r="H3" i="1" a="1"/>
  <c r="H3" i="1" s="1"/>
  <c r="E2" i="1" l="1" a="1"/>
  <c r="E2" i="1" s="1"/>
  <c r="E4" i="1" a="1"/>
  <c r="E4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H2" i="1" a="1"/>
  <c r="H2" i="1" s="1"/>
  <c r="G2" i="1" l="1"/>
</calcChain>
</file>

<file path=xl/sharedStrings.xml><?xml version="1.0" encoding="utf-8"?>
<sst xmlns="http://schemas.openxmlformats.org/spreadsheetml/2006/main" count="61" uniqueCount="29">
  <si>
    <t>Color</t>
  </si>
  <si>
    <t>Value</t>
  </si>
  <si>
    <t>red</t>
  </si>
  <si>
    <t>blue</t>
  </si>
  <si>
    <t>yellow</t>
  </si>
  <si>
    <t>orange</t>
  </si>
  <si>
    <t>green</t>
  </si>
  <si>
    <t>violet</t>
  </si>
  <si>
    <t>наиб 1</t>
  </si>
  <si>
    <t>наиб 2</t>
  </si>
  <si>
    <t>наиб 3</t>
  </si>
  <si>
    <t>осн 10</t>
  </si>
  <si>
    <t>осн 8</t>
  </si>
  <si>
    <t>осн 4</t>
  </si>
  <si>
    <t>два макс</t>
  </si>
  <si>
    <t>ОТБР(LOG(МУМНОЖ(ТРАНСП((A2:A21=H1:M1)*10^B2:B21);1^B2:B21)))</t>
  </si>
  <si>
    <t>ОТБР(LOG(МУМНОЖ(ТРАНСП((A2:A21=H1:M1)*10^B2:B21);1^B2:B21)-10^ОТБР(LOG(МУМНОЖ(ТРАНСП((A2:A21=H1:M1)*10^B2:B21);1^B2:B21)))))</t>
  </si>
  <si>
    <t>ОТБР(LOG(МУМНОЖ(ТРАНСП((A2:A21=H1:M1)*10^B2:B21);1^B2:B21)-10^ОТБР(LOG(МУМНОЖ(ТРАНСП((A2:A21=H1:M1)*10^B2:B21);1^B2:B21)))-10^ОТБР(LOG(МУМНОЖ(ТРАНСП((A2:A21=H1:M1)*10^B2:B21);1^B2:B21)-10^ОТБР(LOG(МУМНОЖ(ТРАНСП((A2:A21=H1:M1)*10^B2:B21);1^B2:B21)))))))</t>
  </si>
  <si>
    <t>СУММ(ОТБР(LOG(МУМНОЖ(ТРАНСП((A2:A21=H1:M1)*10^B2:B21);1^B2:B21)));ОТБР(LOG(МУМНОЖ(ТРАНСП((A2:A21=H1:M1)*10^B2:B21);1^B2:B21)-10^ОТБР(LOG(МУМНОЖ(ТРАНСП((A2:A21=H1:M1)*10^B2:B21);1^B2:B21)))));ОТБР(LOG(МУМНОЖ(ТРАНСП((A2:A21=H1:M1)*10^B2:B21);1^B2:B21)-10^ОТБР(LOG(МУМНОЖ(ТРАНСП((A2:A21=H1:M1)*10^B2:B21);1^B2:B21)))-10^ОТБР(LOG(МУМНОЖ(ТРАНСП((A2:A21=H1:M1)*10^B2:B21);1^B2:B21)-10^ОТБР(LOG(МУМНОЖ(ТРАНСП((A2:A21=H1:M1)*10^B2:B21);1^B2:B21))))))))</t>
  </si>
  <si>
    <t>СУММ(ОТБР(LOG(МУМНОЖ(ТРАНСП((A2:A21=H1:M1)*10^B2:B21);1^B2:B21)));ОТБР(LOG(МУМНОЖ(ТРАНСП((A2:A21=H1:M1)*10^B2:B21);1^B2:B21)-10^ОТБР(LOG(МУМНОЖ(ТРАНСП((A2:A21=H1:M1)*10^B2:B21);1^B2:B21)))));ЕСЛИОШИБКА(ОТБР(LOG(МУМНОЖ(ТРАНСП((A2:A21=H1:M1)*10^B2:B21);1^B2:B21)-10^ОТБР(LOG(МУМНОЖ(ТРАНСП((A2:A21=H1:M1)*10^B2:B21);1^B2:B21)))-10^ОТБР(LOG(МУМНОЖ(ТРАНСП((A2:A21=H1:M1)*10^B2:B21);1^B2:B21)-10^ОТБР(LOG(МУМНОЖ(ТРАНСП((A2:A21=H1:M1)*10^B2:B21);1^B2:B21)))))));))</t>
  </si>
  <si>
    <t>СУММ(ОТБР(LOG(МУМНОЖ(ТРАНСП((A2:A21=H1:M1)*4^B2:B21);1^B2:B21);4));ОТБР(LOG(МУМНОЖ(ТРАНСП((A2:A21=H1:M1)*4^B2:B21);1^B2:B21)-4^ОТБР(LOG(МУМНОЖ(ТРАНСП((A2:A21=H1:M1)*4^B2:B21);1^B2:B21);4));4));ОТБР(LOG(МУМНОЖ(ТРАНСП((A2:A21=H1:M1)*4^B2:B21);1^B2:B21)-4^ОТБР(LOG(МУМНОЖ(ТРАНСП((A2:A21=H1:M1)*4^B2:B21);1^B2:B21);4))-4^ОТБР(LOG(МУМНОЖ(ТРАНСП((A2:A21=H1:M1)*4^B2:B21);1^B2:B21)-4^ОТБР(LOG(МУМНОЖ(ТРАНСП((A2:A21=H1:M1)*4^B2:B21);1^B2:B21);4));4));4)))</t>
  </si>
  <si>
    <t>СУММ(ОТБР(LOG(МУМНОЖ(ТРАНСП((A2:A21=H1:M1)*8^B2:B21);1^B2:B21);8));ОТБР(LOG(МУМНОЖ(ТРАНСП((A2:A21=H1:M1)*8^B2:B21);1^B2:B21)-8^ОТБР(LOG(МУМНОЖ(ТРАНСП((A2:A21=H1:M1)*8^B2:B21);1^B2:B21);8));8));ОТБР(LOG(МУМНОЖ(ТРАНСП((A2:A21=H1:M1)*8^B2:B21);1^B2:B21)-8^ОТБР(LOG(МУМНОЖ(ТРАНСП((A2:A21=H1:M1)*8^B2:B21);1^B2:B21);8))-8^ОТБР(LOG(МУМНОЖ(ТРАНСП((A2:A21=H1:M1)*8^B2:B21);1^B2:B21)-8^ОТБР(LOG(МУМНОЖ(ТРАНСП((A2:A21=H1:M1)*8^B2:B21);1^B2:B21);8));8));8)))</t>
  </si>
  <si>
    <t>СУММ(ОТБР(LOG(МУМНОЖ(--ТРАНСП(A2:A21=H1:M1);10^B2:B21)));ОТБР(LOG(МУМНОЖ(--ТРАНСП(A2:A21=H1:M1);10^B2:B21)-10^ОТБР(LOG(МУМНОЖ(--ТРАНСП(A2:A21=H1:M1);10^B2:B21)))));ОТБР(LOG(МУМНОЖ(--ТРАНСП(A2:A21=H1:M1);10^B2:B21)-10^ОТБР(LOG(МУМНОЖ(--ТРАНСП(A2:A21=H1:M1);10^B2:B21)))-10^ОТБР(LOG(МУМНОЖ(--ТРАНСП(A2:A21=H1:M1);10^B2:B21)-10^ОТБР(LOG(МУМНОЖ(--ТРАНСП(A2:A21=H1:M1);10^B2:B21))))))))</t>
  </si>
  <si>
    <t>ОТБР(LOG(МУМНОЖ(--ТРАНСП(A2:A21=H1:M1);10^B2:B21)))</t>
  </si>
  <si>
    <t>ОТБР(LOG(МУМНОЖ(--ТРАНСП(A2:A21=H1:M1);10^B2:B21)-10^ОТБР(LOG(МУМНОЖ(--ТРАНСП(A2:A21=H1:M1);10^B2:B21)))))</t>
  </si>
  <si>
    <t>ОТБР(LOG(МУМНОЖ(--ТРАНСП(A2:A21=H1:M1);10^B2:B21)-10^ОТБР(LOG(МУМНОЖ(--ТРАНСП(A2:A21=H1:M1);10^B2:B21)))-10^ОТБР(LOG(МУМНОЖ(--ТРАНСП(A2:A21=H1:M1);10^B2:B21)-10^ОТБР(LOG(МУМНОЖ(--ТРАНСП(A2:A21=H1:M1);10^B2:B21)))))))</t>
  </si>
  <si>
    <t>СУММ(ОТБР(LOG(МУМНОЖ(--ТРАНСП(A2:A21=H1:M1);10^B2:B21)));ОТБР(LOG(МУМНОЖ(--ТРАНСП(A2:A21=H1:M1);10^B2:B21)-10^ОТБР(LOG(МУМНОЖ(--ТРАНСП(A2:A21=H1:M1);10^B2:B21)))));ЕСЛИОШИБКА(ОТБР(LOG(МУМНОЖ(--ТРАНСП(A2:A21=H1:M1);10^B2:B21)-10^ОТБР(LOG(МУМНОЖ(--ТРАНСП(A2:A21=H1:M1);10^B2:B21)))-10^ОТБР(LOG(МУМНОЖ(--ТРАНСП(A2:A21=H1:M1);10^B2:B21)-10^ОТБР(LOG(МУМНОЖ(--ТРАНСП(A2:A21=H1:M1);10^B2:B21)))))));))</t>
  </si>
  <si>
    <t>СУММ(ОТБР(LOG(МУМНОЖ(--ТРАНСП(A2:A21=H1:M1);4^B2:B21);4));ОТБР(LOG(МУМНОЖ(--ТРАНСП(A2:A21=H1:M1);4^B2:B21)-4^ОТБР(LOG(МУМНОЖ(--ТРАНСП(A2:A21=H1:M1);4^B2:B21);4));4));ОТБР(LOG(МУМНОЖ(--ТРАНСП(A2:A21=H1:M1);4^B2:B21)-4^ОТБР(LOG(МУМНОЖ(--ТРАНСП(A2:A21=H1:M1);4^B2:B21);4))-4^ОТБР(LOG(МУМНОЖ(--ТРАНСП(A2:A21=H1:M1);4^B2:B21)-4^ОТБР(LOG(МУМНОЖ(--ТРАНСП(A2:A21=H1:M1);4^B2:B21);4));4));4)))</t>
  </si>
  <si>
    <t>СУММ(ОТБР(LOG(МУМНОЖ(--ТРАНСП(A2:A21=H1:M1);8^B2:B21);8));ОТБР(LOG(МУМНОЖ(--ТРАНСП(A2:A21=H1:M1);8^B2:B21)-8^ОТБР(LOG(МУМНОЖ(--ТРАНСП(A2:A21=H1:M1);8^B2:B21);8));8));ОТБР(LOG(МУМНОЖ(--ТРАНСП(A2:A21=H1:M1);8^B2:B21)-8^ОТБР(LOG(МУМНОЖ(--ТРАНСП(A2:A21=H1:M1);8^B2:B21);8))-8^ОТБР(LOG(МУМНОЖ(--ТРАНСП(A2:A21=H1:M1);8^B2:B21)-8^ОТБР(LOG(МУМНОЖ(--ТРАНСП(A2:A21=H1:M1);8^B2:B21);8));8));8)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</si>
</sst>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zoomScale="145" zoomScaleNormal="14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7" sqref="F7"/>
    </sheetView>
  </sheetViews>
  <sheetFormatPr defaultRowHeight="15" x14ac:dyDescent="0.25"/>
  <cols>
    <col min="4" max="4" width="8.85546875" bestFit="1" customWidth="1"/>
    <col min="5" max="5" width="5.5703125" bestFit="1" customWidth="1"/>
    <col min="6" max="6" width="4.85546875" customWidth="1"/>
    <col min="7" max="7" width="17.85546875" customWidth="1"/>
    <col min="8" max="8" width="4.85546875" customWidth="1"/>
    <col min="9" max="9" width="5" bestFit="1" customWidth="1"/>
    <col min="10" max="10" width="7" bestFit="1" customWidth="1"/>
    <col min="11" max="11" width="7.140625" bestFit="1" customWidth="1"/>
    <col min="12" max="13" width="6.140625" bestFit="1" customWidth="1"/>
    <col min="14" max="14" width="3" bestFit="1" customWidth="1"/>
    <col min="15" max="15" width="2" bestFit="1" customWidth="1"/>
    <col min="16" max="18" width="3" bestFit="1" customWidth="1"/>
    <col min="19" max="19" width="2" bestFit="1" customWidth="1"/>
    <col min="20" max="20" width="3" bestFit="1" customWidth="1"/>
    <col min="21" max="21" width="2" bestFit="1" customWidth="1"/>
    <col min="22" max="22" width="3" bestFit="1" customWidth="1"/>
    <col min="23" max="23" width="2" bestFit="1" customWidth="1"/>
    <col min="24" max="24" width="3" bestFit="1" customWidth="1"/>
    <col min="25" max="25" width="2" bestFit="1" customWidth="1"/>
    <col min="26" max="27" width="3" bestFit="1" customWidth="1"/>
  </cols>
  <sheetData>
    <row r="1" spans="1:13" x14ac:dyDescent="0.35">
      <c r="A1" t="s">
        <v>0</v>
      </c>
      <c r="B1" t="s">
        <v>1</v>
      </c>
      <c r="H1" t="s">
        <v>2</v>
      </c>
      <c r="I1" t="s">
        <v>3</v>
      </c>
      <c r="J1" t="s">
        <v>4</v>
      </c>
      <c r="K1" t="s">
        <v>5</v>
      </c>
      <c r="L1" t="s">
        <v>6</v>
      </c>
      <c r="M1" t="s">
        <v>7</v>
      </c>
    </row>
    <row r="2" spans="1:13" x14ac:dyDescent="0.35">
      <c r="A2" t="s">
        <v>2</v>
      </c>
      <c r="B2">
        <v>2</v>
      </c>
      <c r="E2">
        <f t="array" aca="1" ref="E2" ca="1">_xlfn.SUM(_xlfn.AGGREGATE(14,6,B2:B11/(T(OFFSET(G1,,COLUMN(A:F)))=A2:A21),ROW(1:3)))</f>
        <v>21</v>
      </c>
      <c r="G2" s="1">
        <f>SUM(H2:M2)</f>
        <v>71</v>
      </c>
      <c r="H2">
        <f t="array" ref="H2">_xlfn.SUM(_xlfn.AGGREGATE(14,6,$B$2:$B$21/(H1=$A$2:$A$21),ROW($1:$3)))</f>
        <v>12</v>
      </c>
      <c r="I2">
        <f t="array" ref="I2">_xlfn.SUM(_xlfn.AGGREGATE(14,6,$B$2:$B$21/(I1=$A$2:$A$21),ROW($1:$3)))</f>
        <v>25</v>
      </c>
      <c r="J2">
        <f t="array" ref="J2">_xlfn.SUM(_xlfn.AGGREGATE(14,6,$B$2:$B$21/(J1=$A$2:$A$21),ROW($1:$3)))</f>
        <v>5</v>
      </c>
      <c r="K2">
        <f t="array" ref="K2">_xlfn.SUM(_xlfn.AGGREGATE(14,6,$B$2:$B$21/(K1=$A$2:$A$21),ROW($1:$3)))</f>
        <v>11</v>
      </c>
      <c r="L2">
        <f t="array" ref="L2">_xlfn.SUM(_xlfn.AGGREGATE(14,6,$B$2:$B$21/(L1=$A$2:$A$21),ROW($1:$3)))</f>
        <v>9</v>
      </c>
      <c r="M2">
        <f t="array" ref="M2">_xlfn.SUM(_xlfn.AGGREGATE(14,6,$B$2:$B$21/(M1=$A$2:$A$21),ROW($1:$3)))</f>
        <v>9</v>
      </c>
    </row>
    <row r="3" spans="1:13" x14ac:dyDescent="0.35">
      <c r="A3" t="s">
        <v>3</v>
      </c>
      <c r="B3">
        <v>9</v>
      </c>
      <c r="H3">
        <f t="array" ref="H3">SUM(LARGE(($A2:$A21=H1)*$B2:$B21,{1,2,3}))</f>
        <v>12</v>
      </c>
      <c r="I3">
        <f t="array" ref="I3">SUM(LARGE(($A2:$A21=I1)*$B2:$B21,{1,2,3}))</f>
        <v>25</v>
      </c>
      <c r="J3">
        <f t="array" ref="J3">SUM(LARGE(($A2:$A21=J1)*$B2:$B21,{1,2,3}))</f>
        <v>5</v>
      </c>
      <c r="K3">
        <f t="array" ref="K3">SUM(LARGE(($A2:$A21=K1)*$B2:$B21,{1,2,3}))</f>
        <v>11</v>
      </c>
      <c r="L3">
        <f t="array" ref="L3">SUM(LARGE(($A2:$A21=L1)*$B2:$B21,{1,2,3}))</f>
        <v>9</v>
      </c>
      <c r="M3">
        <f t="array" ref="M3">SUM(LARGE(($A2:$A21=M1)*$B2:$B21,{1,2,3}))</f>
        <v>9</v>
      </c>
    </row>
    <row r="4" spans="1:13" x14ac:dyDescent="0.35">
      <c r="A4" t="s">
        <v>4</v>
      </c>
      <c r="B4">
        <v>0</v>
      </c>
      <c r="E4" t="e">
        <f t="array" ref="E4">SUM(MMULT(LARGE(IF(A2:A21=G4:G9,B2:B21),COLUMN(A:C)),ROW(G4:G9)^0))</f>
        <v>#N/A</v>
      </c>
      <c r="G4" t="s">
        <v>2</v>
      </c>
    </row>
    <row r="5" spans="1:13" x14ac:dyDescent="0.35">
      <c r="A5" t="s">
        <v>2</v>
      </c>
      <c r="B5">
        <v>5</v>
      </c>
      <c r="G5" t="s">
        <v>3</v>
      </c>
    </row>
    <row r="6" spans="1:13" x14ac:dyDescent="0.35">
      <c r="A6" t="s">
        <v>5</v>
      </c>
      <c r="B6">
        <v>3</v>
      </c>
      <c r="D6" s="2" t="s">
        <v>8</v>
      </c>
      <c r="E6" s="3">
        <f t="array" ref="E6">TRUNC(LOG(MMULT(TRANSPOSE((A2:A21=H1:M1)*10^B2:B21),1^B2:B21)))</f>
        <v>5</v>
      </c>
      <c r="F6" s="2">
        <f t="array" ref="F6">TRUNC(LOG(MMULT(--TRANSPOSE(A2:A21=H1:M1),10^B2:B21)))</f>
        <v>5</v>
      </c>
      <c r="G6" t="s">
        <v>4</v>
      </c>
      <c r="H6">
        <f>LEN(I6)</f>
        <v>60</v>
      </c>
      <c r="I6" s="3" t="s">
        <v>15</v>
      </c>
    </row>
    <row r="7" spans="1:13" x14ac:dyDescent="0.35">
      <c r="A7" t="s">
        <v>6</v>
      </c>
      <c r="B7">
        <v>5</v>
      </c>
      <c r="D7" s="2" t="s">
        <v>9</v>
      </c>
      <c r="E7" s="3">
        <f t="array" ref="E7">TRUNC(LOG(MMULT(TRANSPOSE((A2:A21=H1:M1)*10^B2:B21),1^B2:B21)-10^TRUNC(LOG(MMULT(TRANSPOSE((A2:A21=H1:M1)*10^B2:B21),1^B2:B21)))))</f>
        <v>5</v>
      </c>
      <c r="F7" s="2">
        <f t="array" ref="F7">TRUNC(LOG(MMULT(--TRANSPOSE(A2:A21=H1:M1),10^B2:B21)-10^TRUNC(LOG(MMULT(--TRANSPOSE(A2:A21=H1:M1),10^B2:B21)))))</f>
        <v>5</v>
      </c>
      <c r="G7" t="s">
        <v>5</v>
      </c>
      <c r="H7">
        <f t="shared" ref="H7:H20" si="0">LEN(I7)</f>
        <v>124</v>
      </c>
      <c r="I7" s="3" t="s">
        <v>16</v>
      </c>
    </row>
    <row r="8" spans="1:13" x14ac:dyDescent="0.35">
      <c r="A8" t="s">
        <v>7</v>
      </c>
      <c r="B8">
        <v>1</v>
      </c>
      <c r="D8" s="2" t="s">
        <v>10</v>
      </c>
      <c r="E8" s="3">
        <f t="array" ref="E8">TRUNC(LOG(MMULT(TRANSPOSE((A2:A21=H1:M1)*10^B2:B21),1^B2:B21)-10^TRUNC(LOG(MMULT(TRANSPOSE((A2:A21=H1:M1)*10^B2:B21),1^B2:B21)))-10^TRUNC(LOG(MMULT(TRANSPOSE((A2:A21=H1:M1)*10^B2:B21),1^B2:B21)-10^TRUNC(LOG(MMULT(TRANSPOSE((A2:A21=H1:M1)*10^B2:B21),1^B2:B21)))))))</f>
        <v>2</v>
      </c>
      <c r="F8" s="2">
        <f t="array" ref="F8">TRUNC(LOG(MMULT(--TRANSPOSE(A2:A21=H1:M1),10^B2:B21)-10^TRUNC(LOG(MMULT(--TRANSPOSE(A2:A21=H1:M1),10^B2:B21)))-10^TRUNC(LOG(MMULT(--TRANSPOSE(A2:A21=H1:M1),10^B2:B21)-10^TRUNC(LOG(MMULT(--TRANSPOSE(A2:A21=H1:M1),10^B2:B21)))))))</f>
        <v>2</v>
      </c>
      <c r="G8" t="s">
        <v>6</v>
      </c>
      <c r="H8">
        <f t="shared" si="0"/>
        <v>252</v>
      </c>
      <c r="I8" s="3" t="s">
        <v>17</v>
      </c>
    </row>
    <row r="9" spans="1:13" x14ac:dyDescent="0.35">
      <c r="A9" t="s">
        <v>3</v>
      </c>
      <c r="B9">
        <v>7</v>
      </c>
      <c r="D9" s="2" t="s">
        <v>11</v>
      </c>
      <c r="E9" s="3">
        <f t="array" ref="E9">SUM(TRUNC(LOG(MMULT(TRANSPOSE((A2:A21=H1:M1)*10^B2:B21),1^B2:B21))),TRUNC(LOG(MMULT(TRANSPOSE((A2:A21=H1:M1)*10^B2:B21),1^B2:B21)-10^TRUNC(LOG(MMULT(TRANSPOSE((A2:A21=H1:M1)*10^B2:B21),1^B2:B21))))),TRUNC(LOG(MMULT(TRANSPOSE((A2:A21=H1:M1)*10^B2:B21),1^B2:B21)-10^TRUNC(LOG(MMULT(TRANSPOSE((A2:A21=H1:M1)*10^B2:B21),1^B2:B21)))-10^TRUNC(LOG(MMULT(TRANSPOSE((A2:A21=H1:M1)*10^B2:B21),1^B2:B21)-10^TRUNC(LOG(MMULT(TRANSPOSE((A2:A21=H1:M1)*10^B2:B21),1^B2:B21))))))))</f>
        <v>71</v>
      </c>
      <c r="F9" s="2">
        <f t="array" ref="F9">SUM(TRUNC(LOG(MMULT(--TRANSPOSE(A2:A21=H1:M1),10^B2:B21))),TRUNC(LOG(MMULT(--TRANSPOSE(A2:A21=H1:M1),10^B2:B21)-10^TRUNC(LOG(MMULT(--TRANSPOSE(A2:A21=H1:M1),10^B2:B21))))),TRUNC(LOG(MMULT(--TRANSPOSE(A2:A21=H1:M1),10^B2:B21)-10^TRUNC(LOG(MMULT(--TRANSPOSE(A2:A21=H1:M1),10^B2:B21)))-10^TRUNC(LOG(MMULT(--TRANSPOSE(A2:A21=H1:M1),10^B2:B21)-10^TRUNC(LOG(MMULT(--TRANSPOSE(A2:A21=H1:M1),10^B2:B21))))))))</f>
        <v>71</v>
      </c>
      <c r="G9" t="s">
        <v>7</v>
      </c>
      <c r="H9">
        <f t="shared" si="0"/>
        <v>444</v>
      </c>
      <c r="I9" s="3" t="s">
        <v>18</v>
      </c>
    </row>
    <row r="10" spans="1:13" x14ac:dyDescent="0.35">
      <c r="A10" t="s">
        <v>6</v>
      </c>
      <c r="B10">
        <v>2</v>
      </c>
      <c r="D10" s="2" t="s">
        <v>14</v>
      </c>
      <c r="E10" s="3">
        <f t="array" ref="E10">SUM(TRUNC(LOG(MMULT(TRANSPOSE((A2:A21=H1:M1)*10^B2:B21),1^B2:B21))),TRUNC(LOG(MMULT(TRANSPOSE((A2:A21=H1:M1)*10^B2:B21),1^B2:B21)-10^TRUNC(LOG(MMULT(TRANSPOSE((A2:A21=H1:M1)*10^B2:B21),1^B2:B21))))),IFERROR(TRUNC(LOG(MMULT(TRANSPOSE((A2:A21=H1:M1)*10^B2:B21),1^B2:B21)-10^TRUNC(LOG(MMULT(TRANSPOSE((A2:A21=H1:M1)*10^B2:B21),1^B2:B21)))-10^TRUNC(LOG(MMULT(TRANSPOSE((A2:A21=H1:M1)*10^B2:B21),1^B2:B21)-10^TRUNC(LOG(MMULT(TRANSPOSE((A2:A21=H1:M1)*10^B2:B21),1^B2:B21))))))),))</f>
        <v>71</v>
      </c>
      <c r="F10" s="2">
        <f t="array" ref="F10">SUM(TRUNC(LOG(MMULT(--TRANSPOSE(A2:A21=H1:M1),10^B2:B21))),TRUNC(LOG(MMULT(--TRANSPOSE(A2:A21=H1:M1),10^B2:B21)-10^TRUNC(LOG(MMULT(--TRANSPOSE(A2:A21=H1:M1),10^B2:B21))))),IFERROR(TRUNC(LOG(MMULT(--TRANSPOSE(A2:A21=H1:M1),10^B2:B21)-10^TRUNC(LOG(MMULT(--TRANSPOSE(A2:A21=H1:M1),10^B2:B21)))-10^TRUNC(LOG(MMULT(--TRANSPOSE(A2:A21=H1:M1),10^B2:B21)-10^TRUNC(LOG(MMULT(--TRANSPOSE(A2:A21=H1:M1),10^B2:B21))))))),))</f>
        <v>71</v>
      </c>
      <c r="H10">
        <f t="shared" si="0"/>
        <v>457</v>
      </c>
      <c r="I10" s="3" t="s">
        <v>19</v>
      </c>
    </row>
    <row r="11" spans="1:13" x14ac:dyDescent="0.35">
      <c r="A11" t="s">
        <v>5</v>
      </c>
      <c r="B11">
        <v>4</v>
      </c>
      <c r="D11" s="2" t="s">
        <v>13</v>
      </c>
      <c r="E11" s="3">
        <f t="array" ref="E11">SUM(TRUNC(LOG(MMULT(TRANSPOSE((A2:A21=H1:M1)*4^B2:B21),1^B2:B21),4)),TRUNC(LOG(MMULT(TRANSPOSE((A2:A21=H1:M1)*4^B2:B21),1^B2:B21)-4^TRUNC(LOG(MMULT(TRANSPOSE((A2:A21=H1:M1)*4^B2:B21),1^B2:B21),4)),4)),TRUNC(LOG(MMULT(TRANSPOSE((A2:A21=H1:M1)*4^B2:B21),1^B2:B21)-4^TRUNC(LOG(MMULT(TRANSPOSE((A2:A21=H1:M1)*4^B2:B21),1^B2:B21),4))-4^TRUNC(LOG(MMULT(TRANSPOSE((A2:A21=H1:M1)*4^B2:B21),1^B2:B21)-4^TRUNC(LOG(MMULT(TRANSPOSE((A2:A21=H1:M1)*4^B2:B21),1^B2:B21),4)),4)),4)))</f>
        <v>71</v>
      </c>
      <c r="F11" s="2">
        <f t="array" ref="F11">SUM(TRUNC(LOG(MMULT(--TRANSPOSE(A2:A21=H1:M1),4^B2:B21),4)),TRUNC(LOG(MMULT(--TRANSPOSE(A2:A21=H1:M1),4^B2:B21)-4^TRUNC(LOG(MMULT(--TRANSPOSE(A2:A21=H1:M1),4^B2:B21),4)),4)),TRUNC(LOG(MMULT(--TRANSPOSE(A2:A21=H1:M1),4^B2:B21)-4^TRUNC(LOG(MMULT(--TRANSPOSE(A2:A21=H1:M1),4^B2:B21),4))-4^TRUNC(LOG(MMULT(--TRANSPOSE(A2:A21=H1:M1),4^B2:B21)-4^TRUNC(LOG(MMULT(--TRANSPOSE(A2:A21=H1:M1),4^B2:B21),4)),4)),4)))</f>
        <v>71</v>
      </c>
      <c r="H11">
        <f t="shared" si="0"/>
        <v>447</v>
      </c>
      <c r="I11" s="3" t="s">
        <v>20</v>
      </c>
    </row>
    <row r="12" spans="1:13" x14ac:dyDescent="0.35">
      <c r="A12" t="s">
        <v>2</v>
      </c>
      <c r="B12">
        <v>2</v>
      </c>
      <c r="D12" s="2" t="s">
        <v>12</v>
      </c>
      <c r="E12" s="3">
        <f t="array" ref="E12">SUM(TRUNC(LOG(MMULT(TRANSPOSE((A2:A21=H1:M1)*8^B2:B21),1^B2:B21),8)),TRUNC(LOG(MMULT(TRANSPOSE((A2:A21=H1:M1)*8^B2:B21),1^B2:B21)-8^TRUNC(LOG(MMULT(TRANSPOSE((A2:A21=H1:M1)*8^B2:B21),1^B2:B21),8)),8)),TRUNC(LOG(MMULT(TRANSPOSE((A2:A21=H1:M1)*8^B2:B21),1^B2:B21)-8^TRUNC(LOG(MMULT(TRANSPOSE((A2:A21=H1:M1)*8^B2:B21),1^B2:B21),8))-8^TRUNC(LOG(MMULT(TRANSPOSE((A2:A21=H1:M1)*8^B2:B21),1^B2:B21)-8^TRUNC(LOG(MMULT(TRANSPOSE((A2:A21=H1:M1)*8^B2:B21),1^B2:B21),8)),8)),8)))</f>
        <v>71</v>
      </c>
      <c r="F12" s="2">
        <f t="array" ref="F12">SUM(TRUNC(LOG(MMULT(--TRANSPOSE(A2:A21=H1:M1),8^B2:B21),8)),TRUNC(LOG(MMULT(--TRANSPOSE(A2:A21=H1:M1),8^B2:B21)-8^TRUNC(LOG(MMULT(--TRANSPOSE(A2:A21=H1:M1),8^B2:B21),8)),8)),TRUNC(LOG(MMULT(--TRANSPOSE(A2:A21=H1:M1),8^B2:B21)-8^TRUNC(LOG(MMULT(--TRANSPOSE(A2:A21=H1:M1),8^B2:B21),8))-8^TRUNC(LOG(MMULT(--TRANSPOSE(A2:A21=H1:M1),8^B2:B21)-8^TRUNC(LOG(MMULT(--TRANSPOSE(A2:A21=H1:M1),8^B2:B21),8)),8)),8)))</f>
        <v>71</v>
      </c>
      <c r="H12">
        <f t="shared" si="0"/>
        <v>447</v>
      </c>
      <c r="I12" s="3" t="s">
        <v>21</v>
      </c>
    </row>
    <row r="13" spans="1:13" x14ac:dyDescent="0.35">
      <c r="A13" t="s">
        <v>3</v>
      </c>
      <c r="B13">
        <v>9</v>
      </c>
    </row>
    <row r="14" spans="1:13" x14ac:dyDescent="0.35">
      <c r="A14" t="s">
        <v>4</v>
      </c>
      <c r="B14">
        <v>0</v>
      </c>
      <c r="H14">
        <f t="shared" si="0"/>
        <v>51</v>
      </c>
      <c r="I14" s="2" t="s">
        <v>23</v>
      </c>
    </row>
    <row r="15" spans="1:13" x14ac:dyDescent="0.35">
      <c r="A15" t="s">
        <v>2</v>
      </c>
      <c r="B15">
        <v>5</v>
      </c>
      <c r="H15">
        <f t="shared" si="0"/>
        <v>106</v>
      </c>
      <c r="I15" s="2" t="s">
        <v>24</v>
      </c>
    </row>
    <row r="16" spans="1:13" x14ac:dyDescent="0.35">
      <c r="A16" t="s">
        <v>5</v>
      </c>
      <c r="B16">
        <v>3</v>
      </c>
      <c r="H16">
        <f t="shared" si="0"/>
        <v>216</v>
      </c>
      <c r="I16" s="2" t="s">
        <v>25</v>
      </c>
    </row>
    <row r="17" spans="1:9" x14ac:dyDescent="0.35">
      <c r="A17" t="s">
        <v>4</v>
      </c>
      <c r="B17">
        <v>5</v>
      </c>
      <c r="H17">
        <f t="shared" si="0"/>
        <v>381</v>
      </c>
      <c r="I17" s="2" t="s">
        <v>22</v>
      </c>
    </row>
    <row r="18" spans="1:9" x14ac:dyDescent="0.35">
      <c r="A18" t="s">
        <v>7</v>
      </c>
      <c r="B18">
        <v>1</v>
      </c>
      <c r="H18">
        <f t="shared" si="0"/>
        <v>394</v>
      </c>
      <c r="I18" s="2" t="s">
        <v>26</v>
      </c>
    </row>
    <row r="19" spans="1:9" x14ac:dyDescent="0.35">
      <c r="A19" t="s">
        <v>7</v>
      </c>
      <c r="B19">
        <v>7</v>
      </c>
      <c r="H19">
        <f t="shared" si="0"/>
        <v>384</v>
      </c>
      <c r="I19" s="2" t="s">
        <v>27</v>
      </c>
    </row>
    <row r="20" spans="1:9" x14ac:dyDescent="0.35">
      <c r="A20" t="s">
        <v>6</v>
      </c>
      <c r="B20">
        <v>2</v>
      </c>
      <c r="H20">
        <f t="shared" si="0"/>
        <v>384</v>
      </c>
      <c r="I20" s="2" t="s">
        <v>28</v>
      </c>
    </row>
    <row r="21" spans="1:9" x14ac:dyDescent="0.35">
      <c r="A21" t="s">
        <v>5</v>
      </c>
      <c r="B21">
        <v>4</v>
      </c>
    </row>
  </sheetData>
  <autoFilter ref="A1:B2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sqref="A1:A6"/>
    </sheetView>
  </sheetViews>
  <sheetFormatPr defaultRowHeight="15" x14ac:dyDescent="0.25"/>
  <sheetData>
    <row r="1" spans="1:1" x14ac:dyDescent="0.35">
      <c r="A1" t="s">
        <v>2</v>
      </c>
    </row>
    <row r="2" spans="1:1" x14ac:dyDescent="0.35">
      <c r="A2" t="s">
        <v>3</v>
      </c>
    </row>
    <row r="3" spans="1:1" x14ac:dyDescent="0.35">
      <c r="A3" t="s">
        <v>4</v>
      </c>
    </row>
    <row r="4" spans="1:1" x14ac:dyDescent="0.35">
      <c r="A4" t="s">
        <v>5</v>
      </c>
    </row>
    <row r="5" spans="1:1" x14ac:dyDescent="0.35">
      <c r="A5" t="s">
        <v>6</v>
      </c>
    </row>
    <row r="6" spans="1:1" x14ac:dyDescent="0.35">
      <c r="A6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dudes</dc:creator>
  <cp:lastModifiedBy>Белых</cp:lastModifiedBy>
  <dcterms:created xsi:type="dcterms:W3CDTF">2018-09-15T10:38:35Z</dcterms:created>
  <dcterms:modified xsi:type="dcterms:W3CDTF">2018-09-16T08:06:18Z</dcterms:modified>
</cp:coreProperties>
</file>