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updateLinks="always" codeName="ЭтаКнига"/>
  <xr:revisionPtr revIDLastSave="0" documentId="13_ncr:1_{84FD916E-93AB-41C7-ACA0-6BED0755A0D0}" xr6:coauthVersionLast="36" xr6:coauthVersionMax="36" xr10:uidLastSave="{00000000-0000-0000-0000-000000000000}"/>
  <bookViews>
    <workbookView xWindow="945" yWindow="7290" windowWidth="28200" windowHeight="865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2" i="1"/>
</calcChain>
</file>

<file path=xl/sharedStrings.xml><?xml version="1.0" encoding="utf-8"?>
<sst xmlns="http://schemas.openxmlformats.org/spreadsheetml/2006/main" count="114" uniqueCount="108">
  <si>
    <t xml:space="preserve"> Код заявки</t>
  </si>
  <si>
    <t>Наименование товара</t>
  </si>
  <si>
    <t>Поставщик основной</t>
  </si>
  <si>
    <t>Цена поставщика</t>
  </si>
  <si>
    <t>Номер ТЗ</t>
  </si>
  <si>
    <t>Место поставки</t>
  </si>
  <si>
    <t>стоимость доставки</t>
  </si>
  <si>
    <t>Резервный поставщик</t>
  </si>
  <si>
    <t>Цена Поставщика2</t>
  </si>
  <si>
    <t>144 149 ,58</t>
  </si>
  <si>
    <t>дата окончания подачи заявок</t>
  </si>
  <si>
    <t xml:space="preserve">статус </t>
  </si>
  <si>
    <t>Обработано</t>
  </si>
  <si>
    <t>Состояние обработки менеджером</t>
  </si>
  <si>
    <t>НЕ ОБРАБАТЫВАЛОСЬ</t>
  </si>
  <si>
    <t>количество</t>
  </si>
  <si>
    <t>973 395,83</t>
  </si>
  <si>
    <t>2 991 870,44</t>
  </si>
  <si>
    <t>198 642,29</t>
  </si>
  <si>
    <t>594 466,80</t>
  </si>
  <si>
    <t>2 483 703,40</t>
  </si>
  <si>
    <t>отправлено</t>
  </si>
  <si>
    <t>Столбец1</t>
  </si>
  <si>
    <t>цена заявки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</si>
  <si>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</si>
  <si>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</si>
  <si>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</si>
  <si>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</si>
  <si>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</si>
  <si>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</si>
  <si>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</si>
  <si>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</si>
  <si>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</si>
  <si>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</si>
  <si>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</si>
  <si>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</si>
  <si>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</si>
  <si>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</si>
  <si>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</si>
  <si>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</si>
  <si>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</si>
  <si>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</si>
  <si>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</si>
  <si>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</si>
  <si>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</si>
  <si>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</si>
  <si>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</si>
  <si>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</si>
  <si>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</si>
  <si>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</si>
  <si>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</si>
  <si>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</si>
  <si>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</si>
  <si>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</si>
  <si>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</si>
  <si>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</si>
  <si>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</si>
  <si>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</si>
  <si>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</si>
  <si>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</si>
  <si>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</si>
  <si>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</si>
  <si>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</si>
  <si>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</si>
  <si>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</si>
  <si>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</si>
  <si>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</si>
  <si>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</si>
  <si>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</si>
  <si>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</si>
  <si>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</si>
  <si>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</si>
  <si>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</si>
  <si>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</si>
  <si>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</si>
  <si>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</si>
  <si>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</si>
  <si>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</si>
  <si>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</si>
  <si>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</si>
  <si>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</si>
  <si>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</si>
  <si>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</si>
  <si>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</si>
  <si>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</si>
  <si>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</si>
  <si>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</si>
  <si>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</si>
  <si>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</si>
  <si>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</si>
  <si>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</si>
  <si>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</si>
  <si>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</si>
  <si>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</si>
  <si>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</si>
  <si>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</si>
  <si>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</si>
  <si>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</si>
  <si>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</si>
  <si>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</si>
  <si>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</si>
  <si>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</si>
  <si>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</si>
  <si>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</si>
  <si>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</si>
  <si>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</si>
  <si>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</si>
  <si>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закупка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</si>
</sst>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₽&quot;"/>
    <numFmt numFmtId="165" formatCode="#,##0.00\ _₽"/>
    <numFmt numFmtId="166" formatCode="#,##0.00_ ;\-#,##0.00\ "/>
    <numFmt numFmtId="167" formatCode="#,##0.000\ &quot;₽&quot;"/>
  </numFmts>
  <fonts count="5" x14ac:knownFonts="1">
    <font>
      <sz val="11"/>
      <color theme="1"/>
      <name val="Calibri"/>
      <family val="2"/>
      <scheme val="minor"/>
    </font>
    <font>
      <sz val="9"/>
      <color rgb="FF7B7B7B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color rgb="FF333333"/>
      <name val="Tahoma"/>
      <family val="2"/>
      <charset val="204"/>
    </font>
    <font>
      <b/>
      <sz val="10"/>
      <color rgb="FF666666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164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 shrinkToFit="1"/>
      <protection locked="0"/>
    </xf>
    <xf numFmtId="164" fontId="2" fillId="0" borderId="5" xfId="0" applyNumberFormat="1" applyFont="1" applyBorder="1" applyAlignment="1" applyProtection="1">
      <alignment horizontal="center" vertical="center" wrapText="1"/>
      <protection locked="0"/>
    </xf>
    <xf numFmtId="164" fontId="0" fillId="0" borderId="5" xfId="0" applyNumberFormat="1" applyBorder="1" applyAlignment="1" applyProtection="1">
      <alignment horizontal="center" vertical="center" wrapText="1" shrinkToFit="1"/>
      <protection locked="0"/>
    </xf>
    <xf numFmtId="22" fontId="0" fillId="0" borderId="2" xfId="0" applyNumberForma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164" fontId="0" fillId="0" borderId="5" xfId="0" applyNumberFormat="1" applyBorder="1" applyAlignment="1" applyProtection="1">
      <alignment horizontal="center" vertical="center" wrapText="1"/>
      <protection locked="0"/>
    </xf>
    <xf numFmtId="22" fontId="0" fillId="0" borderId="5" xfId="0" applyNumberFormat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4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164" fontId="1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0" fillId="2" borderId="0" xfId="0" applyFill="1" applyProtection="1">
      <protection locked="0"/>
    </xf>
    <xf numFmtId="164" fontId="0" fillId="2" borderId="0" xfId="0" applyNumberFormat="1" applyFill="1" applyProtection="1">
      <protection locked="0"/>
    </xf>
    <xf numFmtId="0" fontId="0" fillId="0" borderId="0" xfId="0" applyProtection="1"/>
    <xf numFmtId="0" fontId="0" fillId="5" borderId="5" xfId="0" applyFill="1" applyBorder="1" applyAlignment="1" applyProtection="1">
      <alignment horizontal="center" vertical="center" wrapText="1" shrinkToFit="1"/>
      <protection locked="0"/>
    </xf>
    <xf numFmtId="164" fontId="0" fillId="5" borderId="5" xfId="0" applyNumberFormat="1" applyFill="1" applyBorder="1" applyAlignment="1" applyProtection="1">
      <alignment horizontal="center" vertical="center" wrapText="1" shrinkToFi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164" fontId="0" fillId="5" borderId="5" xfId="0" applyNumberFormat="1" applyFill="1" applyBorder="1" applyAlignment="1" applyProtection="1">
      <alignment horizontal="center" vertical="center" wrapText="1"/>
      <protection locked="0"/>
    </xf>
    <xf numFmtId="22" fontId="0" fillId="5" borderId="5" xfId="0" applyNumberFormat="1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 wrapText="1" shrinkToFit="1"/>
      <protection locked="0"/>
    </xf>
    <xf numFmtId="164" fontId="0" fillId="0" borderId="5" xfId="0" applyNumberFormat="1" applyFill="1" applyBorder="1" applyAlignment="1" applyProtection="1">
      <alignment horizontal="center" vertical="center" wrapText="1" shrinkToFit="1"/>
      <protection locked="0"/>
    </xf>
    <xf numFmtId="164" fontId="0" fillId="0" borderId="5" xfId="0" applyNumberFormat="1" applyFill="1" applyBorder="1" applyAlignment="1" applyProtection="1">
      <alignment horizontal="center" vertical="center" wrapText="1"/>
      <protection locked="0"/>
    </xf>
    <xf numFmtId="22" fontId="0" fillId="0" borderId="5" xfId="0" applyNumberForma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3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NumberFormat="1" applyBorder="1" applyAlignment="1" applyProtection="1">
      <alignment horizontal="center" vertical="center" wrapText="1" shrinkToFit="1"/>
      <protection locked="0"/>
    </xf>
    <xf numFmtId="166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 shrinkToFit="1"/>
      <protection locked="0"/>
    </xf>
    <xf numFmtId="22" fontId="1" fillId="0" borderId="0" xfId="0" applyNumberFormat="1" applyFont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horizontal="center" vertical="center" wrapText="1" shrinkToFit="1"/>
      <protection locked="0"/>
    </xf>
    <xf numFmtId="22" fontId="1" fillId="0" borderId="0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4" xfId="0" applyFill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10" fontId="0" fillId="0" borderId="3" xfId="0" applyNumberFormat="1" applyBorder="1" applyAlignment="1" applyProtection="1">
      <alignment horizontal="center" vertical="center" wrapText="1"/>
    </xf>
    <xf numFmtId="10" fontId="0" fillId="0" borderId="6" xfId="0" applyNumberFormat="1" applyBorder="1" applyAlignment="1" applyProtection="1">
      <alignment horizontal="center" vertical="center" wrapText="1"/>
    </xf>
    <xf numFmtId="10" fontId="0" fillId="0" borderId="0" xfId="0" applyNumberFormat="1" applyProtection="1"/>
    <xf numFmtId="167" fontId="0" fillId="0" borderId="5" xfId="0" applyNumberFormat="1" applyBorder="1" applyAlignment="1" applyProtection="1">
      <alignment horizontal="center" vertical="center" wrapText="1" shrinkToFit="1"/>
      <protection locked="0"/>
    </xf>
    <xf numFmtId="167" fontId="0" fillId="5" borderId="5" xfId="0" applyNumberFormat="1" applyFill="1" applyBorder="1" applyAlignment="1" applyProtection="1">
      <alignment horizontal="center" vertical="center" wrapText="1" shrinkToFit="1"/>
      <protection locked="0"/>
    </xf>
    <xf numFmtId="0" fontId="0" fillId="6" borderId="5" xfId="0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42"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0"/>
    </dxf>
    <dxf>
      <numFmt numFmtId="164" formatCode="#,##0.00\ &quot;₽&quot;"/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numFmt numFmtId="164" formatCode="#,##0.00\ &quot;₽&quot;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numFmt numFmtId="164" formatCode="#,##0.00\ &quot;₽&quot;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numFmt numFmtId="164" formatCode="#,##0.00\ &quot;₽&quot;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numFmt numFmtId="30" formatCode="@"/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1" indent="0" justifyLastLine="0" shrinkToFit="0" readingOrder="0"/>
      <protection locked="0" hidden="0"/>
    </dxf>
    <dxf>
      <border>
        <bottom style="thin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  <protection locked="0" hidden="0"/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5"/>
        </patternFill>
      </fill>
    </dxf>
    <dxf>
      <font>
        <color theme="1" tint="4.9989318521683403E-2"/>
      </font>
      <fill>
        <patternFill>
          <bgColor rgb="FFFFD96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u/>
        <color auto="1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5"/>
        </patternFill>
      </fill>
    </dxf>
    <dxf>
      <font>
        <color theme="1" tint="4.9989318521683403E-2"/>
      </font>
      <fill>
        <patternFill>
          <bgColor rgb="FFFFD961"/>
        </patternFill>
      </fill>
    </dxf>
    <dxf>
      <font>
        <color rgb="FF9C0006"/>
      </font>
      <fill>
        <patternFill>
          <bgColor rgb="FFFF5B5B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4.9989318521683403E-2"/>
      </font>
      <fill>
        <patternFill>
          <bgColor rgb="FF0070C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rgb="FF9C0006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37F75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u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7F75C"/>
      <color rgb="FFFFD961"/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3B513A-F868-4F17-95EE-79DAF67162B0}" name="Таблица1" displayName="Таблица1" ref="A1:P84" totalsRowShown="0" headerRowDxfId="20" dataDxfId="18" headerRowBorderDxfId="19" tableBorderDxfId="17" totalsRowBorderDxfId="16">
  <autoFilter ref="A1:P84" xr:uid="{4DBFB3D2-CBB5-4AD3-9A88-AF74BDB470F7}"/>
  <tableColumns count="16">
    <tableColumn id="6" xr3:uid="{0E6B28EE-6771-491E-9B13-2FA8DD1890BB}" name="Номер ТЗ" dataDxfId="15"/>
    <tableColumn id="1" xr3:uid="{33094374-2D00-431E-AE62-0CF28F99CCE3}" name=" Код заявки" dataDxfId="14"/>
    <tableColumn id="2" xr3:uid="{8E8C3D20-3AE9-44D8-8451-BA06D2879BD5}" name="Наименование товара" dataDxfId="13"/>
    <tableColumn id="15" xr3:uid="{2C55C6EE-63AE-4CC8-AC9A-F3B7039EB315}" name="количество" dataDxfId="12"/>
    <tableColumn id="3" xr3:uid="{546E8921-9ACF-40C8-A621-3676BFF260B4}" name="цена заявки" dataDxfId="11"/>
    <tableColumn id="4" xr3:uid="{1DD94DA9-4B59-45E0-9F67-886A8C3302BC}" name="Поставщик основной" dataDxfId="10"/>
    <tableColumn id="5" xr3:uid="{D8D27632-F721-4F7B-9C1E-582020BD5622}" name="Цена поставщика" dataDxfId="9"/>
    <tableColumn id="7" xr3:uid="{DE641975-677E-4225-B0B3-E754252BB68A}" name="Состояние обработки менеджером" dataDxfId="8"/>
    <tableColumn id="8" xr3:uid="{C1D2D109-47FE-43E7-9EC2-399B44D2C0C2}" name="Место поставки" dataDxfId="7"/>
    <tableColumn id="9" xr3:uid="{3BF94BFA-E4F6-43CC-88E7-3EE61B89B802}" name="стоимость доставки" dataDxfId="6"/>
    <tableColumn id="12" xr3:uid="{3309FB48-3945-4152-9CA1-3DBDF432547C}" name="дата окончания подачи заявок" dataDxfId="5"/>
    <tableColumn id="13" xr3:uid="{0B671430-4DF8-41A3-90D7-9C6A87CECD2F}" name="закупка" dataDxfId="4"/>
    <tableColumn id="10" xr3:uid="{5253F637-4A56-4452-A087-32595920DE98}" name="Резервный поставщик" dataDxfId="3"/>
    <tableColumn id="11" xr3:uid="{DE5A97D2-312E-4B17-B999-BA7B995A97D5}" name="Цена Поставщика2" dataDxfId="2"/>
    <tableColumn id="14" xr3:uid="{7C55DC1E-0C06-48F1-9FB1-DAF2D2E7C56E}" name="статус " dataDxfId="1"/>
    <tableColumn id="16" xr3:uid="{9907C5F1-4F5F-4D6C-8A80-A30BFB0DB29E}" name="Столбец1" dataDxfId="0">
      <calculatedColumnFormula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P84"/>
  <sheetViews>
    <sheetView tabSelected="1" zoomScale="85" zoomScaleNormal="85" workbookViewId="0">
      <selection activeCell="K10" sqref="K10:K11"/>
    </sheetView>
  </sheetViews>
  <sheetFormatPr defaultRowHeight="15" x14ac:dyDescent="0.25"/>
  <cols>
    <col min="1" max="1" width="6.28515625" style="9" customWidth="1"/>
    <col min="2" max="2" width="22.85546875" style="24" customWidth="1"/>
    <col min="3" max="3" width="21" style="9" customWidth="1"/>
    <col min="4" max="4" width="12.42578125" style="9" customWidth="1"/>
    <col min="5" max="5" width="18.140625" style="25" customWidth="1"/>
    <col min="6" max="6" width="25.140625" style="9" customWidth="1"/>
    <col min="7" max="7" width="12.85546875" style="25" customWidth="1"/>
    <col min="8" max="8" width="19" style="9" customWidth="1"/>
    <col min="9" max="9" width="21.42578125" style="9" customWidth="1"/>
    <col min="10" max="10" width="21.42578125" style="25" customWidth="1"/>
    <col min="11" max="11" width="17.42578125" style="9" customWidth="1"/>
    <col min="12" max="12" width="20" style="9" customWidth="1"/>
    <col min="13" max="13" width="16.140625" style="26" customWidth="1"/>
    <col min="14" max="14" width="16" style="27" customWidth="1"/>
    <col min="15" max="15" width="28.7109375" style="28" customWidth="1"/>
    <col min="16" max="16" width="11.7109375" style="52" customWidth="1"/>
    <col min="17" max="16384" width="9.140625" style="9"/>
  </cols>
  <sheetData>
    <row r="1" spans="1:16" ht="45" x14ac:dyDescent="0.25">
      <c r="A1" s="43" t="s">
        <v>4</v>
      </c>
      <c r="B1" s="3" t="s">
        <v>0</v>
      </c>
      <c r="C1" s="2" t="s">
        <v>1</v>
      </c>
      <c r="D1" s="2" t="s">
        <v>15</v>
      </c>
      <c r="E1" s="4" t="s">
        <v>23</v>
      </c>
      <c r="F1" s="2" t="s">
        <v>2</v>
      </c>
      <c r="G1" s="4" t="s">
        <v>3</v>
      </c>
      <c r="H1" s="2" t="s">
        <v>13</v>
      </c>
      <c r="I1" s="5" t="s">
        <v>5</v>
      </c>
      <c r="J1" s="6" t="s">
        <v>6</v>
      </c>
      <c r="K1" s="2" t="s">
        <v>10</v>
      </c>
      <c r="L1" s="2" t="s">
        <v>107</v>
      </c>
      <c r="M1" s="7" t="s">
        <v>7</v>
      </c>
      <c r="N1" s="8" t="s">
        <v>8</v>
      </c>
      <c r="O1" s="1" t="s">
        <v>11</v>
      </c>
      <c r="P1" s="50" t="s">
        <v>22</v>
      </c>
    </row>
    <row r="2" spans="1:16" x14ac:dyDescent="0.25">
      <c r="A2" s="44">
        <v>2</v>
      </c>
      <c r="B2" s="11" t="s">
        <v>24</v>
      </c>
      <c r="C2" s="10"/>
      <c r="D2" s="10"/>
      <c r="E2" s="12">
        <v>1518533.31</v>
      </c>
      <c r="F2" s="10"/>
      <c r="G2" s="13">
        <v>917000</v>
      </c>
      <c r="H2" s="10" t="s">
        <v>21</v>
      </c>
      <c r="I2" s="10"/>
      <c r="J2" s="6"/>
      <c r="K2" s="14"/>
      <c r="L2" s="2"/>
      <c r="M2" s="7"/>
      <c r="N2" s="8"/>
      <c r="O2" s="1"/>
      <c r="P2" s="51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>0.39612783337627283</v>
      </c>
    </row>
    <row r="3" spans="1:16" x14ac:dyDescent="0.25">
      <c r="A3" s="44">
        <v>3</v>
      </c>
      <c r="B3" s="11" t="s">
        <v>25</v>
      </c>
      <c r="C3" s="10"/>
      <c r="D3" s="40"/>
      <c r="E3" s="13">
        <v>174000</v>
      </c>
      <c r="F3" s="15"/>
      <c r="G3" s="13">
        <v>132000</v>
      </c>
      <c r="H3" s="10"/>
      <c r="I3" s="10"/>
      <c r="J3" s="16"/>
      <c r="K3" s="17"/>
      <c r="L3" s="2"/>
      <c r="M3" s="18"/>
      <c r="N3" s="19"/>
      <c r="O3" s="1"/>
      <c r="P3" s="51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>0.2413793103448276</v>
      </c>
    </row>
    <row r="4" spans="1:16" x14ac:dyDescent="0.25">
      <c r="A4" s="44">
        <v>4</v>
      </c>
      <c r="B4" s="11" t="s">
        <v>26</v>
      </c>
      <c r="C4" s="10"/>
      <c r="D4" s="10"/>
      <c r="E4" s="13">
        <v>178800</v>
      </c>
      <c r="F4" s="10"/>
      <c r="G4" s="13">
        <v>15310</v>
      </c>
      <c r="H4" s="10" t="s">
        <v>21</v>
      </c>
      <c r="I4" s="10"/>
      <c r="J4" s="16"/>
      <c r="K4" s="17"/>
      <c r="L4" s="2"/>
      <c r="M4" s="18"/>
      <c r="N4" s="19"/>
      <c r="O4" s="1"/>
      <c r="P4" s="51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>0.91437360178970917</v>
      </c>
    </row>
    <row r="5" spans="1:16" ht="45" x14ac:dyDescent="0.25">
      <c r="A5" s="44">
        <v>5</v>
      </c>
      <c r="B5" s="20" t="s">
        <v>27</v>
      </c>
      <c r="C5" s="10"/>
      <c r="D5" s="41"/>
      <c r="E5" s="13">
        <v>464145.74</v>
      </c>
      <c r="F5" s="10"/>
      <c r="G5" s="13">
        <v>309454</v>
      </c>
      <c r="H5" s="10" t="s">
        <v>14</v>
      </c>
      <c r="I5" s="10"/>
      <c r="J5" s="16"/>
      <c r="K5" s="17"/>
      <c r="L5" s="2"/>
      <c r="M5" s="18"/>
      <c r="N5" s="19"/>
      <c r="O5" s="1"/>
      <c r="P5" s="51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>0.33328268832112945</v>
      </c>
    </row>
    <row r="6" spans="1:16" x14ac:dyDescent="0.25">
      <c r="A6" s="44">
        <v>11</v>
      </c>
      <c r="B6" s="20" t="s">
        <v>28</v>
      </c>
      <c r="C6" s="10"/>
      <c r="D6" s="42"/>
      <c r="E6" s="13">
        <v>499700</v>
      </c>
      <c r="F6" s="10"/>
      <c r="G6" s="13">
        <v>473876</v>
      </c>
      <c r="H6" s="10" t="s">
        <v>21</v>
      </c>
      <c r="I6" s="10"/>
      <c r="J6" s="16"/>
      <c r="K6" s="45"/>
      <c r="L6" s="2"/>
      <c r="M6" s="18"/>
      <c r="N6" s="19"/>
      <c r="O6" s="1"/>
      <c r="P6" s="51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>5.1679007404442666E-2</v>
      </c>
    </row>
    <row r="7" spans="1:16" x14ac:dyDescent="0.25">
      <c r="A7" s="44">
        <v>12</v>
      </c>
      <c r="B7" s="20" t="s">
        <v>29</v>
      </c>
      <c r="C7" s="10"/>
      <c r="D7" s="42"/>
      <c r="E7" s="13">
        <v>977105</v>
      </c>
      <c r="F7" s="10"/>
      <c r="G7" s="13"/>
      <c r="H7" s="10"/>
      <c r="I7" s="10"/>
      <c r="J7" s="16"/>
      <c r="K7" s="21"/>
      <c r="L7" s="2"/>
      <c r="M7" s="18"/>
      <c r="N7" s="19"/>
      <c r="O7" s="1"/>
      <c r="P7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8" spans="1:16" x14ac:dyDescent="0.25">
      <c r="A8" s="44">
        <v>28</v>
      </c>
      <c r="B8" s="20" t="s">
        <v>30</v>
      </c>
      <c r="C8" s="10"/>
      <c r="D8" s="41"/>
      <c r="E8" s="13">
        <v>599095.19999999995</v>
      </c>
      <c r="F8" s="15"/>
      <c r="G8" s="13">
        <v>203000</v>
      </c>
      <c r="H8" s="10"/>
      <c r="I8" s="10"/>
      <c r="J8" s="16"/>
      <c r="K8" s="17"/>
      <c r="L8" s="2"/>
      <c r="M8" s="18"/>
      <c r="N8" s="19"/>
      <c r="O8" s="1"/>
      <c r="P8" s="51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>0.66115568944635172</v>
      </c>
    </row>
    <row r="9" spans="1:16" x14ac:dyDescent="0.25">
      <c r="A9" s="44">
        <v>35</v>
      </c>
      <c r="B9" s="20" t="s">
        <v>31</v>
      </c>
      <c r="C9" s="10"/>
      <c r="D9" s="10"/>
      <c r="E9" s="13">
        <v>199794</v>
      </c>
      <c r="F9" s="10"/>
      <c r="G9" s="13">
        <v>144318</v>
      </c>
      <c r="H9" s="10"/>
      <c r="I9" s="10"/>
      <c r="J9" s="16"/>
      <c r="K9" s="17"/>
      <c r="L9" s="2"/>
      <c r="M9" s="18"/>
      <c r="N9" s="19"/>
      <c r="O9" s="1"/>
      <c r="P9" s="51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>0.27766599597585512</v>
      </c>
    </row>
    <row r="10" spans="1:16" x14ac:dyDescent="0.25">
      <c r="A10" s="44">
        <v>36</v>
      </c>
      <c r="B10" s="20" t="s">
        <v>32</v>
      </c>
      <c r="C10" s="10"/>
      <c r="D10" s="10"/>
      <c r="E10" s="13">
        <v>972000</v>
      </c>
      <c r="F10" s="10"/>
      <c r="G10" s="13">
        <v>581580</v>
      </c>
      <c r="H10" s="10" t="s">
        <v>21</v>
      </c>
      <c r="I10" s="10"/>
      <c r="J10" s="16"/>
      <c r="K10" s="17"/>
      <c r="L10" s="2"/>
      <c r="M10" s="18"/>
      <c r="N10" s="19"/>
      <c r="O10" s="1"/>
      <c r="P10" s="51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>0.40166666666666667</v>
      </c>
    </row>
    <row r="11" spans="1:16" x14ac:dyDescent="0.25">
      <c r="A11" s="44">
        <v>37</v>
      </c>
      <c r="B11" s="20" t="s">
        <v>33</v>
      </c>
      <c r="C11" s="10"/>
      <c r="D11" s="10"/>
      <c r="E11" s="13">
        <v>557000</v>
      </c>
      <c r="F11" s="10"/>
      <c r="G11" s="13">
        <v>397516</v>
      </c>
      <c r="H11" s="10"/>
      <c r="I11" s="10"/>
      <c r="J11" s="16"/>
      <c r="K11" s="17"/>
      <c r="L11" s="2"/>
      <c r="M11" s="18"/>
      <c r="N11" s="19"/>
      <c r="O11" s="1"/>
      <c r="P11" s="51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>0.28632675044883305</v>
      </c>
    </row>
    <row r="12" spans="1:16" x14ac:dyDescent="0.25">
      <c r="A12" s="44">
        <v>39</v>
      </c>
      <c r="B12" s="20" t="s">
        <v>34</v>
      </c>
      <c r="C12" s="10"/>
      <c r="D12" s="10"/>
      <c r="E12" s="13">
        <v>210000</v>
      </c>
      <c r="F12" s="10"/>
      <c r="G12" s="13"/>
      <c r="H12" s="10"/>
      <c r="I12" s="10"/>
      <c r="J12" s="16"/>
      <c r="K12" s="21"/>
      <c r="L12" s="2"/>
      <c r="M12" s="18"/>
      <c r="N12" s="19"/>
      <c r="O12" s="1"/>
      <c r="P12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13" spans="1:16" x14ac:dyDescent="0.25">
      <c r="A13" s="44">
        <v>40</v>
      </c>
      <c r="B13" s="20" t="s">
        <v>35</v>
      </c>
      <c r="C13" s="10"/>
      <c r="D13" s="10"/>
      <c r="E13" s="13">
        <v>30000</v>
      </c>
      <c r="F13" s="10"/>
      <c r="G13" s="13"/>
      <c r="H13" s="10"/>
      <c r="I13" s="10"/>
      <c r="J13" s="16"/>
      <c r="K13" s="21"/>
      <c r="L13" s="2"/>
      <c r="M13" s="18"/>
      <c r="N13" s="19"/>
      <c r="O13" s="1"/>
      <c r="P13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14" spans="1:16" x14ac:dyDescent="0.25">
      <c r="A14" s="44">
        <v>41</v>
      </c>
      <c r="B14" s="20" t="s">
        <v>36</v>
      </c>
      <c r="C14" s="10"/>
      <c r="D14" s="10"/>
      <c r="E14" s="53">
        <v>41866.83</v>
      </c>
      <c r="F14" s="10"/>
      <c r="G14" s="13">
        <v>34290</v>
      </c>
      <c r="H14" s="10"/>
      <c r="I14" s="10"/>
      <c r="J14" s="16"/>
      <c r="K14" s="17"/>
      <c r="L14" s="2"/>
      <c r="M14" s="18"/>
      <c r="N14" s="19"/>
      <c r="O14" s="1"/>
      <c r="P14" s="51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>0.1809745328222844</v>
      </c>
    </row>
    <row r="15" spans="1:16" x14ac:dyDescent="0.25">
      <c r="A15" s="44">
        <v>42</v>
      </c>
      <c r="B15" s="20" t="s">
        <v>37</v>
      </c>
      <c r="C15" s="10"/>
      <c r="D15" s="10"/>
      <c r="E15" s="53" t="s">
        <v>9</v>
      </c>
      <c r="F15" s="10"/>
      <c r="G15" s="13"/>
      <c r="H15" s="10"/>
      <c r="I15" s="10"/>
      <c r="J15" s="16"/>
      <c r="K15" s="21"/>
      <c r="L15" s="2"/>
      <c r="M15" s="18"/>
      <c r="N15" s="19"/>
      <c r="O15" s="1"/>
      <c r="P15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16" spans="1:16" x14ac:dyDescent="0.25">
      <c r="A16" s="44">
        <v>43</v>
      </c>
      <c r="B16" s="20" t="s">
        <v>38</v>
      </c>
      <c r="C16" s="10"/>
      <c r="D16" s="10"/>
      <c r="E16" s="53">
        <v>1142668.3999999999</v>
      </c>
      <c r="F16" s="10"/>
      <c r="G16" s="13"/>
      <c r="H16" s="10"/>
      <c r="I16" s="10"/>
      <c r="J16" s="16"/>
      <c r="K16" s="21"/>
      <c r="L16" s="2"/>
      <c r="M16" s="18"/>
      <c r="N16" s="19"/>
      <c r="O16" s="1"/>
      <c r="P16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17" spans="1:16" x14ac:dyDescent="0.25">
      <c r="A17" s="44">
        <v>44</v>
      </c>
      <c r="B17" s="20" t="s">
        <v>39</v>
      </c>
      <c r="C17" s="10"/>
      <c r="D17" s="10"/>
      <c r="E17" s="53">
        <v>395791.72</v>
      </c>
      <c r="F17" s="10"/>
      <c r="G17" s="13">
        <v>286320</v>
      </c>
      <c r="H17" s="10"/>
      <c r="I17" s="10"/>
      <c r="J17" s="16"/>
      <c r="K17" s="17"/>
      <c r="L17" s="2"/>
      <c r="M17" s="18"/>
      <c r="N17" s="19"/>
      <c r="O17" s="1"/>
      <c r="P17" s="51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>0.27658921212399284</v>
      </c>
    </row>
    <row r="18" spans="1:16" x14ac:dyDescent="0.25">
      <c r="A18" s="46">
        <v>45</v>
      </c>
      <c r="B18" s="20" t="s">
        <v>40</v>
      </c>
      <c r="C18" s="29"/>
      <c r="D18" s="10"/>
      <c r="E18" s="54">
        <v>184329.9</v>
      </c>
      <c r="F18" s="31"/>
      <c r="G18" s="30">
        <v>30000</v>
      </c>
      <c r="H18" s="29" t="s">
        <v>12</v>
      </c>
      <c r="I18" s="29"/>
      <c r="J18" s="32"/>
      <c r="K18" s="33"/>
      <c r="L18" s="34"/>
      <c r="M18" s="18"/>
      <c r="N18" s="19"/>
      <c r="O18" s="1"/>
      <c r="P18" s="51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>0.83724832487838385</v>
      </c>
    </row>
    <row r="19" spans="1:16" x14ac:dyDescent="0.25">
      <c r="A19" s="44">
        <v>46</v>
      </c>
      <c r="B19" s="20" t="s">
        <v>41</v>
      </c>
      <c r="C19" s="10"/>
      <c r="D19" s="10"/>
      <c r="E19" s="53">
        <v>749873.8</v>
      </c>
      <c r="F19" s="10"/>
      <c r="G19" s="13"/>
      <c r="H19" s="10"/>
      <c r="I19" s="10"/>
      <c r="J19" s="16"/>
      <c r="K19" s="21"/>
      <c r="L19" s="2"/>
      <c r="M19" s="18"/>
      <c r="N19" s="19"/>
      <c r="O19" s="1"/>
      <c r="P19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20" spans="1:16" x14ac:dyDescent="0.25">
      <c r="A20" s="44">
        <v>47</v>
      </c>
      <c r="B20" s="20" t="s">
        <v>42</v>
      </c>
      <c r="C20" s="10"/>
      <c r="D20" s="10"/>
      <c r="E20" s="13">
        <v>433500</v>
      </c>
      <c r="F20" s="10"/>
      <c r="G20" s="13">
        <v>362000</v>
      </c>
      <c r="H20" s="10" t="s">
        <v>21</v>
      </c>
      <c r="I20" s="10"/>
      <c r="J20" s="16"/>
      <c r="K20" s="21"/>
      <c r="L20" s="2"/>
      <c r="M20" s="18"/>
      <c r="N20" s="19"/>
      <c r="O20" s="1"/>
      <c r="P20" s="51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>0.16493656286043828</v>
      </c>
    </row>
    <row r="21" spans="1:16" x14ac:dyDescent="0.25">
      <c r="A21" s="44">
        <v>48</v>
      </c>
      <c r="B21" s="20" t="s">
        <v>43</v>
      </c>
      <c r="C21" s="10"/>
      <c r="D21" s="10"/>
      <c r="E21" s="13">
        <v>900000</v>
      </c>
      <c r="F21" s="10"/>
      <c r="G21" s="13"/>
      <c r="H21" s="10"/>
      <c r="I21" s="10"/>
      <c r="J21" s="16"/>
      <c r="K21" s="21"/>
      <c r="L21" s="2"/>
      <c r="M21" s="18"/>
      <c r="N21" s="19"/>
      <c r="O21" s="1"/>
      <c r="P21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22" spans="1:16" x14ac:dyDescent="0.25">
      <c r="A22" s="44">
        <v>49</v>
      </c>
      <c r="B22" s="20" t="s">
        <v>44</v>
      </c>
      <c r="C22" s="10"/>
      <c r="D22" s="10"/>
      <c r="E22" s="13">
        <v>2500000</v>
      </c>
      <c r="F22" s="10"/>
      <c r="G22" s="13"/>
      <c r="H22" s="10" t="s">
        <v>21</v>
      </c>
      <c r="I22" s="10"/>
      <c r="J22" s="16"/>
      <c r="K22" s="21"/>
      <c r="L22" s="2"/>
      <c r="M22" s="18"/>
      <c r="N22" s="19"/>
      <c r="O22" s="1"/>
      <c r="P22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23" spans="1:16" x14ac:dyDescent="0.25">
      <c r="A23" s="44">
        <v>50</v>
      </c>
      <c r="B23" s="20" t="s">
        <v>45</v>
      </c>
      <c r="C23" s="10"/>
      <c r="D23" s="10"/>
      <c r="E23" s="13">
        <v>95717.94</v>
      </c>
      <c r="F23" s="10"/>
      <c r="G23" s="13">
        <v>29463.4</v>
      </c>
      <c r="H23" s="10"/>
      <c r="I23" s="10"/>
      <c r="J23" s="16"/>
      <c r="K23" s="17"/>
      <c r="L23" s="2"/>
      <c r="M23" s="18"/>
      <c r="N23" s="19"/>
      <c r="O23" s="1"/>
      <c r="P23" s="51"/>
    </row>
    <row r="24" spans="1:16" x14ac:dyDescent="0.25">
      <c r="A24" s="44">
        <v>51</v>
      </c>
      <c r="B24" s="20" t="s">
        <v>46</v>
      </c>
      <c r="C24" s="10"/>
      <c r="D24" s="10"/>
      <c r="E24" s="13">
        <v>956893.91</v>
      </c>
      <c r="F24" s="10"/>
      <c r="G24" s="13"/>
      <c r="H24" s="10"/>
      <c r="I24" s="10"/>
      <c r="J24" s="16"/>
      <c r="K24" s="21"/>
      <c r="L24" s="2"/>
      <c r="M24" s="18"/>
      <c r="N24" s="19"/>
      <c r="O24" s="1"/>
      <c r="P24" s="51"/>
    </row>
    <row r="25" spans="1:16" x14ac:dyDescent="0.25">
      <c r="A25" s="44">
        <v>52</v>
      </c>
      <c r="B25" s="20" t="s">
        <v>47</v>
      </c>
      <c r="C25" s="10"/>
      <c r="D25" s="10"/>
      <c r="E25" s="13">
        <v>76900.59</v>
      </c>
      <c r="F25" s="10"/>
      <c r="G25" s="13"/>
      <c r="H25" s="10"/>
      <c r="I25" s="10"/>
      <c r="J25" s="16"/>
      <c r="K25" s="21"/>
      <c r="L25" s="2"/>
      <c r="M25" s="18"/>
      <c r="N25" s="19"/>
      <c r="O25" s="1"/>
      <c r="P25" s="51"/>
    </row>
    <row r="26" spans="1:16" x14ac:dyDescent="0.25">
      <c r="A26" s="44">
        <v>53</v>
      </c>
      <c r="B26" s="20" t="s">
        <v>48</v>
      </c>
      <c r="C26" s="10"/>
      <c r="D26" s="41"/>
      <c r="E26" s="13">
        <v>51453</v>
      </c>
      <c r="F26" s="10"/>
      <c r="G26" s="13"/>
      <c r="H26" s="10"/>
      <c r="I26" s="10"/>
      <c r="J26" s="16"/>
      <c r="K26" s="21"/>
      <c r="L26" s="2"/>
      <c r="M26" s="18"/>
      <c r="N26" s="19"/>
      <c r="O26" s="1"/>
      <c r="P26" s="51"/>
    </row>
    <row r="27" spans="1:16" x14ac:dyDescent="0.25">
      <c r="A27" s="44">
        <v>54</v>
      </c>
      <c r="B27" s="20" t="s">
        <v>49</v>
      </c>
      <c r="C27" s="10"/>
      <c r="D27" s="41"/>
      <c r="E27" s="13">
        <v>45456.46</v>
      </c>
      <c r="F27" s="10"/>
      <c r="G27" s="13">
        <v>26670</v>
      </c>
      <c r="H27" s="10"/>
      <c r="I27" s="10"/>
      <c r="J27" s="16"/>
      <c r="K27" s="47"/>
      <c r="L27" s="2"/>
      <c r="M27" s="18"/>
      <c r="N27" s="19"/>
      <c r="O27" s="1"/>
      <c r="P27" s="51"/>
    </row>
    <row r="28" spans="1:16" x14ac:dyDescent="0.25">
      <c r="A28" s="44">
        <v>55</v>
      </c>
      <c r="B28" s="20" t="s">
        <v>50</v>
      </c>
      <c r="C28" s="10"/>
      <c r="D28" s="41"/>
      <c r="E28" s="22">
        <v>110883.35</v>
      </c>
      <c r="F28" s="10"/>
      <c r="G28" s="13"/>
      <c r="H28" s="10"/>
      <c r="I28" s="10"/>
      <c r="J28" s="16"/>
      <c r="K28" s="21"/>
      <c r="L28" s="2"/>
      <c r="M28" s="18"/>
      <c r="N28" s="19"/>
      <c r="O28" s="1"/>
      <c r="P28" s="51"/>
    </row>
    <row r="29" spans="1:16" x14ac:dyDescent="0.25">
      <c r="A29" s="48">
        <v>56</v>
      </c>
      <c r="B29" s="20" t="s">
        <v>51</v>
      </c>
      <c r="C29" s="35"/>
      <c r="D29" s="41"/>
      <c r="E29" s="36">
        <v>62000</v>
      </c>
      <c r="F29" s="35"/>
      <c r="G29" s="36">
        <v>37204.800000000003</v>
      </c>
      <c r="H29" s="35"/>
      <c r="I29" s="35"/>
      <c r="J29" s="37"/>
      <c r="K29" s="38"/>
      <c r="L29" s="39"/>
      <c r="M29" s="18"/>
      <c r="N29" s="19"/>
      <c r="O29" s="1"/>
      <c r="P29" s="51"/>
    </row>
    <row r="30" spans="1:16" x14ac:dyDescent="0.25">
      <c r="A30" s="44">
        <v>57</v>
      </c>
      <c r="B30" s="20" t="s">
        <v>52</v>
      </c>
      <c r="C30" s="10"/>
      <c r="D30" s="41"/>
      <c r="E30" s="13">
        <v>602476.66</v>
      </c>
      <c r="F30" s="10"/>
      <c r="G30" s="13"/>
      <c r="H30" s="10"/>
      <c r="I30" s="10"/>
      <c r="J30" s="16"/>
      <c r="K30" s="17"/>
      <c r="L30" s="2"/>
      <c r="M30" s="18"/>
      <c r="N30" s="19"/>
      <c r="O30" s="1"/>
      <c r="P30" s="51"/>
    </row>
    <row r="31" spans="1:16" x14ac:dyDescent="0.25">
      <c r="A31" s="44">
        <v>58</v>
      </c>
      <c r="B31" s="20" t="s">
        <v>53</v>
      </c>
      <c r="C31" s="10"/>
      <c r="D31" s="41"/>
      <c r="E31" s="13">
        <v>65600</v>
      </c>
      <c r="F31" s="10"/>
      <c r="G31" s="13"/>
      <c r="H31" s="10"/>
      <c r="I31" s="10"/>
      <c r="J31" s="16"/>
      <c r="K31" s="17"/>
      <c r="L31" s="2"/>
      <c r="M31" s="18"/>
      <c r="N31" s="19"/>
      <c r="O31" s="1"/>
      <c r="P31" s="51"/>
    </row>
    <row r="32" spans="1:16" x14ac:dyDescent="0.25">
      <c r="A32" s="44">
        <v>59</v>
      </c>
      <c r="B32" s="20" t="s">
        <v>54</v>
      </c>
      <c r="C32" s="10"/>
      <c r="D32" s="41"/>
      <c r="E32" s="13">
        <v>8083333.3300000001</v>
      </c>
      <c r="F32" s="10"/>
      <c r="G32" s="13"/>
      <c r="H32" s="10"/>
      <c r="I32" s="10"/>
      <c r="J32" s="16"/>
      <c r="K32" s="21"/>
      <c r="L32" s="2"/>
      <c r="M32" s="18"/>
      <c r="N32" s="19"/>
      <c r="O32" s="1"/>
      <c r="P32" s="51"/>
    </row>
    <row r="33" spans="1:16" x14ac:dyDescent="0.25">
      <c r="A33" s="44">
        <v>60</v>
      </c>
      <c r="B33" s="20" t="s">
        <v>55</v>
      </c>
      <c r="C33" s="10"/>
      <c r="D33" s="41"/>
      <c r="E33" s="13">
        <v>7180000</v>
      </c>
      <c r="F33" s="10"/>
      <c r="G33" s="13"/>
      <c r="H33" s="10"/>
      <c r="I33" s="10"/>
      <c r="J33" s="16"/>
      <c r="K33" s="17"/>
      <c r="L33" s="2"/>
      <c r="M33" s="18"/>
      <c r="N33" s="19"/>
      <c r="O33" s="1"/>
      <c r="P33" s="51"/>
    </row>
    <row r="34" spans="1:16" x14ac:dyDescent="0.25">
      <c r="A34" s="44">
        <v>61</v>
      </c>
      <c r="B34" s="20" t="s">
        <v>56</v>
      </c>
      <c r="C34" s="10"/>
      <c r="D34" s="41"/>
      <c r="E34" s="13">
        <v>4865400</v>
      </c>
      <c r="F34" s="10"/>
      <c r="G34" s="13"/>
      <c r="H34" s="10"/>
      <c r="I34" s="10"/>
      <c r="J34" s="16"/>
      <c r="K34" s="17"/>
      <c r="L34" s="2"/>
      <c r="M34" s="18"/>
      <c r="N34" s="19"/>
      <c r="O34" s="1"/>
      <c r="P34" s="51"/>
    </row>
    <row r="35" spans="1:16" x14ac:dyDescent="0.25">
      <c r="A35" s="44">
        <v>62</v>
      </c>
      <c r="B35" s="20" t="s">
        <v>57</v>
      </c>
      <c r="C35" s="10"/>
      <c r="D35" s="41"/>
      <c r="E35" s="13">
        <v>1600000</v>
      </c>
      <c r="F35" s="10"/>
      <c r="G35" s="13"/>
      <c r="H35" s="10"/>
      <c r="I35" s="10"/>
      <c r="J35" s="16"/>
      <c r="K35" s="17"/>
      <c r="L35" s="2"/>
      <c r="M35" s="18"/>
      <c r="N35" s="19"/>
      <c r="O35" s="1"/>
      <c r="P35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36" spans="1:16" x14ac:dyDescent="0.25">
      <c r="A36" s="44">
        <v>63</v>
      </c>
      <c r="B36" s="20" t="s">
        <v>58</v>
      </c>
      <c r="C36" s="10"/>
      <c r="D36" s="41"/>
      <c r="E36" s="13">
        <v>1398851.16</v>
      </c>
      <c r="F36" s="10"/>
      <c r="G36" s="13"/>
      <c r="H36" s="10"/>
      <c r="I36" s="10"/>
      <c r="J36" s="16"/>
      <c r="K36" s="17"/>
      <c r="L36" s="2"/>
      <c r="M36" s="18"/>
      <c r="N36" s="19"/>
      <c r="O36" s="1"/>
      <c r="P36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37" spans="1:16" x14ac:dyDescent="0.25">
      <c r="A37" s="44">
        <v>64</v>
      </c>
      <c r="B37" s="20" t="s">
        <v>59</v>
      </c>
      <c r="C37" s="10"/>
      <c r="D37" s="41"/>
      <c r="E37" s="13">
        <v>1136000</v>
      </c>
      <c r="F37" s="10"/>
      <c r="G37" s="13"/>
      <c r="H37" s="10"/>
      <c r="I37" s="10"/>
      <c r="J37" s="16"/>
      <c r="K37" s="17"/>
      <c r="L37" s="2"/>
      <c r="M37" s="18"/>
      <c r="N37" s="19"/>
      <c r="O37" s="1"/>
      <c r="P37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38" spans="1:16" x14ac:dyDescent="0.25">
      <c r="A38" s="44">
        <v>65</v>
      </c>
      <c r="B38" s="20" t="s">
        <v>60</v>
      </c>
      <c r="C38" s="10"/>
      <c r="D38" s="41"/>
      <c r="E38" s="13">
        <v>1021867.08</v>
      </c>
      <c r="F38" s="10"/>
      <c r="G38" s="13"/>
      <c r="H38" s="10"/>
      <c r="I38" s="10"/>
      <c r="J38" s="16"/>
      <c r="K38" s="17"/>
      <c r="L38" s="2"/>
      <c r="M38" s="18"/>
      <c r="N38" s="19"/>
      <c r="O38" s="1"/>
      <c r="P38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39" spans="1:16" x14ac:dyDescent="0.25">
      <c r="A39" s="44">
        <v>66</v>
      </c>
      <c r="B39" s="20" t="s">
        <v>61</v>
      </c>
      <c r="C39" s="10"/>
      <c r="D39" s="41"/>
      <c r="E39" s="13">
        <v>1017882.62</v>
      </c>
      <c r="F39" s="10"/>
      <c r="G39" s="13"/>
      <c r="H39" s="10"/>
      <c r="I39" s="10"/>
      <c r="J39" s="16"/>
      <c r="K39" s="17"/>
      <c r="L39" s="2"/>
      <c r="M39" s="18"/>
      <c r="N39" s="19"/>
      <c r="O39" s="1"/>
      <c r="P39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40" spans="1:16" x14ac:dyDescent="0.25">
      <c r="A40" s="44">
        <v>67</v>
      </c>
      <c r="B40" s="20" t="s">
        <v>62</v>
      </c>
      <c r="C40" s="10"/>
      <c r="D40" s="41"/>
      <c r="E40" s="13">
        <v>894940</v>
      </c>
      <c r="F40" s="10"/>
      <c r="G40" s="13"/>
      <c r="H40" s="10"/>
      <c r="I40" s="10"/>
      <c r="J40" s="16"/>
      <c r="K40" s="17"/>
      <c r="L40" s="2"/>
      <c r="M40" s="18"/>
      <c r="N40" s="19"/>
      <c r="O40" s="1"/>
      <c r="P40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41" spans="1:16" x14ac:dyDescent="0.25">
      <c r="A41" s="44">
        <v>68</v>
      </c>
      <c r="B41" s="20" t="s">
        <v>63</v>
      </c>
      <c r="C41" s="10"/>
      <c r="D41" s="41"/>
      <c r="E41" s="13">
        <v>856349</v>
      </c>
      <c r="F41" s="10"/>
      <c r="G41" s="13"/>
      <c r="H41" s="10"/>
      <c r="I41" s="10"/>
      <c r="J41" s="16"/>
      <c r="K41" s="17"/>
      <c r="L41" s="2"/>
      <c r="M41" s="18"/>
      <c r="N41" s="19"/>
      <c r="O41" s="1"/>
      <c r="P41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42" spans="1:16" x14ac:dyDescent="0.25">
      <c r="A42" s="44">
        <v>69</v>
      </c>
      <c r="B42" s="20" t="s">
        <v>64</v>
      </c>
      <c r="C42" s="10"/>
      <c r="D42" s="41"/>
      <c r="E42" s="13">
        <v>838264</v>
      </c>
      <c r="F42" s="10"/>
      <c r="G42" s="13"/>
      <c r="H42" s="10"/>
      <c r="I42" s="10"/>
      <c r="J42" s="16"/>
      <c r="K42" s="17"/>
      <c r="L42" s="2"/>
      <c r="M42" s="18"/>
      <c r="N42" s="19"/>
      <c r="O42" s="1"/>
      <c r="P42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43" spans="1:16" x14ac:dyDescent="0.25">
      <c r="A43" s="44">
        <v>70</v>
      </c>
      <c r="B43" s="20" t="s">
        <v>65</v>
      </c>
      <c r="C43" s="10"/>
      <c r="D43" s="42"/>
      <c r="E43" s="13">
        <v>90000</v>
      </c>
      <c r="F43" s="10"/>
      <c r="G43" s="13"/>
      <c r="H43" s="10"/>
      <c r="I43" s="10"/>
      <c r="J43" s="16"/>
      <c r="K43" s="17"/>
      <c r="L43" s="2"/>
      <c r="M43" s="18"/>
      <c r="N43" s="19"/>
      <c r="O43" s="1"/>
      <c r="P43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44" spans="1:16" x14ac:dyDescent="0.25">
      <c r="A44" s="44">
        <v>71</v>
      </c>
      <c r="B44" s="20" t="s">
        <v>66</v>
      </c>
      <c r="C44" s="21"/>
      <c r="D44" s="21"/>
      <c r="E44" s="16" t="s">
        <v>16</v>
      </c>
      <c r="F44" s="21"/>
      <c r="G44" s="16"/>
      <c r="H44" s="10"/>
      <c r="I44" s="23"/>
      <c r="J44" s="16"/>
      <c r="K44" s="21"/>
      <c r="L44" s="2"/>
      <c r="M44" s="18"/>
      <c r="N44" s="19"/>
      <c r="O44" s="1"/>
      <c r="P44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45" spans="1:16" x14ac:dyDescent="0.25">
      <c r="A45" s="44">
        <v>72</v>
      </c>
      <c r="B45" s="20" t="s">
        <v>67</v>
      </c>
      <c r="C45" s="21"/>
      <c r="D45" s="21"/>
      <c r="E45" s="16">
        <v>2991082.6</v>
      </c>
      <c r="F45" s="21"/>
      <c r="G45" s="16">
        <v>1585664</v>
      </c>
      <c r="H45" s="10" t="s">
        <v>21</v>
      </c>
      <c r="I45" s="23"/>
      <c r="J45" s="16"/>
      <c r="K45" s="21"/>
      <c r="L45" s="2"/>
      <c r="M45" s="18"/>
      <c r="N45" s="19"/>
      <c r="O45" s="1"/>
      <c r="P45" s="51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>0.46986953820666805</v>
      </c>
    </row>
    <row r="46" spans="1:16" x14ac:dyDescent="0.25">
      <c r="A46" s="44">
        <v>73</v>
      </c>
      <c r="B46" s="20" t="s">
        <v>68</v>
      </c>
      <c r="C46" s="21"/>
      <c r="D46" s="21"/>
      <c r="E46" s="16">
        <v>2989330.19</v>
      </c>
      <c r="F46" s="21"/>
      <c r="G46" s="16">
        <v>1448769</v>
      </c>
      <c r="H46" s="10"/>
      <c r="I46" s="23"/>
      <c r="J46" s="16"/>
      <c r="K46" s="21"/>
      <c r="L46" s="2"/>
      <c r="M46" s="18"/>
      <c r="N46" s="19"/>
      <c r="O46" s="1"/>
      <c r="P46" s="51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>0.51535330394532297</v>
      </c>
    </row>
    <row r="47" spans="1:16" x14ac:dyDescent="0.25">
      <c r="A47" s="44">
        <v>74</v>
      </c>
      <c r="B47" s="20" t="s">
        <v>69</v>
      </c>
      <c r="C47" s="21"/>
      <c r="D47" s="21"/>
      <c r="E47" s="16">
        <v>133000</v>
      </c>
      <c r="F47" s="21"/>
      <c r="G47" s="16"/>
      <c r="H47" s="10"/>
      <c r="I47" s="23"/>
      <c r="J47" s="16"/>
      <c r="K47" s="21"/>
      <c r="L47" s="2"/>
      <c r="M47" s="18"/>
      <c r="N47" s="19"/>
      <c r="O47" s="1"/>
      <c r="P47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48" spans="1:16" x14ac:dyDescent="0.25">
      <c r="A48" s="44">
        <v>75</v>
      </c>
      <c r="B48" s="20" t="s">
        <v>70</v>
      </c>
      <c r="C48" s="21"/>
      <c r="D48" s="21"/>
      <c r="E48" s="16">
        <v>98800</v>
      </c>
      <c r="F48" s="35"/>
      <c r="G48" s="16">
        <v>65500</v>
      </c>
      <c r="H48" s="10"/>
      <c r="I48" s="23"/>
      <c r="J48" s="16"/>
      <c r="K48" s="21"/>
      <c r="L48" s="2"/>
      <c r="M48" s="18"/>
      <c r="N48" s="19"/>
      <c r="O48" s="1"/>
      <c r="P48" s="51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>0.33704453441295545</v>
      </c>
    </row>
    <row r="49" spans="1:16" x14ac:dyDescent="0.25">
      <c r="A49" s="44">
        <v>76</v>
      </c>
      <c r="B49" s="20" t="s">
        <v>71</v>
      </c>
      <c r="C49" s="21"/>
      <c r="D49" s="21"/>
      <c r="E49" s="16" t="s">
        <v>17</v>
      </c>
      <c r="F49" s="21"/>
      <c r="G49" s="16"/>
      <c r="H49" s="10"/>
      <c r="I49" s="23"/>
      <c r="J49" s="16"/>
      <c r="K49" s="21"/>
      <c r="L49" s="2"/>
      <c r="M49" s="18"/>
      <c r="N49" s="19"/>
      <c r="O49" s="1"/>
      <c r="P49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50" spans="1:16" x14ac:dyDescent="0.25">
      <c r="A50" s="44">
        <v>77</v>
      </c>
      <c r="B50" s="20" t="s">
        <v>72</v>
      </c>
      <c r="C50" s="21"/>
      <c r="D50" s="21"/>
      <c r="E50" s="16">
        <v>75000</v>
      </c>
      <c r="F50" s="21"/>
      <c r="G50" s="16"/>
      <c r="H50" s="10"/>
      <c r="I50" s="23"/>
      <c r="J50" s="16"/>
      <c r="K50" s="21"/>
      <c r="L50" s="2"/>
      <c r="M50" s="18"/>
      <c r="N50" s="19"/>
      <c r="O50" s="1"/>
      <c r="P50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51" spans="1:16" x14ac:dyDescent="0.25">
      <c r="A51" s="44">
        <v>78</v>
      </c>
      <c r="B51" s="20" t="s">
        <v>73</v>
      </c>
      <c r="C51" s="21"/>
      <c r="D51" s="21"/>
      <c r="E51" s="16" t="s">
        <v>18</v>
      </c>
      <c r="F51" s="21"/>
      <c r="G51" s="16"/>
      <c r="H51" s="10"/>
      <c r="I51" s="23"/>
      <c r="J51" s="16"/>
      <c r="K51" s="17"/>
      <c r="L51" s="2"/>
      <c r="M51" s="18"/>
      <c r="N51" s="19"/>
      <c r="O51" s="1"/>
      <c r="P51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52" spans="1:16" x14ac:dyDescent="0.25">
      <c r="A52" s="44">
        <v>79</v>
      </c>
      <c r="B52" s="20" t="s">
        <v>74</v>
      </c>
      <c r="C52" s="21"/>
      <c r="D52" s="21"/>
      <c r="E52" s="16">
        <v>1250000</v>
      </c>
      <c r="F52" s="21"/>
      <c r="G52" s="16"/>
      <c r="H52" s="10"/>
      <c r="I52" s="23"/>
      <c r="J52" s="16"/>
      <c r="K52" s="17"/>
      <c r="L52" s="2"/>
      <c r="M52" s="18"/>
      <c r="N52" s="19"/>
      <c r="O52" s="1"/>
      <c r="P52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53" spans="1:16" x14ac:dyDescent="0.25">
      <c r="A53" s="44">
        <v>80</v>
      </c>
      <c r="B53" s="20" t="s">
        <v>75</v>
      </c>
      <c r="C53" s="21"/>
      <c r="D53" s="21"/>
      <c r="E53" s="16" t="s">
        <v>19</v>
      </c>
      <c r="F53" s="21"/>
      <c r="G53" s="16"/>
      <c r="H53" s="10"/>
      <c r="I53" s="23"/>
      <c r="J53" s="16"/>
      <c r="K53" s="17"/>
      <c r="L53" s="2"/>
      <c r="M53" s="18"/>
      <c r="N53" s="19"/>
      <c r="O53" s="1"/>
      <c r="P53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54" spans="1:16" x14ac:dyDescent="0.25">
      <c r="A54" s="44">
        <v>81</v>
      </c>
      <c r="B54" s="20" t="s">
        <v>76</v>
      </c>
      <c r="C54" s="21"/>
      <c r="D54" s="21"/>
      <c r="E54" s="16" t="s">
        <v>20</v>
      </c>
      <c r="F54" s="21"/>
      <c r="G54" s="16"/>
      <c r="H54" s="10"/>
      <c r="I54" s="23"/>
      <c r="J54" s="16"/>
      <c r="K54" s="17"/>
      <c r="L54" s="2"/>
      <c r="M54" s="18"/>
      <c r="N54" s="19"/>
      <c r="O54" s="1"/>
      <c r="P54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55" spans="1:16" x14ac:dyDescent="0.25">
      <c r="A55" s="10">
        <v>82</v>
      </c>
      <c r="B55" s="20" t="s">
        <v>77</v>
      </c>
      <c r="C55" s="21"/>
      <c r="D55" s="21"/>
      <c r="E55" s="16">
        <v>100974.5</v>
      </c>
      <c r="F55" s="21"/>
      <c r="G55" s="16"/>
      <c r="H55" s="10"/>
      <c r="I55" s="23"/>
      <c r="J55" s="16"/>
      <c r="K55" s="17"/>
      <c r="L55" s="2"/>
      <c r="M55" s="18"/>
      <c r="N55" s="19"/>
      <c r="O55" s="1"/>
      <c r="P55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56" spans="1:16" x14ac:dyDescent="0.25">
      <c r="A56" s="10">
        <v>83</v>
      </c>
      <c r="B56" s="20" t="s">
        <v>78</v>
      </c>
      <c r="C56" s="21"/>
      <c r="D56" s="21"/>
      <c r="E56" s="16">
        <v>92543.63</v>
      </c>
      <c r="F56" s="21"/>
      <c r="G56" s="16"/>
      <c r="H56" s="10"/>
      <c r="I56" s="23"/>
      <c r="J56" s="16"/>
      <c r="K56" s="17"/>
      <c r="L56" s="2"/>
      <c r="M56" s="18"/>
      <c r="N56" s="19"/>
      <c r="O56" s="1"/>
      <c r="P56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57" spans="1:16" x14ac:dyDescent="0.25">
      <c r="A57" s="10">
        <v>84</v>
      </c>
      <c r="B57" s="20" t="s">
        <v>79</v>
      </c>
      <c r="C57" s="21"/>
      <c r="D57" s="21"/>
      <c r="E57" s="16">
        <v>174252.43</v>
      </c>
      <c r="F57" s="21"/>
      <c r="G57" s="16"/>
      <c r="H57" s="10"/>
      <c r="I57" s="23"/>
      <c r="J57" s="16"/>
      <c r="K57" s="17"/>
      <c r="L57" s="2"/>
      <c r="M57" s="18"/>
      <c r="N57" s="19"/>
      <c r="O57" s="1"/>
      <c r="P57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58" spans="1:16" x14ac:dyDescent="0.25">
      <c r="A58" s="10">
        <v>85</v>
      </c>
      <c r="B58" s="20" t="s">
        <v>80</v>
      </c>
      <c r="C58" s="21"/>
      <c r="D58" s="21"/>
      <c r="E58" s="16">
        <v>591751.19999999995</v>
      </c>
      <c r="F58" s="21"/>
      <c r="G58" s="16"/>
      <c r="H58" s="10"/>
      <c r="I58" s="23"/>
      <c r="J58" s="16"/>
      <c r="K58" s="17"/>
      <c r="L58" s="2"/>
      <c r="M58" s="18"/>
      <c r="N58" s="19"/>
      <c r="O58" s="1"/>
      <c r="P58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59" spans="1:16" x14ac:dyDescent="0.25">
      <c r="A59" s="10">
        <v>86</v>
      </c>
      <c r="B59" s="20" t="s">
        <v>81</v>
      </c>
      <c r="C59" s="21"/>
      <c r="D59" s="21"/>
      <c r="E59" s="16">
        <v>2485333.34</v>
      </c>
      <c r="F59" s="21"/>
      <c r="G59" s="16"/>
      <c r="H59" s="10"/>
      <c r="I59" s="23"/>
      <c r="J59" s="16"/>
      <c r="K59" s="17"/>
      <c r="L59" s="2"/>
      <c r="M59" s="18"/>
      <c r="N59" s="19"/>
      <c r="O59" s="1"/>
      <c r="P59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60" spans="1:16" x14ac:dyDescent="0.25">
      <c r="A60" s="10">
        <v>87</v>
      </c>
      <c r="B60" s="20" t="s">
        <v>82</v>
      </c>
      <c r="C60" s="21"/>
      <c r="D60" s="21"/>
      <c r="E60" s="16">
        <v>195840</v>
      </c>
      <c r="F60" s="21"/>
      <c r="G60" s="16"/>
      <c r="H60" s="10"/>
      <c r="I60" s="23"/>
      <c r="J60" s="16"/>
      <c r="K60" s="17"/>
      <c r="L60" s="2"/>
      <c r="M60" s="18"/>
      <c r="N60" s="19"/>
      <c r="O60" s="1"/>
      <c r="P60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61" spans="1:16" x14ac:dyDescent="0.25">
      <c r="A61" s="10">
        <v>88</v>
      </c>
      <c r="B61" s="20" t="s">
        <v>83</v>
      </c>
      <c r="C61" s="21"/>
      <c r="D61" s="21"/>
      <c r="E61" s="16">
        <v>117029</v>
      </c>
      <c r="F61" s="21"/>
      <c r="G61" s="16"/>
      <c r="H61" s="10"/>
      <c r="I61" s="23"/>
      <c r="J61" s="16"/>
      <c r="K61" s="17"/>
      <c r="L61" s="2"/>
      <c r="M61" s="18"/>
      <c r="N61" s="19"/>
      <c r="O61" s="1"/>
      <c r="P61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62" spans="1:16" x14ac:dyDescent="0.25">
      <c r="A62" s="10">
        <v>89</v>
      </c>
      <c r="B62" s="20" t="s">
        <v>84</v>
      </c>
      <c r="C62" s="21"/>
      <c r="D62" s="21"/>
      <c r="E62" s="16">
        <v>224000</v>
      </c>
      <c r="F62" s="21"/>
      <c r="G62" s="16"/>
      <c r="H62" s="10"/>
      <c r="I62" s="23"/>
      <c r="J62" s="16"/>
      <c r="K62" s="17"/>
      <c r="L62" s="2"/>
      <c r="M62" s="18"/>
      <c r="N62" s="19"/>
      <c r="O62" s="1"/>
      <c r="P62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63" spans="1:16" x14ac:dyDescent="0.25">
      <c r="A63" s="10">
        <v>90</v>
      </c>
      <c r="B63" s="20" t="s">
        <v>85</v>
      </c>
      <c r="C63" s="21"/>
      <c r="D63" s="21"/>
      <c r="E63" s="16">
        <v>228000</v>
      </c>
      <c r="F63" s="21"/>
      <c r="G63" s="16"/>
      <c r="H63" s="10"/>
      <c r="I63" s="23"/>
      <c r="J63" s="16"/>
      <c r="K63" s="17"/>
      <c r="L63" s="2"/>
      <c r="M63" s="18"/>
      <c r="N63" s="19"/>
      <c r="O63" s="1"/>
      <c r="P63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64" spans="1:16" x14ac:dyDescent="0.25">
      <c r="A64" s="10">
        <v>91</v>
      </c>
      <c r="B64" s="20" t="s">
        <v>86</v>
      </c>
      <c r="C64" s="21"/>
      <c r="D64" s="21"/>
      <c r="E64" s="16">
        <v>572132.6</v>
      </c>
      <c r="F64" s="21"/>
      <c r="G64" s="16"/>
      <c r="H64" s="10"/>
      <c r="I64" s="23"/>
      <c r="J64" s="16"/>
      <c r="K64" s="17"/>
      <c r="L64" s="2"/>
      <c r="M64" s="18"/>
      <c r="N64" s="19"/>
      <c r="O64" s="1"/>
      <c r="P64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65" spans="1:16" x14ac:dyDescent="0.25">
      <c r="A65" s="10">
        <v>92</v>
      </c>
      <c r="B65" s="20" t="s">
        <v>87</v>
      </c>
      <c r="C65" s="21"/>
      <c r="D65" s="21"/>
      <c r="E65" s="16">
        <v>790204</v>
      </c>
      <c r="F65" s="21"/>
      <c r="G65" s="16"/>
      <c r="H65" s="10"/>
      <c r="I65" s="23"/>
      <c r="J65" s="16"/>
      <c r="K65" s="17"/>
      <c r="L65" s="2"/>
      <c r="M65" s="18"/>
      <c r="N65" s="19"/>
      <c r="O65" s="1"/>
      <c r="P65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66" spans="1:16" x14ac:dyDescent="0.25">
      <c r="A66" s="10">
        <v>93</v>
      </c>
      <c r="B66" s="20" t="s">
        <v>88</v>
      </c>
      <c r="C66" s="21"/>
      <c r="D66" s="21"/>
      <c r="E66" s="16">
        <v>5000000</v>
      </c>
      <c r="F66" s="21"/>
      <c r="G66" s="16"/>
      <c r="H66" s="10"/>
      <c r="I66" s="23"/>
      <c r="J66" s="16"/>
      <c r="K66" s="17"/>
      <c r="L66" s="2"/>
      <c r="M66" s="18"/>
      <c r="N66" s="19"/>
      <c r="O66" s="1"/>
      <c r="P66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67" spans="1:16" x14ac:dyDescent="0.25">
      <c r="A67" s="10">
        <v>94</v>
      </c>
      <c r="B67" s="20" t="s">
        <v>89</v>
      </c>
      <c r="C67" s="21"/>
      <c r="D67" s="21"/>
      <c r="E67" s="16">
        <v>426733.34</v>
      </c>
      <c r="F67" s="55"/>
      <c r="G67" s="16"/>
      <c r="H67" s="10"/>
      <c r="I67" s="23"/>
      <c r="J67" s="16"/>
      <c r="K67" s="17"/>
      <c r="L67" s="2"/>
      <c r="M67" s="18"/>
      <c r="N67" s="19"/>
      <c r="O67" s="1"/>
      <c r="P67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68" spans="1:16" x14ac:dyDescent="0.25">
      <c r="A68" s="49"/>
      <c r="B68" s="20" t="s">
        <v>90</v>
      </c>
      <c r="C68" s="21"/>
      <c r="D68" s="21"/>
      <c r="E68" s="16"/>
      <c r="F68" s="21"/>
      <c r="G68" s="16"/>
      <c r="H68" s="10"/>
      <c r="I68" s="23"/>
      <c r="J68" s="16"/>
      <c r="K68" s="21"/>
      <c r="L68" s="2"/>
      <c r="M68" s="18"/>
      <c r="N68" s="19"/>
      <c r="O68" s="1"/>
      <c r="P68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69" spans="1:16" x14ac:dyDescent="0.25">
      <c r="A69" s="49"/>
      <c r="B69" s="20" t="s">
        <v>91</v>
      </c>
      <c r="C69" s="21"/>
      <c r="D69" s="21"/>
      <c r="E69" s="16"/>
      <c r="F69" s="21"/>
      <c r="G69" s="16"/>
      <c r="H69" s="10"/>
      <c r="I69" s="23"/>
      <c r="J69" s="16"/>
      <c r="K69" s="21"/>
      <c r="L69" s="2"/>
      <c r="M69" s="18"/>
      <c r="N69" s="19"/>
      <c r="O69" s="1"/>
      <c r="P69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70" spans="1:16" x14ac:dyDescent="0.25">
      <c r="A70" s="49"/>
      <c r="B70" s="20" t="s">
        <v>92</v>
      </c>
      <c r="C70" s="21"/>
      <c r="D70" s="21"/>
      <c r="E70" s="16"/>
      <c r="F70" s="21"/>
      <c r="G70" s="16"/>
      <c r="H70" s="10"/>
      <c r="I70" s="23"/>
      <c r="J70" s="16"/>
      <c r="K70" s="21"/>
      <c r="L70" s="2"/>
      <c r="M70" s="18"/>
      <c r="N70" s="19"/>
      <c r="O70" s="1"/>
      <c r="P70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71" spans="1:16" x14ac:dyDescent="0.25">
      <c r="A71" s="49"/>
      <c r="B71" s="20" t="s">
        <v>93</v>
      </c>
      <c r="C71" s="21"/>
      <c r="D71" s="21"/>
      <c r="E71" s="16"/>
      <c r="F71" s="21"/>
      <c r="G71" s="16"/>
      <c r="H71" s="10"/>
      <c r="I71" s="23"/>
      <c r="J71" s="16"/>
      <c r="K71" s="21"/>
      <c r="L71" s="2"/>
      <c r="M71" s="18"/>
      <c r="N71" s="19"/>
      <c r="O71" s="1"/>
      <c r="P71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72" spans="1:16" x14ac:dyDescent="0.25">
      <c r="A72" s="49"/>
      <c r="B72" s="20" t="s">
        <v>94</v>
      </c>
      <c r="C72" s="21"/>
      <c r="D72" s="21"/>
      <c r="E72" s="16"/>
      <c r="F72" s="21"/>
      <c r="G72" s="16"/>
      <c r="H72" s="10"/>
      <c r="I72" s="23"/>
      <c r="J72" s="16"/>
      <c r="K72" s="21"/>
      <c r="L72" s="2"/>
      <c r="M72" s="18"/>
      <c r="N72" s="19"/>
      <c r="O72" s="1"/>
      <c r="P72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73" spans="1:16" x14ac:dyDescent="0.25">
      <c r="A73" s="49"/>
      <c r="B73" s="20" t="s">
        <v>95</v>
      </c>
      <c r="C73" s="21"/>
      <c r="D73" s="21"/>
      <c r="E73" s="16"/>
      <c r="F73" s="21"/>
      <c r="G73" s="16"/>
      <c r="H73" s="10"/>
      <c r="I73" s="23"/>
      <c r="J73" s="16"/>
      <c r="K73" s="21"/>
      <c r="L73" s="2"/>
      <c r="M73" s="18"/>
      <c r="N73" s="19"/>
      <c r="O73" s="1"/>
      <c r="P73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74" spans="1:16" x14ac:dyDescent="0.25">
      <c r="A74" s="49"/>
      <c r="B74" s="20" t="s">
        <v>96</v>
      </c>
      <c r="C74" s="21"/>
      <c r="D74" s="21"/>
      <c r="E74" s="16"/>
      <c r="F74" s="21"/>
      <c r="G74" s="16"/>
      <c r="H74" s="10"/>
      <c r="I74" s="23"/>
      <c r="J74" s="16"/>
      <c r="K74" s="21"/>
      <c r="L74" s="2"/>
      <c r="M74" s="18"/>
      <c r="N74" s="19"/>
      <c r="O74" s="1"/>
      <c r="P74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75" spans="1:16" x14ac:dyDescent="0.25">
      <c r="A75" s="49"/>
      <c r="B75" s="20" t="s">
        <v>97</v>
      </c>
      <c r="C75" s="21"/>
      <c r="D75" s="21"/>
      <c r="E75" s="16"/>
      <c r="F75" s="21"/>
      <c r="G75" s="16"/>
      <c r="H75" s="10"/>
      <c r="I75" s="23"/>
      <c r="J75" s="16"/>
      <c r="K75" s="21"/>
      <c r="L75" s="2"/>
      <c r="M75" s="18"/>
      <c r="N75" s="19"/>
      <c r="O75" s="1"/>
      <c r="P75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76" spans="1:16" x14ac:dyDescent="0.25">
      <c r="A76" s="49"/>
      <c r="B76" s="20" t="s">
        <v>98</v>
      </c>
      <c r="C76" s="21"/>
      <c r="D76" s="21"/>
      <c r="E76" s="16"/>
      <c r="F76" s="21"/>
      <c r="G76" s="16"/>
      <c r="H76" s="10"/>
      <c r="I76" s="23"/>
      <c r="J76" s="16"/>
      <c r="K76" s="21"/>
      <c r="L76" s="2"/>
      <c r="M76" s="18"/>
      <c r="N76" s="19"/>
      <c r="O76" s="1"/>
      <c r="P76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77" spans="1:16" x14ac:dyDescent="0.25">
      <c r="A77" s="49"/>
      <c r="B77" s="20" t="s">
        <v>99</v>
      </c>
      <c r="C77" s="21"/>
      <c r="D77" s="21"/>
      <c r="E77" s="16"/>
      <c r="F77" s="21"/>
      <c r="G77" s="16"/>
      <c r="H77" s="10"/>
      <c r="I77" s="23"/>
      <c r="J77" s="16"/>
      <c r="K77" s="21"/>
      <c r="L77" s="2"/>
      <c r="M77" s="18"/>
      <c r="N77" s="19"/>
      <c r="O77" s="1"/>
      <c r="P77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78" spans="1:16" x14ac:dyDescent="0.25">
      <c r="A78" s="49"/>
      <c r="B78" s="20" t="s">
        <v>100</v>
      </c>
      <c r="C78" s="21"/>
      <c r="D78" s="21"/>
      <c r="E78" s="16"/>
      <c r="F78" s="21"/>
      <c r="G78" s="16"/>
      <c r="H78" s="10"/>
      <c r="I78" s="23"/>
      <c r="J78" s="16"/>
      <c r="K78" s="21"/>
      <c r="L78" s="2"/>
      <c r="M78" s="18"/>
      <c r="N78" s="19"/>
      <c r="O78" s="1"/>
      <c r="P78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79" spans="1:16" x14ac:dyDescent="0.25">
      <c r="A79" s="49"/>
      <c r="B79" s="20" t="s">
        <v>101</v>
      </c>
      <c r="C79" s="21"/>
      <c r="D79" s="21"/>
      <c r="E79" s="16"/>
      <c r="F79" s="21"/>
      <c r="G79" s="16"/>
      <c r="H79" s="10"/>
      <c r="I79" s="23"/>
      <c r="J79" s="16"/>
      <c r="K79" s="21"/>
      <c r="L79" s="2"/>
      <c r="M79" s="18"/>
      <c r="N79" s="19"/>
      <c r="O79" s="1"/>
      <c r="P79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80" spans="1:16" x14ac:dyDescent="0.25">
      <c r="A80" s="49"/>
      <c r="B80" s="20" t="s">
        <v>102</v>
      </c>
      <c r="C80" s="21"/>
      <c r="D80" s="21"/>
      <c r="E80" s="16"/>
      <c r="F80" s="21"/>
      <c r="G80" s="16"/>
      <c r="H80" s="10"/>
      <c r="I80" s="23"/>
      <c r="J80" s="16"/>
      <c r="K80" s="21"/>
      <c r="L80" s="2"/>
      <c r="M80" s="18"/>
      <c r="N80" s="19"/>
      <c r="O80" s="1"/>
      <c r="P80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81" spans="1:16" x14ac:dyDescent="0.25">
      <c r="A81" s="49"/>
      <c r="B81" s="20" t="s">
        <v>103</v>
      </c>
      <c r="C81" s="21"/>
      <c r="D81" s="21"/>
      <c r="E81" s="16"/>
      <c r="F81" s="21"/>
      <c r="G81" s="16"/>
      <c r="H81" s="10"/>
      <c r="I81" s="23"/>
      <c r="J81" s="16"/>
      <c r="K81" s="21"/>
      <c r="L81" s="2"/>
      <c r="M81" s="18"/>
      <c r="N81" s="19"/>
      <c r="O81" s="1"/>
      <c r="P81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82" spans="1:16" x14ac:dyDescent="0.25">
      <c r="A82" s="49"/>
      <c r="B82" s="20" t="s">
        <v>104</v>
      </c>
      <c r="C82" s="21"/>
      <c r="D82" s="21"/>
      <c r="E82" s="16"/>
      <c r="F82" s="21"/>
      <c r="G82" s="16"/>
      <c r="H82" s="10"/>
      <c r="I82" s="23"/>
      <c r="J82" s="16"/>
      <c r="K82" s="21"/>
      <c r="L82" s="2"/>
      <c r="M82" s="18"/>
      <c r="N82" s="19"/>
      <c r="O82" s="1"/>
      <c r="P82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83" spans="1:16" x14ac:dyDescent="0.25">
      <c r="A83" s="49"/>
      <c r="B83" s="20" t="s">
        <v>105</v>
      </c>
      <c r="C83" s="21"/>
      <c r="D83" s="21"/>
      <c r="E83" s="16"/>
      <c r="F83" s="21"/>
      <c r="G83" s="16"/>
      <c r="H83" s="10"/>
      <c r="I83" s="23"/>
      <c r="J83" s="16"/>
      <c r="K83" s="21"/>
      <c r="L83" s="2"/>
      <c r="M83" s="18"/>
      <c r="N83" s="19"/>
      <c r="O83" s="1"/>
      <c r="P83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  <row r="84" spans="1:16" x14ac:dyDescent="0.25">
      <c r="A84" s="49"/>
      <c r="B84" s="20" t="s">
        <v>106</v>
      </c>
      <c r="C84" s="21"/>
      <c r="D84" s="21"/>
      <c r="E84" s="16"/>
      <c r="F84" s="21"/>
      <c r="G84" s="16"/>
      <c r="H84" s="10"/>
      <c r="I84" s="23"/>
      <c r="J84" s="16"/>
      <c r="K84" s="21"/>
      <c r="L84" s="2"/>
      <c r="M84" s="18"/>
      <c r="N84" s="19"/>
      <c r="O84" s="1"/>
      <c r="P84" s="51" t="str">
        <f>IF(Таблица1[[#This Row],[Цена поставщика]]&gt;0,(Таблица1[[#This Row],[цена заявки]]-Таблица1[[#This Row],[Цена поставщика]]-Таблица1[[#This Row],[стоимость доставки]])/Таблица1[[#This Row],[цена заявки]],"")</f>
        <v/>
      </c>
    </row>
  </sheetData>
  <sheetProtection formatCells="0" formatColumns="0" formatRows="0" insertColumns="0" insertRows="0" insertHyperlinks="0" deleteColumns="0" deleteRows="0" sort="0" autoFilter="0" pivotTables="0"/>
  <conditionalFormatting sqref="H2:H54 H68:H84">
    <cfRule type="containsText" dxfId="41" priority="11" operator="containsText" text="не обрабатывалось">
      <formula>NOT(ISERROR(SEARCH("не обрабатывалось",H2)))</formula>
    </cfRule>
    <cfRule type="containsText" dxfId="40" priority="22" operator="containsText" text="маленькая маржа ">
      <formula>NOT(ISERROR(SEARCH("маленькая маржа ",H2)))</formula>
    </cfRule>
  </conditionalFormatting>
  <conditionalFormatting sqref="O1:O1048576">
    <cfRule type="containsText" dxfId="39" priority="9" operator="containsText" text="заявка выйграна">
      <formula>NOT(ISERROR(SEARCH("заявка выйграна",O1)))</formula>
    </cfRule>
    <cfRule type="containsText" dxfId="38" priority="10" operator="containsText" text="проиграно">
      <formula>NOT(ISERROR(SEARCH("проиграно",O1)))</formula>
    </cfRule>
    <cfRule type="containsText" dxfId="37" priority="12" operator="containsText" text="заявку проиграли">
      <formula>NOT(ISERROR(SEARCH("заявку проиграли",O1)))</formula>
    </cfRule>
    <cfRule type="containsText" dxfId="36" priority="13" operator="containsText" text="заявка снята">
      <formula>NOT(ISERROR(SEARCH("заявка снята",O1)))</formula>
    </cfRule>
    <cfRule type="containsText" dxfId="35" priority="17" operator="containsText" text="подготовка документов">
      <formula>NOT(ISERROR(SEARCH("подготовка документов",O1)))</formula>
    </cfRule>
    <cfRule type="containsText" dxfId="34" priority="18" operator="containsText" text="заявка подана">
      <formula>NOT(ISERROR(SEARCH("заявка подана",O1)))</formula>
    </cfRule>
    <cfRule type="containsText" dxfId="33" priority="20" operator="containsText" text="не успели по срокам">
      <formula>NOT(ISERROR(SEARCH("не успели по срокам",O1)))</formula>
    </cfRule>
    <cfRule type="containsText" dxfId="32" priority="21" operator="containsText" text="маленькая маржа">
      <formula>NOT(ISERROR(SEARCH("маленькая маржа",O1)))</formula>
    </cfRule>
  </conditionalFormatting>
  <conditionalFormatting sqref="H1:H54 H68:H1048576">
    <cfRule type="containsText" dxfId="31" priority="14" operator="containsText" text="Расчет логистики">
      <formula>NOT(ISERROR(SEARCH("Расчет логистики",H1)))</formula>
    </cfRule>
    <cfRule type="containsText" dxfId="30" priority="15" operator="containsText" text="Ожидание К/П">
      <formula>NOT(ISERROR(SEARCH("Ожидание К/П",H1)))</formula>
    </cfRule>
    <cfRule type="containsText" dxfId="29" priority="16" operator="containsText" text="обработано">
      <formula>NOT(ISERROR(SEARCH("обработано",H1)))</formula>
    </cfRule>
  </conditionalFormatting>
  <conditionalFormatting sqref="A68:A84 A9:A54 C9:D54 C68:L84 B9:B84 A2:D8 F2:F54 H2:L54">
    <cfRule type="expression" dxfId="28" priority="8">
      <formula>$H2="отправлено"</formula>
    </cfRule>
  </conditionalFormatting>
  <conditionalFormatting sqref="H55:H67">
    <cfRule type="containsText" dxfId="27" priority="3" operator="containsText" text="не обрабатывалось">
      <formula>NOT(ISERROR(SEARCH("не обрабатывалось",H55)))</formula>
    </cfRule>
    <cfRule type="containsText" dxfId="26" priority="7" operator="containsText" text="маленькая маржа ">
      <formula>NOT(ISERROR(SEARCH("маленькая маржа ",H55)))</formula>
    </cfRule>
  </conditionalFormatting>
  <conditionalFormatting sqref="H55:H67">
    <cfRule type="containsText" dxfId="25" priority="4" operator="containsText" text="Расчет логистики">
      <formula>NOT(ISERROR(SEARCH("Расчет логистики",H55)))</formula>
    </cfRule>
    <cfRule type="containsText" dxfId="24" priority="5" operator="containsText" text="Ожидание К/П">
      <formula>NOT(ISERROR(SEARCH("Ожидание К/П",H55)))</formula>
    </cfRule>
    <cfRule type="containsText" dxfId="23" priority="6" operator="containsText" text="обработано">
      <formula>NOT(ISERROR(SEARCH("обработано",H55)))</formula>
    </cfRule>
  </conditionalFormatting>
  <conditionalFormatting sqref="E2:E54">
    <cfRule type="expression" dxfId="22" priority="2">
      <formula>$H2="отправлено"</formula>
    </cfRule>
  </conditionalFormatting>
  <conditionalFormatting sqref="G2:G54">
    <cfRule type="expression" dxfId="21" priority="1">
      <formula>$H2="отправлено"</formula>
    </cfRule>
  </conditionalFormatting>
  <dataValidations count="3">
    <dataValidation type="list" allowBlank="1" showInputMessage="1" showErrorMessage="1" sqref="L3:L84" xr:uid="{52AD5F8D-7DB8-47B0-9911-F5286A78310D}">
      <formula1>"1,2"</formula1>
    </dataValidation>
    <dataValidation type="list" allowBlank="1" showInputMessage="1" showErrorMessage="1" sqref="H2:H84" xr:uid="{538B9CAF-B318-4B79-9FF0-D3FB01C23E31}">
      <formula1>"Ожидание К/П,Расчет логистики,Обработано, НЕ ОБРАБАТЫВАЛОСЬ, отправлено"</formula1>
    </dataValidation>
    <dataValidation type="list" allowBlank="1" showInputMessage="1" showErrorMessage="1" sqref="L2" xr:uid="{B4B124CB-D423-454A-91EA-7D84DAA8D2A2}">
      <formula1>"1,2,3"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06AC51E-33EC-4D1B-85E3-49B9CDFC814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2018-10-01T08:46:34Z</dcterms:modified>
</cp:coreProperties>
</file>