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" i="1" l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C4" i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D3" i="1"/>
  <c r="C3" i="1"/>
  <c r="Z3" i="1" l="1"/>
  <c r="AA3" i="1" l="1"/>
  <c r="AC3" i="1" s="1"/>
  <c r="AA4" i="1"/>
  <c r="AC4" i="1" s="1"/>
</calcChain>
</file>

<file path=xl/sharedStrings.xml><?xml version="1.0" encoding="utf-8"?>
<sst xmlns="http://schemas.openxmlformats.org/spreadsheetml/2006/main" count="28" uniqueCount="28">
  <si>
    <t>прогнозный период 01</t>
  </si>
  <si>
    <t>прогнозный период 02</t>
  </si>
  <si>
    <t>прогнозный период 03</t>
  </si>
  <si>
    <t>прогнозный период 04</t>
  </si>
  <si>
    <t>прогнозный период 05</t>
  </si>
  <si>
    <t>прогнозный период 06</t>
  </si>
  <si>
    <t>прогнозный период 07</t>
  </si>
  <si>
    <t>прогнозный период 08</t>
  </si>
  <si>
    <t>прогнозный период 09</t>
  </si>
  <si>
    <t>прогнозный период 10</t>
  </si>
  <si>
    <t>прогнозный период 11</t>
  </si>
  <si>
    <t>прогнозный период 12</t>
  </si>
  <si>
    <t>прогнозный период 13</t>
  </si>
  <si>
    <t>прогнозный период 14</t>
  </si>
  <si>
    <t>прогнозный период 15</t>
  </si>
  <si>
    <t>прогнозный период 16</t>
  </si>
  <si>
    <t>прогнозный период 17</t>
  </si>
  <si>
    <t>прогнозный период 18</t>
  </si>
  <si>
    <t>прогнозный период 19</t>
  </si>
  <si>
    <t>прогнозный период 20</t>
  </si>
  <si>
    <t>прогнозный период 21</t>
  </si>
  <si>
    <t>прогнозный период 22</t>
  </si>
  <si>
    <t>прогнозный период 23</t>
  </si>
  <si>
    <t>прогнозный период 24</t>
  </si>
  <si>
    <t>сумм</t>
  </si>
  <si>
    <t>FACT</t>
  </si>
  <si>
    <t>Остаток_Общ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</si>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</sst>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_р_._-;\-* #,##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43" fontId="2" fillId="2" borderId="0" xfId="1" applyFont="1" applyFill="1" applyAlignment="1">
      <alignment horizontal="center" vertical="center" wrapText="1"/>
    </xf>
    <xf numFmtId="1" fontId="0" fillId="0" borderId="0" xfId="0" applyNumberFormat="1"/>
    <xf numFmtId="165" fontId="2" fillId="2" borderId="0" xfId="1" applyNumberFormat="1" applyFont="1" applyFill="1" applyAlignment="1">
      <alignment horizontal="center" vertical="center" wrapText="1"/>
    </xf>
    <xf numFmtId="0" fontId="0" fillId="0" borderId="0" xfId="0" applyNumberFormat="1"/>
    <xf numFmtId="1" fontId="0" fillId="3" borderId="0" xfId="0" applyNumberFormat="1" applyFill="1"/>
    <xf numFmtId="1" fontId="0" fillId="4" borderId="0" xfId="0" applyNumberFormat="1" applyFill="1"/>
  </cellXfs>
  <cellStyles count="2">
    <cellStyle name="Обычный" xfId="0" builtinId="0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AD4"/>
  <sheetViews>
    <sheetView tabSelected="1" workbookViewId="0">
      <selection activeCell="F14" sqref="F14"/>
    </sheetView>
  </sheetViews>
  <sheetFormatPr defaultRowHeight="15" x14ac:dyDescent="0.25"/>
  <cols>
    <col min="2" max="28" width="7.28515625" customWidth="1"/>
    <col min="29" max="29" width="10.85546875" customWidth="1"/>
  </cols>
  <sheetData>
    <row r="2" spans="2:30" ht="51" x14ac:dyDescent="0.25">
      <c r="B2" s="1" t="s">
        <v>25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4" t="s">
        <v>24</v>
      </c>
      <c r="AB2" s="6" t="s">
        <v>26</v>
      </c>
      <c r="AC2" s="3" t="s">
        <v>27</v>
      </c>
    </row>
    <row r="3" spans="2:30" x14ac:dyDescent="0.25">
      <c r="B3">
        <v>1773</v>
      </c>
      <c r="C3" s="5">
        <f>B3*0.9</f>
        <v>1595.7</v>
      </c>
      <c r="D3" s="8">
        <f>MIN(C3*0.9,$AB3-SUM($C3:C3))</f>
        <v>1436.13</v>
      </c>
      <c r="E3" s="8">
        <f>MIN(D3*0.9,$AB3-SUM($C3:D3))</f>
        <v>1292.5170000000001</v>
      </c>
      <c r="F3" s="8">
        <f>MIN(E3*0.9,$AB3-SUM($C3:E3))</f>
        <v>1163.2653</v>
      </c>
      <c r="G3" s="8">
        <f>MIN(F3*0.9,$AB3-SUM($C3:F3))</f>
        <v>1046.93877</v>
      </c>
      <c r="H3" s="8">
        <f>MIN(G3*0.9,$AB3-SUM($C3:G3))</f>
        <v>942.24489300000005</v>
      </c>
      <c r="I3" s="8">
        <f>MIN(H3*0.9,$AB3-SUM($C3:H3))</f>
        <v>848.02040370000009</v>
      </c>
      <c r="J3" s="8">
        <f>MIN(I3*0.9,$AB3-SUM($C3:I3))</f>
        <v>763.2183633300001</v>
      </c>
      <c r="K3" s="8">
        <f>MIN(J3*0.9,$AB3-SUM($C3:J3))</f>
        <v>686.89652699700014</v>
      </c>
      <c r="L3" s="8">
        <f>MIN(K3*0.9,$AB3-SUM($C3:K3))</f>
        <v>618.20687429730015</v>
      </c>
      <c r="M3" s="8">
        <f>MIN(L3*0.9,$AB3-SUM($C3:L3))</f>
        <v>556.38618686757013</v>
      </c>
      <c r="N3" s="8">
        <f>MIN(M3*0.9,$AB3-SUM($C3:M3))</f>
        <v>318.47568180813141</v>
      </c>
      <c r="O3" s="8">
        <f>MIN(N3*0.9,$AB3-SUM($C3:N3))</f>
        <v>0</v>
      </c>
      <c r="P3" s="8">
        <f>MIN(O3*0.9,$AB3-SUM($C3:O3))</f>
        <v>0</v>
      </c>
      <c r="Q3" s="8">
        <f>MIN(P3*0.9,$AB3-SUM($C3:P3))</f>
        <v>0</v>
      </c>
      <c r="R3" s="8">
        <f>MIN(Q3*0.9,$AB3-SUM($C3:Q3))</f>
        <v>0</v>
      </c>
      <c r="S3" s="8">
        <f>MIN(R3*0.9,$AB3-SUM($C3:R3))</f>
        <v>0</v>
      </c>
      <c r="T3" s="8">
        <f>MIN(S3*0.9,$AB3-SUM($C3:S3))</f>
        <v>0</v>
      </c>
      <c r="U3" s="8">
        <f>MIN(T3*0.9,$AB3-SUM($C3:T3))</f>
        <v>0</v>
      </c>
      <c r="V3" s="8">
        <f>MIN(U3*0.9,$AB3-SUM($C3:U3))</f>
        <v>0</v>
      </c>
      <c r="W3" s="8">
        <f>MIN(V3*0.9,$AB3-SUM($C3:V3))</f>
        <v>0</v>
      </c>
      <c r="X3" s="8">
        <f>MIN(W3*0.9,$AB3-SUM($C3:W3))</f>
        <v>0</v>
      </c>
      <c r="Y3" s="8">
        <f>MIN(X3*0.9,$AB3-SUM($C3:X3))</f>
        <v>0</v>
      </c>
      <c r="Z3" s="8">
        <f t="shared" ref="D3:Z3" si="0">Y3*0.9</f>
        <v>0</v>
      </c>
      <c r="AA3" s="5">
        <f>SUM(C3:Z3)</f>
        <v>11268</v>
      </c>
      <c r="AB3">
        <v>11268</v>
      </c>
      <c r="AC3" s="7">
        <f>AB3-AA3</f>
        <v>0</v>
      </c>
      <c r="AD3">
        <v>0.86793418341211959</v>
      </c>
    </row>
    <row r="4" spans="2:30" x14ac:dyDescent="0.25">
      <c r="B4">
        <v>1773</v>
      </c>
      <c r="C4" s="9">
        <f>MIN(B4*0.9,$AB4-SUM($B4:B4,-$B4))</f>
        <v>1595.7</v>
      </c>
      <c r="D4" s="9">
        <f>MIN(C4*0.9,$AB4-SUM($B4:C4,-$B4))</f>
        <v>1436.13</v>
      </c>
      <c r="E4" s="9">
        <f>MIN(D4*0.9,$AB4-SUM($B4:D4,-$B4))</f>
        <v>1292.5170000000001</v>
      </c>
      <c r="F4" s="9">
        <f>MIN(E4*0.9,$AB4-SUM($B4:E4,-$B4))</f>
        <v>1163.2653</v>
      </c>
      <c r="G4" s="9">
        <f>MIN(F4*0.9,$AB4-SUM($B4:F4,-$B4))</f>
        <v>1046.93877</v>
      </c>
      <c r="H4" s="9">
        <f>MIN(G4*0.9,$AB4-SUM($B4:G4,-$B4))</f>
        <v>942.24489300000005</v>
      </c>
      <c r="I4" s="9">
        <f>MIN(H4*0.9,$AB4-SUM($B4:H4,-$B4))</f>
        <v>848.02040370000009</v>
      </c>
      <c r="J4" s="9">
        <f>MIN(I4*0.9,$AB4-SUM($B4:I4,-$B4))</f>
        <v>763.2183633300001</v>
      </c>
      <c r="K4" s="9">
        <f>MIN(J4*0.9,$AB4-SUM($B4:J4,-$B4))</f>
        <v>686.89652699700014</v>
      </c>
      <c r="L4" s="9">
        <f>MIN(K4*0.9,$AB4-SUM($B4:K4,-$B4))</f>
        <v>618.20687429730015</v>
      </c>
      <c r="M4" s="9">
        <f>MIN(L4*0.9,$AB4-SUM($B4:L4,-$B4))</f>
        <v>556.38618686757013</v>
      </c>
      <c r="N4" s="9">
        <f>MIN(M4*0.9,$AB4-SUM($B4:M4,-$B4))</f>
        <v>318.47568180812777</v>
      </c>
      <c r="O4" s="9">
        <f>MIN(N4*0.9,$AB4-SUM($B4:N4,-$B4))</f>
        <v>0</v>
      </c>
      <c r="P4" s="9">
        <f>MIN(O4*0.9,$AB4-SUM($B4:O4,-$B4))</f>
        <v>0</v>
      </c>
      <c r="Q4" s="9">
        <f>MIN(P4*0.9,$AB4-SUM($B4:P4,-$B4))</f>
        <v>0</v>
      </c>
      <c r="R4" s="9">
        <f>MIN(Q4*0.9,$AB4-SUM($B4:Q4,-$B4))</f>
        <v>0</v>
      </c>
      <c r="S4" s="9">
        <f>MIN(R4*0.9,$AB4-SUM($B4:R4,-$B4))</f>
        <v>0</v>
      </c>
      <c r="T4" s="9">
        <f>MIN(S4*0.9,$AB4-SUM($B4:S4,-$B4))</f>
        <v>0</v>
      </c>
      <c r="U4" s="9">
        <f>MIN(T4*0.9,$AB4-SUM($B4:T4,-$B4))</f>
        <v>0</v>
      </c>
      <c r="V4" s="9">
        <f>MIN(U4*0.9,$AB4-SUM($B4:U4,-$B4))</f>
        <v>0</v>
      </c>
      <c r="W4" s="9">
        <f>MIN(V4*0.9,$AB4-SUM($B4:V4,-$B4))</f>
        <v>0</v>
      </c>
      <c r="X4" s="9">
        <f>MIN(W4*0.9,$AB4-SUM($B4:W4,-$B4))</f>
        <v>0</v>
      </c>
      <c r="Y4" s="9">
        <f>MIN(X4*0.9,$AB4-SUM($B4:X4,-$B4))</f>
        <v>0</v>
      </c>
      <c r="Z4" s="9">
        <f>MIN(Y4*0.9,$AB4-SUM($B4:Y4,-$B4))</f>
        <v>0</v>
      </c>
      <c r="AA4" s="5">
        <f>SUM(C4:Z4)</f>
        <v>11267.999999999996</v>
      </c>
      <c r="AB4">
        <v>11268</v>
      </c>
      <c r="AC4" s="7">
        <f>AB4-AA4</f>
        <v>0</v>
      </c>
      <c r="AD4">
        <v>0.9</v>
      </c>
    </row>
  </sheetData>
  <conditionalFormatting sqref="AC2:AC3">
    <cfRule type="cellIs" dxfId="1" priority="2" operator="lessThan">
      <formula>0</formula>
    </cfRule>
  </conditionalFormatting>
  <conditionalFormatting sqref="AC4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2018-10-01T12:23:20Z</dcterms:modified>
</cp:coreProperties>
</file>