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480" yWindow="120" windowWidth="19320" windowHeight="12585"/>
  </bookViews>
  <sheets>
    <sheet name="Прммер" sheetId="1" r:id="rId1"/>
  </sheets>
  <calcPr calcId="114210"/>
</workbook>
</file>

<file path=xl/calcChain.xml><?xml version="1.0" encoding="utf-8"?>
<calcChain xmlns="http://schemas.openxmlformats.org/spreadsheetml/2006/main">
  <c r="C2" i="1"/>
  <c r="C6"/>
  <c r="C7"/>
  <c r="C8"/>
  <c r="C9"/>
  <c r="C10"/>
  <c r="C11"/>
  <c r="C12"/>
  <c r="C13"/>
  <c r="C14"/>
  <c r="C15"/>
  <c r="C16"/>
  <c r="C17"/>
  <c r="C18"/>
  <c r="C19"/>
  <c r="C20"/>
  <c r="C21"/>
  <c r="C22"/>
  <c r="C5"/>
  <c r="U22"/>
  <c r="U21"/>
  <c r="T21"/>
  <c r="U20"/>
  <c r="T20"/>
  <c r="S20"/>
  <c r="U19"/>
  <c r="T19"/>
  <c r="S19"/>
  <c r="R19"/>
  <c r="U18"/>
  <c r="T18"/>
  <c r="S18"/>
  <c r="R18"/>
  <c r="Q18"/>
  <c r="U17"/>
  <c r="T17"/>
  <c r="S17"/>
  <c r="R17"/>
  <c r="Q17"/>
  <c r="P17"/>
  <c r="U16"/>
  <c r="T16"/>
  <c r="S16"/>
  <c r="R16"/>
  <c r="Q16"/>
  <c r="P16"/>
  <c r="O16"/>
  <c r="U15"/>
  <c r="T15"/>
  <c r="S15"/>
  <c r="R15"/>
  <c r="Q15"/>
  <c r="P15"/>
  <c r="O15"/>
  <c r="N15"/>
  <c r="U14"/>
  <c r="T14"/>
  <c r="S14"/>
  <c r="R14"/>
  <c r="Q14"/>
  <c r="P14"/>
  <c r="O14"/>
  <c r="N14"/>
  <c r="M14"/>
  <c r="U13"/>
  <c r="T13"/>
  <c r="S13"/>
  <c r="R13"/>
  <c r="Q13"/>
  <c r="P13"/>
  <c r="O13"/>
  <c r="N13"/>
  <c r="M13"/>
  <c r="L13"/>
  <c r="U12"/>
  <c r="T12"/>
  <c r="S12"/>
  <c r="R12"/>
  <c r="Q12"/>
  <c r="P12"/>
  <c r="O12"/>
  <c r="N12"/>
  <c r="M12"/>
  <c r="L12"/>
  <c r="K12"/>
  <c r="U11"/>
  <c r="T11"/>
  <c r="S11"/>
  <c r="R11"/>
  <c r="Q11"/>
  <c r="P11"/>
  <c r="O11"/>
  <c r="N11"/>
  <c r="M11"/>
  <c r="L11"/>
  <c r="K11"/>
  <c r="J11"/>
  <c r="U10"/>
  <c r="T10"/>
  <c r="S10"/>
  <c r="R10"/>
  <c r="Q10"/>
  <c r="P10"/>
  <c r="O10"/>
  <c r="N10"/>
  <c r="M10"/>
  <c r="L10"/>
  <c r="K10"/>
  <c r="J10"/>
  <c r="I10"/>
  <c r="U9"/>
  <c r="T9"/>
  <c r="S9"/>
  <c r="R9"/>
  <c r="Q9"/>
  <c r="P9"/>
  <c r="O9"/>
  <c r="N9"/>
  <c r="M9"/>
  <c r="L9"/>
  <c r="K9"/>
  <c r="J9"/>
  <c r="I9"/>
  <c r="H9"/>
  <c r="U8"/>
  <c r="T8"/>
  <c r="S8"/>
  <c r="R8"/>
  <c r="Q8"/>
  <c r="P8"/>
  <c r="O8"/>
  <c r="N8"/>
  <c r="M8"/>
  <c r="L8"/>
  <c r="K8"/>
  <c r="J8"/>
  <c r="I8"/>
  <c r="H8"/>
  <c r="G8"/>
  <c r="U7"/>
  <c r="T7"/>
  <c r="S7"/>
  <c r="R7"/>
  <c r="Q7"/>
  <c r="P7"/>
  <c r="O7"/>
  <c r="N7"/>
  <c r="M7"/>
  <c r="L7"/>
  <c r="K7"/>
  <c r="J7"/>
  <c r="I7"/>
  <c r="H7"/>
  <c r="G7"/>
  <c r="F7"/>
  <c r="U6"/>
  <c r="T6"/>
  <c r="S6"/>
  <c r="R6"/>
  <c r="Q6"/>
  <c r="P6"/>
  <c r="O6"/>
  <c r="N6"/>
  <c r="M6"/>
  <c r="L6"/>
  <c r="K6"/>
  <c r="J6"/>
  <c r="I6"/>
  <c r="H6"/>
  <c r="G6"/>
  <c r="F6"/>
  <c r="E6"/>
  <c r="U5"/>
  <c r="T5"/>
  <c r="S5"/>
  <c r="R5"/>
  <c r="Q5"/>
  <c r="P5"/>
  <c r="O5"/>
  <c r="N5"/>
  <c r="M5"/>
  <c r="L5"/>
  <c r="K5"/>
  <c r="J5"/>
  <c r="I5"/>
  <c r="H5"/>
  <c r="G5"/>
  <c r="F5"/>
  <c r="E5"/>
  <c r="D5"/>
  <c r="U23"/>
</calcChain>
</file>

<file path=xl/sharedStrings.xml><?xml version="1.0" encoding="utf-8"?>
<sst xmlns="http://schemas.openxmlformats.org/spreadsheetml/2006/main" count="5" uniqueCount="5">
  <si>
    <t>Дней в месяце:</t>
  </si>
  <si>
    <t>Взнос</t>
  </si>
  <si>
    <t>Итого:</t>
  </si>
  <si>
    <r>
      <rPr>
        <b/>
        <sz val="12"/>
        <color indexed="8"/>
        <rFont val="Calibri"/>
        <family val="2"/>
        <charset val="204"/>
      </rPr>
      <t>Дано:</t>
    </r>
    <r>
      <rPr>
        <sz val="12"/>
        <color indexed="8"/>
        <rFont val="Calibri"/>
        <family val="2"/>
        <charset val="204"/>
      </rPr>
      <t xml:space="preserve"> Люди платят членские взносы, каждый месяц одинакомую сумму (в июне 2018 было повышение). Взнос за соответствующий месяц должен быть уплачен до 15 числа текущего месяца. После 15 числа начинают капать пени . По 0,001 за каждый день просрочки.  </t>
    </r>
  </si>
  <si>
    <t>Сегодня</t>
  </si>
</sst>
</file>

<file path=xl/styles.xml><?xml version="1.0" encoding="utf-8"?>
<styleSheet xmlns="http://schemas.openxmlformats.org/spreadsheetml/2006/main">
  <numFmts count="2">
    <numFmt numFmtId="164" formatCode="mmm/yyyy"/>
    <numFmt numFmtId="165" formatCode="mmmm_Гyyyy"/>
  </numFmts>
  <fonts count="4">
    <font>
      <sz val="12"/>
      <color indexed="8"/>
      <name val="Calibri"/>
      <family val="2"/>
      <charset val="204"/>
    </font>
    <font>
      <sz val="12"/>
      <color indexed="8"/>
      <name val="Calibri"/>
      <family val="2"/>
      <charset val="204"/>
    </font>
    <font>
      <b/>
      <sz val="12"/>
      <color indexed="8"/>
      <name val="Calibri"/>
      <family val="2"/>
      <charset val="204"/>
    </font>
    <font>
      <b/>
      <sz val="14"/>
      <color indexed="8"/>
      <name val="Calibri"/>
      <family val="2"/>
      <charset val="204"/>
    </font>
  </fonts>
  <fills count="6">
    <fill>
      <patternFill patternType="none"/>
    </fill>
    <fill>
      <patternFill patternType="gray125"/>
    </fill>
    <fill>
      <patternFill patternType="solid">
        <fgColor indexed="47"/>
        <bgColor indexed="64"/>
      </patternFill>
    </fill>
    <fill>
      <patternFill patternType="solid">
        <fgColor indexed="31"/>
        <bgColor indexed="64"/>
      </patternFill>
    </fill>
    <fill>
      <patternFill patternType="solid">
        <fgColor indexed="29"/>
        <bgColor indexed="64"/>
      </patternFill>
    </fill>
    <fill>
      <patternFill patternType="solid">
        <fgColor indexed="52"/>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1">
    <xf numFmtId="0" fontId="0" fillId="0" borderId="0" applyNumberFormat="0" applyFill="0" applyBorder="0" applyProtection="0"/>
  </cellStyleXfs>
  <cellXfs count="28">
    <xf numFmtId="0" fontId="0" fillId="0" borderId="0" xfId="0"/>
    <xf numFmtId="0" fontId="0" fillId="0" borderId="0" xfId="0" applyNumberFormat="1" applyFont="1" applyAlignment="1"/>
    <xf numFmtId="0" fontId="0" fillId="0" borderId="0" xfId="0" applyFont="1" applyAlignment="1"/>
    <xf numFmtId="0" fontId="0" fillId="0" borderId="1" xfId="0" applyNumberFormat="1" applyFont="1" applyBorder="1" applyAlignment="1"/>
    <xf numFmtId="164" fontId="2" fillId="2" borderId="1" xfId="0" applyNumberFormat="1" applyFont="1" applyFill="1" applyBorder="1" applyAlignment="1"/>
    <xf numFmtId="165" fontId="2" fillId="2" borderId="1" xfId="0" applyNumberFormat="1" applyFont="1" applyFill="1" applyBorder="1" applyAlignment="1">
      <alignment horizontal="center"/>
    </xf>
    <xf numFmtId="2" fontId="0" fillId="0" borderId="1" xfId="0" applyNumberFormat="1" applyFont="1" applyBorder="1" applyAlignment="1"/>
    <xf numFmtId="2" fontId="0" fillId="3" borderId="1" xfId="0" applyNumberFormat="1" applyFont="1" applyFill="1" applyBorder="1" applyAlignment="1"/>
    <xf numFmtId="165" fontId="3" fillId="4" borderId="1" xfId="0" applyNumberFormat="1" applyFont="1" applyFill="1" applyBorder="1" applyAlignment="1"/>
    <xf numFmtId="2" fontId="3" fillId="4" borderId="1" xfId="0" applyNumberFormat="1" applyFont="1" applyFill="1" applyBorder="1" applyAlignment="1"/>
    <xf numFmtId="0" fontId="0" fillId="4" borderId="1" xfId="0" applyNumberFormat="1" applyFont="1" applyFill="1" applyBorder="1" applyAlignment="1"/>
    <xf numFmtId="0" fontId="2" fillId="4" borderId="1" xfId="0" applyNumberFormat="1" applyFont="1" applyFill="1" applyBorder="1" applyAlignment="1"/>
    <xf numFmtId="2" fontId="2" fillId="4" borderId="1" xfId="0" applyNumberFormat="1" applyFont="1" applyFill="1" applyBorder="1" applyAlignment="1"/>
    <xf numFmtId="165" fontId="0" fillId="0" borderId="0" xfId="0" applyNumberFormat="1" applyFont="1" applyAlignment="1"/>
    <xf numFmtId="0" fontId="1" fillId="0" borderId="0" xfId="0" applyNumberFormat="1" applyFont="1" applyBorder="1" applyAlignment="1">
      <alignment horizontal="center"/>
    </xf>
    <xf numFmtId="0" fontId="0" fillId="0" borderId="0" xfId="0" applyNumberFormat="1" applyAlignment="1"/>
    <xf numFmtId="14" fontId="0" fillId="0" borderId="0" xfId="0" applyNumberFormat="1" applyFont="1" applyAlignment="1"/>
    <xf numFmtId="0" fontId="2" fillId="2" borderId="3" xfId="0" applyNumberFormat="1" applyFont="1" applyFill="1" applyBorder="1" applyAlignment="1">
      <alignment horizontal="center" vertical="center"/>
    </xf>
    <xf numFmtId="1" fontId="2" fillId="2" borderId="3" xfId="0" applyNumberFormat="1" applyFont="1" applyFill="1" applyBorder="1" applyAlignment="1">
      <alignment horizontal="center" vertical="center"/>
    </xf>
    <xf numFmtId="164" fontId="2" fillId="2" borderId="4" xfId="0" applyNumberFormat="1" applyFont="1" applyFill="1" applyBorder="1" applyAlignment="1"/>
    <xf numFmtId="2" fontId="0" fillId="0" borderId="4" xfId="0" applyNumberFormat="1" applyFont="1" applyBorder="1" applyAlignment="1"/>
    <xf numFmtId="2" fontId="0" fillId="3" borderId="4" xfId="0" applyNumberFormat="1" applyFont="1" applyFill="1" applyBorder="1" applyAlignment="1"/>
    <xf numFmtId="2" fontId="3" fillId="4" borderId="5" xfId="0" applyNumberFormat="1" applyFont="1" applyFill="1" applyBorder="1" applyAlignment="1"/>
    <xf numFmtId="0" fontId="2" fillId="5" borderId="6" xfId="0" applyNumberFormat="1" applyFont="1" applyFill="1" applyBorder="1" applyAlignment="1">
      <alignment horizontal="center" vertical="center"/>
    </xf>
    <xf numFmtId="2" fontId="2" fillId="5" borderId="7" xfId="0" applyNumberFormat="1" applyFont="1" applyFill="1" applyBorder="1" applyAlignment="1">
      <alignment horizontal="center" vertical="center"/>
    </xf>
    <xf numFmtId="2" fontId="2" fillId="5" borderId="8" xfId="0" applyNumberFormat="1" applyFont="1" applyFill="1" applyBorder="1" applyAlignment="1">
      <alignment horizontal="center" vertical="center"/>
    </xf>
    <xf numFmtId="0" fontId="1" fillId="0" borderId="2" xfId="0" applyNumberFormat="1" applyFont="1" applyBorder="1" applyAlignment="1">
      <alignment horizontal="center"/>
    </xf>
    <xf numFmtId="165" fontId="1"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pageSetUpPr fitToPage="1"/>
  </sheetPr>
  <dimension ref="A1:IL38"/>
  <sheetViews>
    <sheetView showGridLines="0" tabSelected="1" zoomScale="90" zoomScaleNormal="90" workbookViewId="0">
      <selection activeCell="C5" sqref="C5"/>
    </sheetView>
  </sheetViews>
  <sheetFormatPr defaultColWidth="16.375" defaultRowHeight="15.95" customHeight="1"/>
  <cols>
    <col min="1" max="1" width="16.375" style="1" customWidth="1"/>
    <col min="2" max="2" width="9.25" style="1" customWidth="1"/>
    <col min="3" max="3" width="11" style="1" customWidth="1"/>
    <col min="4" max="4" width="8.375" style="1" customWidth="1"/>
    <col min="5" max="5" width="8.875" style="1" customWidth="1"/>
    <col min="6" max="6" width="9.125" style="1" customWidth="1"/>
    <col min="7" max="7" width="9" style="1" customWidth="1"/>
    <col min="8" max="8" width="8.125" style="1" customWidth="1"/>
    <col min="9" max="9" width="8.375" style="1" customWidth="1"/>
    <col min="10" max="10" width="8" style="1" customWidth="1"/>
    <col min="11" max="13" width="8.5" style="1" customWidth="1"/>
    <col min="14" max="14" width="8.625" style="1" customWidth="1"/>
    <col min="15" max="15" width="8.75" style="1" customWidth="1"/>
    <col min="16" max="16" width="8.375" style="1" customWidth="1"/>
    <col min="17" max="17" width="8.875" style="1" customWidth="1"/>
    <col min="18" max="18" width="9.125" style="1" customWidth="1"/>
    <col min="19" max="19" width="9" style="1" customWidth="1"/>
    <col min="20" max="20" width="8.125" style="1" customWidth="1"/>
    <col min="21" max="21" width="8.375" style="1" customWidth="1"/>
    <col min="22" max="246" width="16.375" style="1" customWidth="1"/>
    <col min="247" max="16384" width="16.375" style="2"/>
  </cols>
  <sheetData>
    <row r="1" spans="1:246" ht="16.5" customHeight="1">
      <c r="C1" s="15" t="s">
        <v>4</v>
      </c>
      <c r="IK1" s="2"/>
      <c r="IL1" s="2"/>
    </row>
    <row r="2" spans="1:246" ht="16.5" customHeight="1">
      <c r="C2" s="16">
        <f ca="1">TODAY()</f>
        <v>43383</v>
      </c>
      <c r="IK2" s="2"/>
      <c r="IL2" s="2"/>
    </row>
    <row r="3" spans="1:246" ht="16.5" customHeight="1" thickBot="1">
      <c r="A3" s="26" t="s">
        <v>0</v>
      </c>
      <c r="B3" s="26"/>
      <c r="C3" s="14"/>
      <c r="D3" s="1">
        <v>30</v>
      </c>
      <c r="E3" s="1">
        <v>31</v>
      </c>
      <c r="F3" s="1">
        <v>30</v>
      </c>
      <c r="G3" s="1">
        <v>31</v>
      </c>
      <c r="H3" s="1">
        <v>31</v>
      </c>
      <c r="I3" s="1">
        <v>30</v>
      </c>
      <c r="J3" s="1">
        <v>31</v>
      </c>
      <c r="K3" s="1">
        <v>30</v>
      </c>
      <c r="L3" s="1">
        <v>31</v>
      </c>
      <c r="M3" s="1">
        <v>31</v>
      </c>
      <c r="N3" s="1">
        <v>30</v>
      </c>
      <c r="O3" s="1">
        <v>31</v>
      </c>
      <c r="P3" s="1">
        <v>30</v>
      </c>
      <c r="Q3" s="1">
        <v>31</v>
      </c>
      <c r="R3" s="1">
        <v>30</v>
      </c>
      <c r="S3" s="1">
        <v>31</v>
      </c>
      <c r="T3" s="1">
        <v>30</v>
      </c>
      <c r="U3" s="1">
        <v>31</v>
      </c>
      <c r="IK3" s="2"/>
      <c r="IL3" s="2"/>
    </row>
    <row r="4" spans="1:246" ht="16.5" customHeight="1">
      <c r="A4" s="3"/>
      <c r="B4" s="17" t="s">
        <v>1</v>
      </c>
      <c r="C4" s="23"/>
      <c r="D4" s="19">
        <v>42826</v>
      </c>
      <c r="E4" s="4">
        <v>42856</v>
      </c>
      <c r="F4" s="4">
        <v>42887</v>
      </c>
      <c r="G4" s="4">
        <v>42917</v>
      </c>
      <c r="H4" s="4">
        <v>42948</v>
      </c>
      <c r="I4" s="4">
        <v>42979</v>
      </c>
      <c r="J4" s="4">
        <v>43009</v>
      </c>
      <c r="K4" s="4">
        <v>43040</v>
      </c>
      <c r="L4" s="4">
        <v>43070</v>
      </c>
      <c r="M4" s="4">
        <v>43101</v>
      </c>
      <c r="N4" s="4">
        <v>43132</v>
      </c>
      <c r="O4" s="4">
        <v>43160</v>
      </c>
      <c r="P4" s="4">
        <v>43191</v>
      </c>
      <c r="Q4" s="4">
        <v>43221</v>
      </c>
      <c r="R4" s="4">
        <v>43252</v>
      </c>
      <c r="S4" s="4">
        <v>43282</v>
      </c>
      <c r="T4" s="4">
        <v>43313</v>
      </c>
      <c r="U4" s="4">
        <v>43344</v>
      </c>
      <c r="IK4" s="2"/>
      <c r="IL4" s="2"/>
    </row>
    <row r="5" spans="1:246" ht="16.5" customHeight="1">
      <c r="A5" s="5">
        <v>42826</v>
      </c>
      <c r="B5" s="18">
        <v>500</v>
      </c>
      <c r="C5" s="24">
        <f ca="1">B5*DATEDIF(A5+15,C$2,"d")*0.001</f>
        <v>271</v>
      </c>
      <c r="D5" s="20">
        <f>B5*0.001*15</f>
        <v>7.5</v>
      </c>
      <c r="E5" s="6">
        <f>$B$5*0.001*$E$3</f>
        <v>15.5</v>
      </c>
      <c r="F5" s="6">
        <f t="shared" ref="F5:U5" si="0">$B$5*0.001*$E$3</f>
        <v>15.5</v>
      </c>
      <c r="G5" s="6">
        <f t="shared" si="0"/>
        <v>15.5</v>
      </c>
      <c r="H5" s="6">
        <f t="shared" si="0"/>
        <v>15.5</v>
      </c>
      <c r="I5" s="6">
        <f t="shared" si="0"/>
        <v>15.5</v>
      </c>
      <c r="J5" s="6">
        <f t="shared" si="0"/>
        <v>15.5</v>
      </c>
      <c r="K5" s="6">
        <f t="shared" si="0"/>
        <v>15.5</v>
      </c>
      <c r="L5" s="6">
        <f t="shared" si="0"/>
        <v>15.5</v>
      </c>
      <c r="M5" s="6">
        <f t="shared" si="0"/>
        <v>15.5</v>
      </c>
      <c r="N5" s="6">
        <f t="shared" si="0"/>
        <v>15.5</v>
      </c>
      <c r="O5" s="6">
        <f t="shared" si="0"/>
        <v>15.5</v>
      </c>
      <c r="P5" s="6">
        <f t="shared" si="0"/>
        <v>15.5</v>
      </c>
      <c r="Q5" s="6">
        <f t="shared" si="0"/>
        <v>15.5</v>
      </c>
      <c r="R5" s="6">
        <f t="shared" si="0"/>
        <v>15.5</v>
      </c>
      <c r="S5" s="6">
        <f t="shared" si="0"/>
        <v>15.5</v>
      </c>
      <c r="T5" s="6">
        <f t="shared" si="0"/>
        <v>15.5</v>
      </c>
      <c r="U5" s="6">
        <f t="shared" si="0"/>
        <v>15.5</v>
      </c>
    </row>
    <row r="6" spans="1:246" ht="15.95" customHeight="1">
      <c r="A6" s="5">
        <v>42856</v>
      </c>
      <c r="B6" s="18">
        <v>500</v>
      </c>
      <c r="C6" s="24">
        <f t="shared" ref="C6:C22" ca="1" si="1">B6*DATEDIF(A6+15,C$2,"d")*0.001</f>
        <v>256</v>
      </c>
      <c r="D6" s="21"/>
      <c r="E6" s="6">
        <f>$B$6*0.001*16</f>
        <v>8</v>
      </c>
      <c r="F6" s="6">
        <f t="shared" ref="F6:U6" si="2">$B$6*0.001*$E$3</f>
        <v>15.5</v>
      </c>
      <c r="G6" s="6">
        <f t="shared" si="2"/>
        <v>15.5</v>
      </c>
      <c r="H6" s="6">
        <f t="shared" si="2"/>
        <v>15.5</v>
      </c>
      <c r="I6" s="6">
        <f t="shared" si="2"/>
        <v>15.5</v>
      </c>
      <c r="J6" s="6">
        <f t="shared" si="2"/>
        <v>15.5</v>
      </c>
      <c r="K6" s="6">
        <f t="shared" si="2"/>
        <v>15.5</v>
      </c>
      <c r="L6" s="6">
        <f t="shared" si="2"/>
        <v>15.5</v>
      </c>
      <c r="M6" s="6">
        <f t="shared" si="2"/>
        <v>15.5</v>
      </c>
      <c r="N6" s="6">
        <f t="shared" si="2"/>
        <v>15.5</v>
      </c>
      <c r="O6" s="6">
        <f t="shared" si="2"/>
        <v>15.5</v>
      </c>
      <c r="P6" s="6">
        <f t="shared" si="2"/>
        <v>15.5</v>
      </c>
      <c r="Q6" s="6">
        <f t="shared" si="2"/>
        <v>15.5</v>
      </c>
      <c r="R6" s="6">
        <f t="shared" si="2"/>
        <v>15.5</v>
      </c>
      <c r="S6" s="6">
        <f t="shared" si="2"/>
        <v>15.5</v>
      </c>
      <c r="T6" s="6">
        <f t="shared" si="2"/>
        <v>15.5</v>
      </c>
      <c r="U6" s="6">
        <f t="shared" si="2"/>
        <v>15.5</v>
      </c>
      <c r="II6" s="2"/>
      <c r="IJ6" s="2"/>
      <c r="IK6" s="2"/>
      <c r="IL6" s="2"/>
    </row>
    <row r="7" spans="1:246" ht="15.95" customHeight="1">
      <c r="A7" s="5">
        <v>42887</v>
      </c>
      <c r="B7" s="18">
        <v>500</v>
      </c>
      <c r="C7" s="24">
        <f t="shared" ca="1" si="1"/>
        <v>240.5</v>
      </c>
      <c r="D7" s="21"/>
      <c r="E7" s="7"/>
      <c r="F7" s="6">
        <f>$B$7*0.001*15</f>
        <v>7.5</v>
      </c>
      <c r="G7" s="6">
        <f t="shared" ref="G7:U7" si="3">$B$7*0.001*$E$3</f>
        <v>15.5</v>
      </c>
      <c r="H7" s="6">
        <f t="shared" si="3"/>
        <v>15.5</v>
      </c>
      <c r="I7" s="6">
        <f t="shared" si="3"/>
        <v>15.5</v>
      </c>
      <c r="J7" s="6">
        <f t="shared" si="3"/>
        <v>15.5</v>
      </c>
      <c r="K7" s="6">
        <f t="shared" si="3"/>
        <v>15.5</v>
      </c>
      <c r="L7" s="6">
        <f t="shared" si="3"/>
        <v>15.5</v>
      </c>
      <c r="M7" s="6">
        <f t="shared" si="3"/>
        <v>15.5</v>
      </c>
      <c r="N7" s="6">
        <f t="shared" si="3"/>
        <v>15.5</v>
      </c>
      <c r="O7" s="6">
        <f t="shared" si="3"/>
        <v>15.5</v>
      </c>
      <c r="P7" s="6">
        <f t="shared" si="3"/>
        <v>15.5</v>
      </c>
      <c r="Q7" s="6">
        <f t="shared" si="3"/>
        <v>15.5</v>
      </c>
      <c r="R7" s="6">
        <f t="shared" si="3"/>
        <v>15.5</v>
      </c>
      <c r="S7" s="6">
        <f t="shared" si="3"/>
        <v>15.5</v>
      </c>
      <c r="T7" s="6">
        <f t="shared" si="3"/>
        <v>15.5</v>
      </c>
      <c r="U7" s="6">
        <f t="shared" si="3"/>
        <v>15.5</v>
      </c>
      <c r="II7" s="2"/>
      <c r="IJ7" s="2"/>
      <c r="IK7" s="2"/>
      <c r="IL7" s="2"/>
    </row>
    <row r="8" spans="1:246" ht="15.95" customHeight="1">
      <c r="A8" s="5">
        <v>42917</v>
      </c>
      <c r="B8" s="18">
        <v>500</v>
      </c>
      <c r="C8" s="24">
        <f t="shared" ca="1" si="1"/>
        <v>225.5</v>
      </c>
      <c r="D8" s="21"/>
      <c r="E8" s="7"/>
      <c r="F8" s="7"/>
      <c r="G8" s="6">
        <f>$B$8*0.001*16</f>
        <v>8</v>
      </c>
      <c r="H8" s="6">
        <f t="shared" ref="H8:U8" si="4">$B$8*0.001*$E$3</f>
        <v>15.5</v>
      </c>
      <c r="I8" s="6">
        <f t="shared" si="4"/>
        <v>15.5</v>
      </c>
      <c r="J8" s="6">
        <f t="shared" si="4"/>
        <v>15.5</v>
      </c>
      <c r="K8" s="6">
        <f t="shared" si="4"/>
        <v>15.5</v>
      </c>
      <c r="L8" s="6">
        <f t="shared" si="4"/>
        <v>15.5</v>
      </c>
      <c r="M8" s="6">
        <f t="shared" si="4"/>
        <v>15.5</v>
      </c>
      <c r="N8" s="6">
        <f t="shared" si="4"/>
        <v>15.5</v>
      </c>
      <c r="O8" s="6">
        <f t="shared" si="4"/>
        <v>15.5</v>
      </c>
      <c r="P8" s="6">
        <f t="shared" si="4"/>
        <v>15.5</v>
      </c>
      <c r="Q8" s="6">
        <f t="shared" si="4"/>
        <v>15.5</v>
      </c>
      <c r="R8" s="6">
        <f t="shared" si="4"/>
        <v>15.5</v>
      </c>
      <c r="S8" s="6">
        <f t="shared" si="4"/>
        <v>15.5</v>
      </c>
      <c r="T8" s="6">
        <f t="shared" si="4"/>
        <v>15.5</v>
      </c>
      <c r="U8" s="6">
        <f t="shared" si="4"/>
        <v>15.5</v>
      </c>
      <c r="II8" s="2"/>
      <c r="IJ8" s="2"/>
      <c r="IK8" s="2"/>
      <c r="IL8" s="2"/>
    </row>
    <row r="9" spans="1:246" ht="15.95" customHeight="1">
      <c r="A9" s="5">
        <v>42948</v>
      </c>
      <c r="B9" s="18">
        <v>500</v>
      </c>
      <c r="C9" s="24">
        <f t="shared" ca="1" si="1"/>
        <v>210</v>
      </c>
      <c r="D9" s="21"/>
      <c r="E9" s="7"/>
      <c r="F9" s="7"/>
      <c r="G9" s="7"/>
      <c r="H9" s="6">
        <f>$B$9*0.001*16</f>
        <v>8</v>
      </c>
      <c r="I9" s="6">
        <f t="shared" ref="I9:U9" si="5">$B$9*0.001*$E$3</f>
        <v>15.5</v>
      </c>
      <c r="J9" s="6">
        <f t="shared" si="5"/>
        <v>15.5</v>
      </c>
      <c r="K9" s="6">
        <f t="shared" si="5"/>
        <v>15.5</v>
      </c>
      <c r="L9" s="6">
        <f t="shared" si="5"/>
        <v>15.5</v>
      </c>
      <c r="M9" s="6">
        <f t="shared" si="5"/>
        <v>15.5</v>
      </c>
      <c r="N9" s="6">
        <f t="shared" si="5"/>
        <v>15.5</v>
      </c>
      <c r="O9" s="6">
        <f t="shared" si="5"/>
        <v>15.5</v>
      </c>
      <c r="P9" s="6">
        <f t="shared" si="5"/>
        <v>15.5</v>
      </c>
      <c r="Q9" s="6">
        <f t="shared" si="5"/>
        <v>15.5</v>
      </c>
      <c r="R9" s="6">
        <f t="shared" si="5"/>
        <v>15.5</v>
      </c>
      <c r="S9" s="6">
        <f t="shared" si="5"/>
        <v>15.5</v>
      </c>
      <c r="T9" s="6">
        <f t="shared" si="5"/>
        <v>15.5</v>
      </c>
      <c r="U9" s="6">
        <f t="shared" si="5"/>
        <v>15.5</v>
      </c>
      <c r="IK9" s="2"/>
      <c r="IL9" s="2"/>
    </row>
    <row r="10" spans="1:246" ht="15.95" customHeight="1">
      <c r="A10" s="5">
        <v>42979</v>
      </c>
      <c r="B10" s="18">
        <v>500</v>
      </c>
      <c r="C10" s="24">
        <f t="shared" ca="1" si="1"/>
        <v>194.5</v>
      </c>
      <c r="D10" s="21"/>
      <c r="E10" s="7"/>
      <c r="F10" s="7"/>
      <c r="G10" s="7"/>
      <c r="H10" s="7"/>
      <c r="I10" s="6">
        <f>$B$10*0.001*15</f>
        <v>7.5</v>
      </c>
      <c r="J10" s="6">
        <f t="shared" ref="J10:U10" si="6">$B$10*0.001*$E$3</f>
        <v>15.5</v>
      </c>
      <c r="K10" s="6">
        <f t="shared" si="6"/>
        <v>15.5</v>
      </c>
      <c r="L10" s="6">
        <f t="shared" si="6"/>
        <v>15.5</v>
      </c>
      <c r="M10" s="6">
        <f t="shared" si="6"/>
        <v>15.5</v>
      </c>
      <c r="N10" s="6">
        <f t="shared" si="6"/>
        <v>15.5</v>
      </c>
      <c r="O10" s="6">
        <f t="shared" si="6"/>
        <v>15.5</v>
      </c>
      <c r="P10" s="6">
        <f t="shared" si="6"/>
        <v>15.5</v>
      </c>
      <c r="Q10" s="6">
        <f t="shared" si="6"/>
        <v>15.5</v>
      </c>
      <c r="R10" s="6">
        <f t="shared" si="6"/>
        <v>15.5</v>
      </c>
      <c r="S10" s="6">
        <f t="shared" si="6"/>
        <v>15.5</v>
      </c>
      <c r="T10" s="6">
        <f t="shared" si="6"/>
        <v>15.5</v>
      </c>
      <c r="U10" s="6">
        <f t="shared" si="6"/>
        <v>15.5</v>
      </c>
      <c r="IK10" s="2"/>
      <c r="IL10" s="2"/>
    </row>
    <row r="11" spans="1:246" ht="18" customHeight="1">
      <c r="A11" s="5">
        <v>43009</v>
      </c>
      <c r="B11" s="18">
        <v>500</v>
      </c>
      <c r="C11" s="24">
        <f t="shared" ca="1" si="1"/>
        <v>179.5</v>
      </c>
      <c r="D11" s="21"/>
      <c r="E11" s="7"/>
      <c r="F11" s="7"/>
      <c r="G11" s="7"/>
      <c r="H11" s="7"/>
      <c r="I11" s="7"/>
      <c r="J11" s="6">
        <f>$B$11*0.001*16</f>
        <v>8</v>
      </c>
      <c r="K11" s="6">
        <f t="shared" ref="K11:U11" si="7">$B$11*0.001*$E$3</f>
        <v>15.5</v>
      </c>
      <c r="L11" s="6">
        <f t="shared" si="7"/>
        <v>15.5</v>
      </c>
      <c r="M11" s="6">
        <f t="shared" si="7"/>
        <v>15.5</v>
      </c>
      <c r="N11" s="6">
        <f t="shared" si="7"/>
        <v>15.5</v>
      </c>
      <c r="O11" s="6">
        <f t="shared" si="7"/>
        <v>15.5</v>
      </c>
      <c r="P11" s="6">
        <f t="shared" si="7"/>
        <v>15.5</v>
      </c>
      <c r="Q11" s="6">
        <f t="shared" si="7"/>
        <v>15.5</v>
      </c>
      <c r="R11" s="6">
        <f t="shared" si="7"/>
        <v>15.5</v>
      </c>
      <c r="S11" s="6">
        <f t="shared" si="7"/>
        <v>15.5</v>
      </c>
      <c r="T11" s="6">
        <f t="shared" si="7"/>
        <v>15.5</v>
      </c>
      <c r="U11" s="6">
        <f t="shared" si="7"/>
        <v>15.5</v>
      </c>
      <c r="IK11" s="2"/>
      <c r="IL11" s="2"/>
    </row>
    <row r="12" spans="1:246" ht="18" customHeight="1">
      <c r="A12" s="5">
        <v>43040</v>
      </c>
      <c r="B12" s="18">
        <v>500</v>
      </c>
      <c r="C12" s="24">
        <f t="shared" ca="1" si="1"/>
        <v>164</v>
      </c>
      <c r="D12" s="21"/>
      <c r="E12" s="7"/>
      <c r="F12" s="7"/>
      <c r="G12" s="7"/>
      <c r="H12" s="7"/>
      <c r="I12" s="7"/>
      <c r="J12" s="7"/>
      <c r="K12" s="6">
        <f>$B$12*0.001*15</f>
        <v>7.5</v>
      </c>
      <c r="L12" s="6">
        <f t="shared" ref="L12:U12" si="8">$B$12*0.001*$E$3</f>
        <v>15.5</v>
      </c>
      <c r="M12" s="6">
        <f t="shared" si="8"/>
        <v>15.5</v>
      </c>
      <c r="N12" s="6">
        <f t="shared" si="8"/>
        <v>15.5</v>
      </c>
      <c r="O12" s="6">
        <f t="shared" si="8"/>
        <v>15.5</v>
      </c>
      <c r="P12" s="6">
        <f t="shared" si="8"/>
        <v>15.5</v>
      </c>
      <c r="Q12" s="6">
        <f t="shared" si="8"/>
        <v>15.5</v>
      </c>
      <c r="R12" s="6">
        <f t="shared" si="8"/>
        <v>15.5</v>
      </c>
      <c r="S12" s="6">
        <f t="shared" si="8"/>
        <v>15.5</v>
      </c>
      <c r="T12" s="6">
        <f t="shared" si="8"/>
        <v>15.5</v>
      </c>
      <c r="U12" s="6">
        <f t="shared" si="8"/>
        <v>15.5</v>
      </c>
      <c r="IK12" s="2"/>
      <c r="IL12" s="2"/>
    </row>
    <row r="13" spans="1:246" ht="18" customHeight="1">
      <c r="A13" s="5">
        <v>43070</v>
      </c>
      <c r="B13" s="18">
        <v>500</v>
      </c>
      <c r="C13" s="24">
        <f t="shared" ca="1" si="1"/>
        <v>149</v>
      </c>
      <c r="D13" s="21"/>
      <c r="E13" s="7"/>
      <c r="F13" s="7"/>
      <c r="G13" s="7"/>
      <c r="H13" s="7"/>
      <c r="I13" s="7"/>
      <c r="J13" s="7"/>
      <c r="K13" s="7"/>
      <c r="L13" s="6">
        <f>$B$13*0.001*16</f>
        <v>8</v>
      </c>
      <c r="M13" s="6">
        <f t="shared" ref="M13:U13" si="9">$B$13*0.001*$E$3</f>
        <v>15.5</v>
      </c>
      <c r="N13" s="6">
        <f t="shared" si="9"/>
        <v>15.5</v>
      </c>
      <c r="O13" s="6">
        <f t="shared" si="9"/>
        <v>15.5</v>
      </c>
      <c r="P13" s="6">
        <f t="shared" si="9"/>
        <v>15.5</v>
      </c>
      <c r="Q13" s="6">
        <f t="shared" si="9"/>
        <v>15.5</v>
      </c>
      <c r="R13" s="6">
        <f t="shared" si="9"/>
        <v>15.5</v>
      </c>
      <c r="S13" s="6">
        <f t="shared" si="9"/>
        <v>15.5</v>
      </c>
      <c r="T13" s="6">
        <f t="shared" si="9"/>
        <v>15.5</v>
      </c>
      <c r="U13" s="6">
        <f t="shared" si="9"/>
        <v>15.5</v>
      </c>
      <c r="IK13" s="2"/>
      <c r="IL13" s="2"/>
    </row>
    <row r="14" spans="1:246" ht="18" customHeight="1">
      <c r="A14" s="5">
        <v>43101</v>
      </c>
      <c r="B14" s="18">
        <v>500</v>
      </c>
      <c r="C14" s="24">
        <f t="shared" ca="1" si="1"/>
        <v>133.5</v>
      </c>
      <c r="D14" s="21"/>
      <c r="E14" s="7"/>
      <c r="F14" s="7"/>
      <c r="G14" s="7"/>
      <c r="H14" s="7"/>
      <c r="I14" s="7"/>
      <c r="J14" s="7"/>
      <c r="K14" s="7"/>
      <c r="L14" s="7"/>
      <c r="M14" s="6">
        <f>$B$14*0.001*16</f>
        <v>8</v>
      </c>
      <c r="N14" s="6">
        <f t="shared" ref="N14:U14" si="10">$B$14*0.001*$E$3</f>
        <v>15.5</v>
      </c>
      <c r="O14" s="6">
        <f t="shared" si="10"/>
        <v>15.5</v>
      </c>
      <c r="P14" s="6">
        <f t="shared" si="10"/>
        <v>15.5</v>
      </c>
      <c r="Q14" s="6">
        <f t="shared" si="10"/>
        <v>15.5</v>
      </c>
      <c r="R14" s="6">
        <f t="shared" si="10"/>
        <v>15.5</v>
      </c>
      <c r="S14" s="6">
        <f t="shared" si="10"/>
        <v>15.5</v>
      </c>
      <c r="T14" s="6">
        <f t="shared" si="10"/>
        <v>15.5</v>
      </c>
      <c r="U14" s="6">
        <f t="shared" si="10"/>
        <v>15.5</v>
      </c>
      <c r="IK14" s="2"/>
      <c r="IL14" s="2"/>
    </row>
    <row r="15" spans="1:246" ht="18" customHeight="1">
      <c r="A15" s="5">
        <v>43132</v>
      </c>
      <c r="B15" s="18">
        <v>500</v>
      </c>
      <c r="C15" s="24">
        <f t="shared" ca="1" si="1"/>
        <v>118</v>
      </c>
      <c r="D15" s="21"/>
      <c r="E15" s="7"/>
      <c r="F15" s="7"/>
      <c r="G15" s="7"/>
      <c r="H15" s="7"/>
      <c r="I15" s="7"/>
      <c r="J15" s="7"/>
      <c r="K15" s="7"/>
      <c r="L15" s="7"/>
      <c r="M15" s="7"/>
      <c r="N15" s="6">
        <f>$B$15*0.001*15</f>
        <v>7.5</v>
      </c>
      <c r="O15" s="6">
        <f t="shared" ref="O15:U15" si="11">$B$15*0.001*$E$3</f>
        <v>15.5</v>
      </c>
      <c r="P15" s="6">
        <f t="shared" si="11"/>
        <v>15.5</v>
      </c>
      <c r="Q15" s="6">
        <f t="shared" si="11"/>
        <v>15.5</v>
      </c>
      <c r="R15" s="6">
        <f t="shared" si="11"/>
        <v>15.5</v>
      </c>
      <c r="S15" s="6">
        <f t="shared" si="11"/>
        <v>15.5</v>
      </c>
      <c r="T15" s="6">
        <f t="shared" si="11"/>
        <v>15.5</v>
      </c>
      <c r="U15" s="6">
        <f t="shared" si="11"/>
        <v>15.5</v>
      </c>
      <c r="IK15" s="2"/>
      <c r="IL15" s="2"/>
    </row>
    <row r="16" spans="1:246" ht="16.5" customHeight="1">
      <c r="A16" s="5">
        <v>43160</v>
      </c>
      <c r="B16" s="18">
        <v>500</v>
      </c>
      <c r="C16" s="24">
        <f t="shared" ca="1" si="1"/>
        <v>104</v>
      </c>
      <c r="D16" s="21"/>
      <c r="E16" s="7"/>
      <c r="F16" s="7"/>
      <c r="G16" s="7"/>
      <c r="H16" s="7"/>
      <c r="I16" s="7"/>
      <c r="J16" s="7"/>
      <c r="K16" s="7"/>
      <c r="L16" s="7"/>
      <c r="M16" s="7"/>
      <c r="N16" s="7"/>
      <c r="O16" s="6">
        <f>$B$16*0.001*16</f>
        <v>8</v>
      </c>
      <c r="P16" s="6">
        <f t="shared" ref="P16:U16" si="12">$B$16*0.001*$E$3</f>
        <v>15.5</v>
      </c>
      <c r="Q16" s="6">
        <f t="shared" si="12"/>
        <v>15.5</v>
      </c>
      <c r="R16" s="6">
        <f t="shared" si="12"/>
        <v>15.5</v>
      </c>
      <c r="S16" s="6">
        <f t="shared" si="12"/>
        <v>15.5</v>
      </c>
      <c r="T16" s="6">
        <f t="shared" si="12"/>
        <v>15.5</v>
      </c>
      <c r="U16" s="6">
        <f t="shared" si="12"/>
        <v>15.5</v>
      </c>
    </row>
    <row r="17" spans="1:21" ht="16.5" customHeight="1">
      <c r="A17" s="5">
        <v>43191</v>
      </c>
      <c r="B17" s="18">
        <v>500</v>
      </c>
      <c r="C17" s="24">
        <f t="shared" ca="1" si="1"/>
        <v>88.5</v>
      </c>
      <c r="D17" s="21"/>
      <c r="E17" s="7"/>
      <c r="F17" s="7"/>
      <c r="G17" s="7"/>
      <c r="H17" s="7"/>
      <c r="I17" s="7"/>
      <c r="J17" s="7"/>
      <c r="K17" s="7"/>
      <c r="L17" s="7"/>
      <c r="M17" s="7"/>
      <c r="N17" s="7"/>
      <c r="O17" s="7"/>
      <c r="P17" s="6">
        <f>$B$17*0.001*15</f>
        <v>7.5</v>
      </c>
      <c r="Q17" s="6">
        <f>$B$17*0.001*$E$3</f>
        <v>15.5</v>
      </c>
      <c r="R17" s="6">
        <f>$B$17*0.001*$E$3</f>
        <v>15.5</v>
      </c>
      <c r="S17" s="6">
        <f>$B$17*0.001*$E$3</f>
        <v>15.5</v>
      </c>
      <c r="T17" s="6">
        <f>$B$17*0.001*$E$3</f>
        <v>15.5</v>
      </c>
      <c r="U17" s="6">
        <f>$B$17*0.001*$E$3</f>
        <v>15.5</v>
      </c>
    </row>
    <row r="18" spans="1:21" ht="16.350000000000001" customHeight="1">
      <c r="A18" s="5">
        <v>43221</v>
      </c>
      <c r="B18" s="18">
        <v>500</v>
      </c>
      <c r="C18" s="24">
        <f t="shared" ca="1" si="1"/>
        <v>73.5</v>
      </c>
      <c r="D18" s="21"/>
      <c r="E18" s="7"/>
      <c r="F18" s="7"/>
      <c r="G18" s="7"/>
      <c r="H18" s="7"/>
      <c r="I18" s="7"/>
      <c r="J18" s="7"/>
      <c r="K18" s="7"/>
      <c r="L18" s="7"/>
      <c r="M18" s="7"/>
      <c r="N18" s="7"/>
      <c r="O18" s="7"/>
      <c r="P18" s="7"/>
      <c r="Q18" s="6">
        <f>$B$18*0.001*16</f>
        <v>8</v>
      </c>
      <c r="R18" s="6">
        <f>$B$18*0.001*$E$3</f>
        <v>15.5</v>
      </c>
      <c r="S18" s="6">
        <f>$B$18*0.001*$E$3</f>
        <v>15.5</v>
      </c>
      <c r="T18" s="6">
        <f>$B$18*0.001*$E$3</f>
        <v>15.5</v>
      </c>
      <c r="U18" s="6">
        <f>$B$18*0.001*$E$3</f>
        <v>15.5</v>
      </c>
    </row>
    <row r="19" spans="1:21" ht="16.350000000000001" customHeight="1">
      <c r="A19" s="5">
        <v>43252</v>
      </c>
      <c r="B19" s="18">
        <v>1000</v>
      </c>
      <c r="C19" s="24">
        <f t="shared" ca="1" si="1"/>
        <v>116</v>
      </c>
      <c r="D19" s="21"/>
      <c r="E19" s="7"/>
      <c r="F19" s="7"/>
      <c r="G19" s="7"/>
      <c r="H19" s="7"/>
      <c r="I19" s="7"/>
      <c r="J19" s="7"/>
      <c r="K19" s="7"/>
      <c r="L19" s="7"/>
      <c r="M19" s="7"/>
      <c r="N19" s="7"/>
      <c r="O19" s="7"/>
      <c r="P19" s="7"/>
      <c r="Q19" s="7"/>
      <c r="R19" s="6">
        <f>$B$19*0.001*15</f>
        <v>15</v>
      </c>
      <c r="S19" s="6">
        <f>$B$19*0.001*$E$3</f>
        <v>31</v>
      </c>
      <c r="T19" s="6">
        <f>$B$19*0.001*$E$3</f>
        <v>31</v>
      </c>
      <c r="U19" s="6">
        <f>$B$19*0.001*$E$3</f>
        <v>31</v>
      </c>
    </row>
    <row r="20" spans="1:21" ht="16.350000000000001" customHeight="1">
      <c r="A20" s="5">
        <v>43282</v>
      </c>
      <c r="B20" s="18">
        <v>1000</v>
      </c>
      <c r="C20" s="24">
        <f t="shared" ca="1" si="1"/>
        <v>86</v>
      </c>
      <c r="D20" s="21"/>
      <c r="E20" s="7"/>
      <c r="F20" s="7"/>
      <c r="G20" s="7"/>
      <c r="H20" s="7"/>
      <c r="I20" s="7"/>
      <c r="J20" s="7"/>
      <c r="K20" s="7"/>
      <c r="L20" s="7"/>
      <c r="M20" s="7"/>
      <c r="N20" s="7"/>
      <c r="O20" s="7"/>
      <c r="P20" s="7"/>
      <c r="Q20" s="7"/>
      <c r="R20" s="7"/>
      <c r="S20" s="6">
        <f>$B$20*0.001*16</f>
        <v>16</v>
      </c>
      <c r="T20" s="6">
        <f>$B$20*0.001*$E$3</f>
        <v>31</v>
      </c>
      <c r="U20" s="6">
        <f>$B$20*0.001*$E$3</f>
        <v>31</v>
      </c>
    </row>
    <row r="21" spans="1:21" ht="16.350000000000001" customHeight="1">
      <c r="A21" s="5">
        <v>43313</v>
      </c>
      <c r="B21" s="18">
        <v>1000</v>
      </c>
      <c r="C21" s="24">
        <f t="shared" ca="1" si="1"/>
        <v>55</v>
      </c>
      <c r="D21" s="21"/>
      <c r="E21" s="7"/>
      <c r="F21" s="7"/>
      <c r="G21" s="7"/>
      <c r="H21" s="7"/>
      <c r="I21" s="7"/>
      <c r="J21" s="7"/>
      <c r="K21" s="7"/>
      <c r="L21" s="7"/>
      <c r="M21" s="7"/>
      <c r="N21" s="7"/>
      <c r="O21" s="7"/>
      <c r="P21" s="7"/>
      <c r="Q21" s="7"/>
      <c r="R21" s="7"/>
      <c r="S21" s="7"/>
      <c r="T21" s="6">
        <f>$B$21*0.001*15</f>
        <v>15</v>
      </c>
      <c r="U21" s="6">
        <f>$B$21*0.001*$E$3</f>
        <v>31</v>
      </c>
    </row>
    <row r="22" spans="1:21" ht="16.350000000000001" customHeight="1" thickBot="1">
      <c r="A22" s="5">
        <v>43344</v>
      </c>
      <c r="B22" s="18">
        <v>1000</v>
      </c>
      <c r="C22" s="25">
        <f t="shared" ca="1" si="1"/>
        <v>24</v>
      </c>
      <c r="D22" s="21"/>
      <c r="E22" s="7"/>
      <c r="F22" s="7"/>
      <c r="G22" s="7"/>
      <c r="H22" s="7"/>
      <c r="I22" s="7"/>
      <c r="J22" s="7"/>
      <c r="K22" s="7"/>
      <c r="L22" s="7"/>
      <c r="M22" s="7"/>
      <c r="N22" s="7"/>
      <c r="O22" s="7"/>
      <c r="P22" s="7"/>
      <c r="Q22" s="7"/>
      <c r="R22" s="7"/>
      <c r="S22" s="7"/>
      <c r="T22" s="7"/>
      <c r="U22" s="6">
        <f>$B$22*0.001*16</f>
        <v>16</v>
      </c>
    </row>
    <row r="23" spans="1:21" ht="16.350000000000001" customHeight="1">
      <c r="A23" s="8"/>
      <c r="B23" s="9"/>
      <c r="C23" s="22"/>
      <c r="D23" s="10"/>
      <c r="E23" s="10"/>
      <c r="F23" s="10"/>
      <c r="G23" s="10"/>
      <c r="H23" s="10"/>
      <c r="I23" s="10"/>
      <c r="J23" s="10"/>
      <c r="K23" s="10"/>
      <c r="L23" s="10"/>
      <c r="M23" s="10"/>
      <c r="N23" s="10"/>
      <c r="O23" s="10"/>
      <c r="P23" s="10"/>
      <c r="Q23" s="10"/>
      <c r="R23" s="10"/>
      <c r="S23" s="10"/>
      <c r="T23" s="11" t="s">
        <v>2</v>
      </c>
      <c r="U23" s="12">
        <f>SUM(D5:U22)</f>
        <v>2635.5</v>
      </c>
    </row>
    <row r="24" spans="1:21" ht="16.350000000000001" customHeight="1">
      <c r="A24" s="13"/>
      <c r="B24" s="13"/>
      <c r="C24" s="13"/>
    </row>
    <row r="25" spans="1:21" ht="16.350000000000001" customHeight="1">
      <c r="A25" s="13"/>
      <c r="B25" s="13"/>
      <c r="C25" s="13"/>
    </row>
    <row r="26" spans="1:21" ht="16.350000000000001" customHeight="1">
      <c r="A26" s="27" t="s">
        <v>3</v>
      </c>
      <c r="B26" s="27"/>
      <c r="C26" s="27"/>
      <c r="D26" s="27"/>
      <c r="E26" s="27"/>
      <c r="F26" s="27"/>
      <c r="G26" s="27"/>
      <c r="H26" s="27"/>
      <c r="I26" s="27"/>
      <c r="J26" s="27"/>
      <c r="K26" s="27"/>
      <c r="L26" s="27"/>
      <c r="M26" s="27"/>
      <c r="N26" s="27"/>
      <c r="O26" s="27"/>
      <c r="P26" s="27"/>
      <c r="Q26" s="27"/>
      <c r="R26" s="27"/>
      <c r="S26" s="27"/>
      <c r="T26" s="27"/>
      <c r="U26" s="27"/>
    </row>
    <row r="27" spans="1:21" ht="16.350000000000001" customHeight="1">
      <c r="A27" s="27"/>
      <c r="B27" s="27"/>
      <c r="C27" s="27"/>
      <c r="D27" s="27"/>
      <c r="E27" s="27"/>
      <c r="F27" s="27"/>
      <c r="G27" s="27"/>
      <c r="H27" s="27"/>
      <c r="I27" s="27"/>
      <c r="J27" s="27"/>
      <c r="K27" s="27"/>
      <c r="L27" s="27"/>
      <c r="M27" s="27"/>
      <c r="N27" s="27"/>
      <c r="O27" s="27"/>
      <c r="P27" s="27"/>
      <c r="Q27" s="27"/>
      <c r="R27" s="27"/>
      <c r="S27" s="27"/>
      <c r="T27" s="27"/>
      <c r="U27" s="27"/>
    </row>
    <row r="28" spans="1:21" ht="16.350000000000001" customHeight="1">
      <c r="A28" s="27"/>
      <c r="B28" s="27"/>
      <c r="C28" s="27"/>
      <c r="D28" s="27"/>
      <c r="E28" s="27"/>
      <c r="F28" s="27"/>
      <c r="G28" s="27"/>
      <c r="H28" s="27"/>
      <c r="I28" s="27"/>
      <c r="J28" s="27"/>
      <c r="K28" s="27"/>
      <c r="L28" s="27"/>
      <c r="M28" s="27"/>
      <c r="N28" s="27"/>
      <c r="O28" s="27"/>
      <c r="P28" s="27"/>
      <c r="Q28" s="27"/>
      <c r="R28" s="27"/>
      <c r="S28" s="27"/>
      <c r="T28" s="27"/>
      <c r="U28" s="27"/>
    </row>
    <row r="29" spans="1:21" ht="16.350000000000001" customHeight="1">
      <c r="A29" s="27"/>
      <c r="B29" s="27"/>
      <c r="C29" s="27"/>
      <c r="D29" s="27"/>
      <c r="E29" s="27"/>
      <c r="F29" s="27"/>
      <c r="G29" s="27"/>
      <c r="H29" s="27"/>
      <c r="I29" s="27"/>
      <c r="J29" s="27"/>
      <c r="K29" s="27"/>
      <c r="L29" s="27"/>
      <c r="M29" s="27"/>
      <c r="N29" s="27"/>
      <c r="O29" s="27"/>
      <c r="P29" s="27"/>
      <c r="Q29" s="27"/>
      <c r="R29" s="27"/>
      <c r="S29" s="27"/>
      <c r="T29" s="27"/>
      <c r="U29" s="27"/>
    </row>
    <row r="30" spans="1:21" ht="16.350000000000001" customHeight="1">
      <c r="A30" s="27"/>
      <c r="B30" s="27"/>
      <c r="C30" s="27"/>
      <c r="D30" s="27"/>
      <c r="E30" s="27"/>
      <c r="F30" s="27"/>
      <c r="G30" s="27"/>
      <c r="H30" s="27"/>
      <c r="I30" s="27"/>
      <c r="J30" s="27"/>
      <c r="K30" s="27"/>
      <c r="L30" s="27"/>
      <c r="M30" s="27"/>
      <c r="N30" s="27"/>
      <c r="O30" s="27"/>
      <c r="P30" s="27"/>
      <c r="Q30" s="27"/>
      <c r="R30" s="27"/>
      <c r="S30" s="27"/>
      <c r="T30" s="27"/>
      <c r="U30" s="27"/>
    </row>
    <row r="31" spans="1:21" ht="15.95" customHeight="1">
      <c r="A31" s="27"/>
      <c r="B31" s="27"/>
      <c r="C31" s="27"/>
      <c r="D31" s="27"/>
      <c r="E31" s="27"/>
      <c r="F31" s="27"/>
      <c r="G31" s="27"/>
      <c r="H31" s="27"/>
      <c r="I31" s="27"/>
      <c r="J31" s="27"/>
      <c r="K31" s="27"/>
      <c r="L31" s="27"/>
      <c r="M31" s="27"/>
      <c r="N31" s="27"/>
      <c r="O31" s="27"/>
      <c r="P31" s="27"/>
      <c r="Q31" s="27"/>
      <c r="R31" s="27"/>
      <c r="S31" s="27"/>
      <c r="T31" s="27"/>
      <c r="U31" s="27"/>
    </row>
    <row r="32" spans="1:21" ht="18" customHeight="1"/>
    <row r="33" ht="30.6" customHeight="1"/>
    <row r="34" ht="16.350000000000001" customHeight="1"/>
    <row r="35" ht="16.350000000000001" customHeight="1"/>
    <row r="36" ht="16.350000000000001" customHeight="1"/>
    <row r="37" ht="16.350000000000001" customHeight="1"/>
    <row r="38" ht="16.350000000000001" customHeight="1"/>
  </sheetData>
  <mergeCells count="2">
    <mergeCell ref="A3:B3"/>
    <mergeCell ref="A26:U31"/>
  </mergeCells>
  <phoneticPr fontId="0" type="noConversion"/>
  <pageMargins left="1" right="1" top="1" bottom="1" header="0.25" footer="0.25"/>
  <pageSetup orientation="portrait" r:id="rId1"/>
  <headerFooter>
    <oddFooter>&amp;C&amp;"Helvetica Neue,Regular"&amp;11&amp;K000000&amp;P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Прммер</vt:lpstr>
    </vt:vector>
  </TitlesOfParts>
  <Company>BPC-GROUP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BPC</dc:creator>
  <cp:lastModifiedBy>AlexM</cp:lastModifiedBy>
  <dcterms:created xsi:type="dcterms:W3CDTF">2018-10-10T11:50:37Z</dcterms:created>
  <dcterms:modified xsi:type="dcterms:W3CDTF">2018-10-10T16:05:52Z</dcterms:modified>
</cp:coreProperties>
</file>