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P7" i="2" l="1"/>
  <c r="P8" i="2"/>
  <c r="P6" i="2"/>
  <c r="E8" i="2" l="1"/>
  <c r="F8" i="2" s="1"/>
  <c r="D8" i="2"/>
  <c r="D7" i="2"/>
  <c r="E7" i="2"/>
  <c r="D5" i="2"/>
  <c r="F5" i="2" s="1"/>
  <c r="E5" i="2"/>
  <c r="D6" i="2"/>
  <c r="E6" i="2"/>
  <c r="F6" i="2" s="1"/>
  <c r="F7" i="2" l="1"/>
</calcChain>
</file>

<file path=xl/sharedStrings.xml><?xml version="1.0" encoding="utf-8"?>
<sst xmlns="http://schemas.openxmlformats.org/spreadsheetml/2006/main" count="27" uniqueCount="20">
  <si>
    <t>О802РВ</t>
  </si>
  <si>
    <t>Савельева</t>
  </si>
  <si>
    <t>Крашенинникова</t>
  </si>
  <si>
    <t>Р555РК</t>
  </si>
  <si>
    <t>Цветкова</t>
  </si>
  <si>
    <t>Шляпникова</t>
  </si>
  <si>
    <t xml:space="preserve">Владеет с </t>
  </si>
  <si>
    <t>Владеет до</t>
  </si>
  <si>
    <t>Диапозон дат для поиска интервала</t>
  </si>
  <si>
    <t>Номер машины</t>
  </si>
  <si>
    <t>Сотрудник</t>
  </si>
  <si>
    <t>Дата штрафа</t>
  </si>
  <si>
    <t>Кто?</t>
  </si>
  <si>
    <t>Находит человека по диапозону даты штрафа. НО!!! почему то второго из списка</t>
  </si>
  <si>
    <t>Находит человека по номеру машины. НО! Также почему то второго по списку</t>
  </si>
  <si>
    <t>Надо их объединить!!!!</t>
  </si>
  <si>
    <t>Задача. 
Есть две таблицы - 1. автопарк со всеми сотрудниками, кто и в какой временной интервал управлял машиной и 2. таблица со штрафами - дата штрафа и номер машины.
Нужно в таблицу со штрафами притягивать информацию о сотруднике, совершившем нарушение (анализ пономеру машины и диапозону дат управления)</t>
  </si>
  <si>
    <t>Корректный итог</t>
  </si>
  <si>
    <t>Если машиной управляет сотрудник до текущего дня, проставляется формулой (зеленая заливка дат)</t>
  </si>
  <si>
    <t>Возможно ли ячейку с датой "Владеет до" оставлять пустой?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</si>
</sst>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4" fontId="0" fillId="3" borderId="1" xfId="0" applyNumberFormat="1" applyFill="1" applyBorder="1"/>
    <xf numFmtId="2" fontId="0" fillId="0" borderId="1" xfId="0" applyNumberFormat="1" applyBorder="1"/>
    <xf numFmtId="14" fontId="0" fillId="0" borderId="1" xfId="0" applyNumberFormat="1" applyBorder="1"/>
    <xf numFmtId="14" fontId="0" fillId="2" borderId="1" xfId="0" applyNumberFormat="1" applyFill="1" applyBorder="1"/>
    <xf numFmtId="0" fontId="1" fillId="0" borderId="1" xfId="0" applyFont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6" borderId="0" xfId="0" applyFill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0" fillId="5" borderId="0" xfId="0" applyFill="1" applyAlignment="1">
      <alignment horizontal="left" wrapText="1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abSelected="1" workbookViewId="0">
      <selection activeCell="P6" sqref="P6"/>
    </sheetView>
  </sheetViews>
  <sheetFormatPr defaultRowHeight="15" x14ac:dyDescent="0.25"/>
  <cols>
    <col min="1" max="1" width="11.7109375" customWidth="1"/>
    <col min="2" max="2" width="14.7109375" customWidth="1"/>
    <col min="3" max="3" width="17.42578125" customWidth="1"/>
    <col min="4" max="5" width="10.140625" bestFit="1" customWidth="1"/>
    <col min="6" max="6" width="18.42578125" customWidth="1"/>
    <col min="7" max="7" width="15.42578125" bestFit="1" customWidth="1"/>
    <col min="8" max="8" width="17" bestFit="1" customWidth="1"/>
    <col min="12" max="12" width="15.7109375" customWidth="1"/>
    <col min="13" max="13" width="12.5703125" bestFit="1" customWidth="1"/>
    <col min="14" max="14" width="15.42578125" bestFit="1" customWidth="1"/>
    <col min="16" max="16" width="17.42578125" customWidth="1"/>
    <col min="17" max="17" width="38" customWidth="1"/>
  </cols>
  <sheetData>
    <row r="1" spans="2:17" ht="15" customHeight="1" x14ac:dyDescent="0.25"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2:17" ht="35.2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4" spans="2:17" x14ac:dyDescent="0.25">
      <c r="B4" s="6" t="s">
        <v>6</v>
      </c>
      <c r="C4" s="6" t="s">
        <v>7</v>
      </c>
      <c r="D4" s="13" t="s">
        <v>8</v>
      </c>
      <c r="E4" s="13"/>
      <c r="F4" s="13"/>
      <c r="G4" s="6" t="s">
        <v>9</v>
      </c>
      <c r="H4" s="6" t="s">
        <v>10</v>
      </c>
    </row>
    <row r="5" spans="2:17" x14ac:dyDescent="0.25">
      <c r="B5" s="2">
        <v>43009</v>
      </c>
      <c r="C5" s="2">
        <v>43368</v>
      </c>
      <c r="D5" s="15">
        <f t="shared" ref="D5:D6" si="0">B5</f>
        <v>43009</v>
      </c>
      <c r="E5" s="15">
        <f t="shared" ref="E5:E6" si="1">C5</f>
        <v>43368</v>
      </c>
      <c r="F5" s="3" t="str">
        <f t="shared" ref="F5:F6" si="2">D5&amp;"-"&amp;E5</f>
        <v>43009-43368</v>
      </c>
      <c r="G5" s="1" t="s">
        <v>0</v>
      </c>
      <c r="H5" s="1" t="s">
        <v>1</v>
      </c>
      <c r="L5" s="1" t="s">
        <v>11</v>
      </c>
      <c r="M5" s="1" t="s">
        <v>11</v>
      </c>
      <c r="N5" s="1" t="s">
        <v>9</v>
      </c>
      <c r="O5" s="1"/>
      <c r="P5" s="7" t="s">
        <v>12</v>
      </c>
    </row>
    <row r="6" spans="2:17" ht="45" x14ac:dyDescent="0.25">
      <c r="B6" s="4">
        <v>43369</v>
      </c>
      <c r="C6" s="5"/>
      <c r="D6" s="15">
        <f t="shared" si="0"/>
        <v>43369</v>
      </c>
      <c r="E6" s="15">
        <f t="shared" si="1"/>
        <v>0</v>
      </c>
      <c r="F6" s="3" t="str">
        <f t="shared" si="2"/>
        <v>43369-0</v>
      </c>
      <c r="G6" s="1" t="s">
        <v>0</v>
      </c>
      <c r="H6" s="1" t="s">
        <v>2</v>
      </c>
      <c r="L6" s="2">
        <v>43332</v>
      </c>
      <c r="M6" s="15"/>
      <c r="N6" s="1" t="s">
        <v>0</v>
      </c>
      <c r="O6" s="1"/>
      <c r="P6" s="7" t="str">
        <f ca="1">LOOKUP(,-1/(G$5:G$999=N6)/(B$5:B$999&lt;=L6)/(IF(C$5:C$999,C$5:C$999,NOW())&gt;=L6),H$5:H$999)</f>
        <v>Савельева</v>
      </c>
      <c r="Q6" s="8" t="s">
        <v>13</v>
      </c>
    </row>
    <row r="7" spans="2:17" ht="30" x14ac:dyDescent="0.25">
      <c r="B7" s="4">
        <v>43100</v>
      </c>
      <c r="C7" s="4">
        <v>43270</v>
      </c>
      <c r="D7" s="15">
        <f t="shared" ref="D7:D8" si="3">B7</f>
        <v>43100</v>
      </c>
      <c r="E7" s="15">
        <f t="shared" ref="E7:E8" si="4">C7</f>
        <v>43270</v>
      </c>
      <c r="F7" s="3" t="str">
        <f t="shared" ref="F7:F8" si="5">D7&amp;"-"&amp;E7</f>
        <v>43100-43270</v>
      </c>
      <c r="G7" s="1" t="s">
        <v>3</v>
      </c>
      <c r="H7" s="1" t="s">
        <v>4</v>
      </c>
      <c r="L7" s="4">
        <v>43174</v>
      </c>
      <c r="M7" s="15"/>
      <c r="N7" s="1" t="s">
        <v>3</v>
      </c>
      <c r="O7" s="1"/>
      <c r="P7" s="7" t="str">
        <f t="shared" ref="P7:P8" ca="1" si="6">LOOKUP(,-1/(G$5:G$999=N7)/(B$5:B$999&lt;=L7)/(IF(C$5:C$999,C$5:C$999,NOW())&gt;=L7),H$5:H$999)</f>
        <v>Цветкова</v>
      </c>
      <c r="Q7" s="8" t="s">
        <v>14</v>
      </c>
    </row>
    <row r="8" spans="2:17" x14ac:dyDescent="0.25">
      <c r="B8" s="2">
        <v>43271</v>
      </c>
      <c r="C8" s="5"/>
      <c r="D8" s="15">
        <f t="shared" si="3"/>
        <v>43271</v>
      </c>
      <c r="E8" s="15">
        <f t="shared" si="4"/>
        <v>0</v>
      </c>
      <c r="F8" s="3" t="str">
        <f t="shared" si="5"/>
        <v>43271-0</v>
      </c>
      <c r="G8" s="1" t="s">
        <v>3</v>
      </c>
      <c r="H8" s="1" t="s">
        <v>5</v>
      </c>
      <c r="P8" s="7">
        <f t="shared" ca="1" si="6"/>
        <v>0</v>
      </c>
      <c r="Q8" s="9" t="s">
        <v>15</v>
      </c>
    </row>
    <row r="10" spans="2:17" x14ac:dyDescent="0.25">
      <c r="C10" s="11" t="s">
        <v>18</v>
      </c>
      <c r="P10" s="10" t="s">
        <v>1</v>
      </c>
      <c r="Q10" t="s">
        <v>17</v>
      </c>
    </row>
    <row r="11" spans="2:17" ht="21" x14ac:dyDescent="0.35">
      <c r="C11" s="12" t="s">
        <v>19</v>
      </c>
    </row>
  </sheetData>
  <mergeCells count="2">
    <mergeCell ref="D4:F4"/>
    <mergeCell ref="B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2018-10-18T07:57:22Z</dcterms:modified>
</cp:coreProperties>
</file>