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codeName="ЭтаКнига" defaultThemeVersion="124226"/>
  <xr:revisionPtr revIDLastSave="0" documentId="13_ncr:1_{DA43745A-20DB-4811-98D1-A5739758A77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 a="1"/>
  <c r="C11" i="1" s="1"/>
  <c r="D11" i="1"/>
  <c r="D13" i="1"/>
  <c r="C13" i="1" l="1"/>
  <c r="G3" i="1" l="1"/>
  <c r="E2" i="2" l="1"/>
  <c r="D3" i="2"/>
  <c r="D4" i="2"/>
  <c r="D5" i="2"/>
  <c r="D6" i="2"/>
  <c r="D2" i="2"/>
  <c r="G4" i="1" l="1"/>
  <c r="G5" i="1" s="1"/>
  <c r="G6" i="1" s="1"/>
  <c r="F4" i="1"/>
  <c r="F5" i="1"/>
  <c r="F6" i="1"/>
  <c r="F7" i="1"/>
  <c r="G7" i="1" l="1"/>
  <c r="K3" i="1" l="1"/>
</calcChain>
</file>

<file path=xl/sharedStrings.xml><?xml version="1.0" encoding="utf-8"?>
<sst xmlns="http://schemas.openxmlformats.org/spreadsheetml/2006/main" count="25" uniqueCount="21">
  <si>
    <t>0,1 моль/дм3</t>
  </si>
  <si>
    <t>С р-ра(NaNO2)</t>
  </si>
  <si>
    <t>X1</t>
  </si>
  <si>
    <t>X2</t>
  </si>
  <si>
    <t>X3</t>
  </si>
  <si>
    <t>X ср.</t>
  </si>
  <si>
    <t>0,2 моль/дм3</t>
  </si>
  <si>
    <t>0,3 моль/дм3</t>
  </si>
  <si>
    <t>0,4 моль/дм3</t>
  </si>
  <si>
    <t>Изм-е</t>
  </si>
  <si>
    <t>m1, m2</t>
  </si>
  <si>
    <t>гр 1 , гр 2</t>
  </si>
  <si>
    <t>Sp</t>
  </si>
  <si>
    <t>sp</t>
  </si>
  <si>
    <t>Измерение</t>
  </si>
  <si>
    <t>коэф. Прямой</t>
  </si>
  <si>
    <t>a</t>
  </si>
  <si>
    <t>b</t>
  </si>
  <si>
    <t>точка пересечения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</si>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</sst>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5" borderId="0" xfId="0" applyFont="1" applyFill="1" applyBorder="1"/>
    <xf numFmtId="0" fontId="0" fillId="5" borderId="0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0" fontId="2" fillId="6" borderId="1" xfId="0" applyFont="1" applyFill="1" applyBorder="1"/>
    <xf numFmtId="0" fontId="2" fillId="5" borderId="0" xfId="0" applyFont="1" applyFill="1" applyBorder="1"/>
    <xf numFmtId="2" fontId="2" fillId="5" borderId="0" xfId="0" applyNumberFormat="1" applyFont="1" applyFill="1" applyBorder="1"/>
    <xf numFmtId="0" fontId="2" fillId="0" borderId="0" xfId="0" applyFont="1" applyFill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/>
    <xf numFmtId="2" fontId="2" fillId="0" borderId="0" xfId="0" applyNumberFormat="1" applyFont="1" applyFill="1" applyBorder="1"/>
    <xf numFmtId="0" fontId="0" fillId="0" borderId="0" xfId="0" applyNumberFormat="1" applyFill="1"/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3788861385215"/>
          <c:y val="0.11946649932515552"/>
          <c:w val="0.51773230870179643"/>
          <c:h val="0.67826741771130605"/>
        </c:manualLayout>
      </c:layout>
      <c:lineChart>
        <c:grouping val="standard"/>
        <c:varyColors val="0"/>
        <c:ser>
          <c:idx val="1"/>
          <c:order val="0"/>
          <c:tx>
            <c:strRef>
              <c:f>Лист1!$G$2</c:f>
              <c:strCache>
                <c:ptCount val="1"/>
                <c:pt idx="0">
                  <c:v>Измерение</c:v>
                </c:pt>
              </c:strCache>
            </c:strRef>
          </c:tx>
          <c:cat>
            <c:numRef>
              <c:f>Лист1!$B$3:$B$7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cat>
          <c:val>
            <c:numRef>
              <c:f>Лист1!$G$3:$G$8</c:f>
              <c:numCache>
                <c:formatCode>General</c:formatCode>
                <c:ptCount val="6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0-428D-9200-CC2574FE9B07}"/>
            </c:ext>
          </c:extLst>
        </c:ser>
        <c:ser>
          <c:idx val="0"/>
          <c:order val="1"/>
          <c:tx>
            <c:strRef>
              <c:f>Лист1!$A$2</c:f>
              <c:strCache>
                <c:ptCount val="1"/>
                <c:pt idx="0">
                  <c:v>С р-ра(NaNO2)</c:v>
                </c:pt>
              </c:strCache>
            </c:strRef>
          </c:tx>
          <c:dLbls>
            <c:numFmt formatCode="#,##0.0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Лист1!$B$3:$B$7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cat>
          <c:val>
            <c:numRef>
              <c:f>Лист1!$F$3:$F$7</c:f>
              <c:numCache>
                <c:formatCode>General</c:formatCode>
                <c:ptCount val="5"/>
                <c:pt idx="0">
                  <c:v>0</c:v>
                </c:pt>
                <c:pt idx="1">
                  <c:v>9.6000000000000016E-2</c:v>
                </c:pt>
                <c:pt idx="2">
                  <c:v>0.18966666666666665</c:v>
                </c:pt>
                <c:pt idx="3">
                  <c:v>0.28599999999999998</c:v>
                </c:pt>
                <c:pt idx="4">
                  <c:v>0.38033333333333336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0-428D-9200-CC2574FE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12704"/>
        <c:axId val="55926784"/>
      </c:lineChart>
      <c:catAx>
        <c:axId val="55912704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none"/>
        <c:minorTickMark val="none"/>
        <c:tickLblPos val="nextTo"/>
        <c:crossAx val="55926784"/>
        <c:crosses val="autoZero"/>
        <c:auto val="1"/>
        <c:lblAlgn val="ctr"/>
        <c:lblOffset val="100"/>
        <c:noMultiLvlLbl val="0"/>
      </c:catAx>
      <c:valAx>
        <c:axId val="55926784"/>
        <c:scaling>
          <c:orientation val="minMax"/>
          <c:max val="0.5"/>
          <c:min val="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55912704"/>
        <c:crosses val="autoZero"/>
        <c:crossBetween val="midCat"/>
        <c:majorUnit val="0.1"/>
        <c:minorUnit val="1.0000000000000011E-4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gradFill>
      <a:gsLst>
        <a:gs pos="24000">
          <a:srgbClr val="4BACC6">
            <a:lumMod val="40000"/>
            <a:lumOff val="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2700000" scaled="1"/>
    </a:gra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133351</xdr:colOff>
      <xdr:row>8</xdr:row>
      <xdr:rowOff>19050</xdr:rowOff>
    </xdr:from>
    <xdr:to>
      <xdr:col>14</xdr:col>
      <xdr:colOff>228600</xdr:colOff>
      <xdr:row>28</xdr:row>
      <xdr:rowOff>114300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L20"/>
  <sheetViews>
    <sheetView tabSelected="1" workbookViewId="0">
      <selection activeCell="C11" sqref="C11:D11"/>
    </sheetView>
  </sheetViews>
  <sheetFormatPr defaultRowHeight="15" x14ac:dyDescent="0.25"/>
  <cols>
    <col min="1" max="1" width="19.85546875" customWidth="1"/>
    <col min="2" max="2" width="9.7109375" customWidth="1"/>
    <col min="7" max="7" width="10.140625" customWidth="1"/>
    <col min="10" max="10" width="10.5703125" bestFit="1" customWidth="1"/>
    <col min="11" max="11" width="11.5703125" customWidth="1"/>
  </cols>
  <sheetData>
    <row r="2" spans="1:12" ht="18.75" x14ac:dyDescent="0.3">
      <c r="A2" s="3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4" t="s">
        <v>14</v>
      </c>
      <c r="I2" s="2"/>
      <c r="J2" s="4" t="s">
        <v>10</v>
      </c>
      <c r="K2" s="4" t="s">
        <v>11</v>
      </c>
      <c r="L2" s="4">
        <v>0.1</v>
      </c>
    </row>
    <row r="3" spans="1:12" ht="18.75" x14ac:dyDescent="0.3">
      <c r="A3" s="3"/>
      <c r="B3" s="5">
        <v>0</v>
      </c>
      <c r="C3" s="5">
        <v>0</v>
      </c>
      <c r="D3" s="5">
        <v>0</v>
      </c>
      <c r="E3" s="5">
        <v>0</v>
      </c>
      <c r="F3" s="5">
        <v>0</v>
      </c>
      <c r="G3" s="6">
        <f>B8</f>
        <v>0.23</v>
      </c>
      <c r="I3" s="2"/>
      <c r="J3" s="12">
        <v>9.9999000000000002</v>
      </c>
      <c r="K3" s="14">
        <f>B19</f>
        <v>0</v>
      </c>
      <c r="L3" s="16">
        <v>0.1</v>
      </c>
    </row>
    <row r="4" spans="1:12" ht="18.75" x14ac:dyDescent="0.3">
      <c r="A4" s="3" t="s">
        <v>0</v>
      </c>
      <c r="B4" s="5">
        <v>0.1</v>
      </c>
      <c r="C4" s="7">
        <v>9.6000000000000002E-2</v>
      </c>
      <c r="D4" s="7">
        <v>9.7000000000000003E-2</v>
      </c>
      <c r="E4" s="7">
        <v>9.5000000000000001E-2</v>
      </c>
      <c r="F4" s="7">
        <f>AVERAGE(C4:E4)</f>
        <v>9.6000000000000016E-2</v>
      </c>
      <c r="G4" s="6">
        <f>G3</f>
        <v>0.23</v>
      </c>
      <c r="I4" s="2"/>
      <c r="J4" s="13"/>
      <c r="K4" s="15"/>
      <c r="L4" s="17"/>
    </row>
    <row r="5" spans="1:12" ht="18.75" x14ac:dyDescent="0.3">
      <c r="A5" s="3" t="s">
        <v>6</v>
      </c>
      <c r="B5" s="5">
        <v>0.2</v>
      </c>
      <c r="C5" s="7">
        <v>0.19</v>
      </c>
      <c r="D5" s="7">
        <v>0.189</v>
      </c>
      <c r="E5" s="7">
        <v>0.19</v>
      </c>
      <c r="F5" s="7">
        <f>AVERAGE(C5:E5)</f>
        <v>0.18966666666666665</v>
      </c>
      <c r="G5" s="6">
        <f>G4</f>
        <v>0.23</v>
      </c>
      <c r="I5" s="2"/>
    </row>
    <row r="6" spans="1:12" ht="18.75" x14ac:dyDescent="0.3">
      <c r="A6" s="3" t="s">
        <v>7</v>
      </c>
      <c r="B6" s="5">
        <v>0.3</v>
      </c>
      <c r="C6" s="7">
        <v>0.28499999999999998</v>
      </c>
      <c r="D6" s="7">
        <v>0.28599999999999998</v>
      </c>
      <c r="E6" s="7">
        <v>0.28699999999999998</v>
      </c>
      <c r="F6" s="7">
        <f>AVERAGE(C6:E6)</f>
        <v>0.28599999999999998</v>
      </c>
      <c r="G6" s="6">
        <f t="shared" ref="G6" si="0">G5</f>
        <v>0.23</v>
      </c>
      <c r="I6" s="2"/>
    </row>
    <row r="7" spans="1:12" ht="18.75" x14ac:dyDescent="0.3">
      <c r="A7" s="3" t="s">
        <v>8</v>
      </c>
      <c r="B7" s="5">
        <v>0.4</v>
      </c>
      <c r="C7" s="7">
        <v>0.38</v>
      </c>
      <c r="D7" s="7">
        <v>0.38</v>
      </c>
      <c r="E7" s="7">
        <v>0.38100000000000001</v>
      </c>
      <c r="F7" s="7">
        <f>AVERAGE(C7:E7)</f>
        <v>0.38033333333333336</v>
      </c>
      <c r="G7" s="6">
        <f>G6</f>
        <v>0.23</v>
      </c>
      <c r="I7" s="2"/>
    </row>
    <row r="8" spans="1:12" ht="18.75" x14ac:dyDescent="0.3">
      <c r="A8" s="8" t="s">
        <v>12</v>
      </c>
      <c r="B8" s="8">
        <v>0.23</v>
      </c>
      <c r="C8" s="9"/>
      <c r="D8" s="9"/>
      <c r="E8" s="9"/>
      <c r="F8" s="9"/>
      <c r="G8" s="10"/>
      <c r="H8" s="9"/>
      <c r="I8" s="2"/>
    </row>
    <row r="9" spans="1:12" x14ac:dyDescent="0.25">
      <c r="A9" s="18"/>
      <c r="B9" s="18"/>
      <c r="C9" s="19"/>
      <c r="D9" s="19"/>
      <c r="E9" s="1"/>
      <c r="F9" s="1"/>
      <c r="G9" s="1"/>
    </row>
    <row r="10" spans="1:12" ht="18.75" x14ac:dyDescent="0.3">
      <c r="A10" s="18"/>
      <c r="B10" s="18"/>
      <c r="C10" s="11" t="s">
        <v>16</v>
      </c>
      <c r="D10" s="20" t="s">
        <v>17</v>
      </c>
    </row>
    <row r="11" spans="1:12" ht="18.75" x14ac:dyDescent="0.3">
      <c r="A11" s="11" t="s">
        <v>15</v>
      </c>
      <c r="B11" s="18"/>
      <c r="C11" s="18">
        <f t="array" ref="C11:D11">LINEST(F3:F7,B3:B7)</f>
        <v>0.95066666666666688</v>
      </c>
      <c r="D11" s="18">
        <v>2.6666666666660954E-4</v>
      </c>
    </row>
    <row r="12" spans="1:12" ht="18.75" x14ac:dyDescent="0.3">
      <c r="A12" s="11"/>
      <c r="B12" s="18"/>
      <c r="C12" s="11" t="s">
        <v>19</v>
      </c>
      <c r="D12" s="11" t="s">
        <v>20</v>
      </c>
    </row>
    <row r="13" spans="1:12" ht="18.75" x14ac:dyDescent="0.3">
      <c r="A13" s="11" t="s">
        <v>18</v>
      </c>
      <c r="B13" s="11"/>
      <c r="C13" s="21">
        <f>(D13-D11)/C11</f>
        <v>0.24165497896213187</v>
      </c>
      <c r="D13" s="22">
        <f>B8</f>
        <v>0.23</v>
      </c>
    </row>
    <row r="14" spans="1:12" ht="18.75" x14ac:dyDescent="0.3">
      <c r="A14" s="11"/>
      <c r="B14" s="11"/>
      <c r="C14" s="22"/>
      <c r="D14" s="18"/>
    </row>
    <row r="15" spans="1:12" x14ac:dyDescent="0.25">
      <c r="A15" s="18"/>
      <c r="B15" s="18"/>
      <c r="C15" s="18"/>
      <c r="D15" s="18"/>
    </row>
    <row r="16" spans="1:12" ht="18.75" x14ac:dyDescent="0.3">
      <c r="A16" s="11"/>
      <c r="B16" s="18"/>
      <c r="C16" s="18"/>
      <c r="D16" s="18"/>
    </row>
    <row r="17" spans="1:4" ht="18.75" x14ac:dyDescent="0.3">
      <c r="A17" s="11"/>
      <c r="B17" s="20"/>
      <c r="C17" s="18"/>
      <c r="D17" s="18"/>
    </row>
    <row r="18" spans="1:4" x14ac:dyDescent="0.25">
      <c r="A18" s="18"/>
      <c r="B18" s="18"/>
      <c r="C18" s="18"/>
      <c r="D18" s="18"/>
    </row>
    <row r="19" spans="1:4" ht="18.75" x14ac:dyDescent="0.3">
      <c r="A19" s="11"/>
      <c r="B19" s="20"/>
      <c r="C19" s="18"/>
      <c r="D19" s="18"/>
    </row>
    <row r="20" spans="1:4" x14ac:dyDescent="0.25">
      <c r="A20" s="18"/>
      <c r="B20" s="18"/>
      <c r="C20" s="18"/>
      <c r="D20" s="18"/>
    </row>
  </sheetData>
  <mergeCells count="3">
    <mergeCell ref="J3:J4"/>
    <mergeCell ref="K3:K4"/>
    <mergeCell ref="L3:L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E8"/>
  <sheetViews>
    <sheetView workbookViewId="0">
      <selection activeCell="F12" sqref="F12"/>
    </sheetView>
  </sheetViews>
  <sheetFormatPr defaultRowHeight="15" x14ac:dyDescent="0.25"/>
  <sheetData>
    <row r="1" spans="1:5" x14ac:dyDescent="0.25">
      <c r="A1" t="s">
        <v>2</v>
      </c>
      <c r="B1" t="s">
        <v>3</v>
      </c>
      <c r="C1" t="s">
        <v>4</v>
      </c>
      <c r="D1" t="s">
        <v>5</v>
      </c>
      <c r="E1" t="s">
        <v>9</v>
      </c>
    </row>
    <row r="2" spans="1:5" ht="18.75" x14ac:dyDescent="0.3">
      <c r="A2" s="7">
        <v>0.09</v>
      </c>
      <c r="B2" s="7">
        <v>9.0999999999999998E-2</v>
      </c>
      <c r="C2" s="7">
        <v>0.09</v>
      </c>
      <c r="D2">
        <f>AVERAGE(A2:C2)</f>
        <v>9.0333333333333335E-2</v>
      </c>
      <c r="E2" t="e">
        <f>ПРЕОБР</f>
        <v>#NAME?</v>
      </c>
    </row>
    <row r="3" spans="1:5" ht="18.75" x14ac:dyDescent="0.3">
      <c r="A3" s="7">
        <v>0.17399999999999999</v>
      </c>
      <c r="B3" s="7">
        <v>0.17499999999999999</v>
      </c>
      <c r="C3" s="7">
        <v>0.17399999999999999</v>
      </c>
      <c r="D3">
        <f t="shared" ref="D3:D6" si="0">AVERAGE(A3:C3)</f>
        <v>0.17433333333333331</v>
      </c>
    </row>
    <row r="4" spans="1:5" ht="18.75" x14ac:dyDescent="0.3">
      <c r="A4" s="7">
        <v>0.26400000000000001</v>
      </c>
      <c r="B4" s="7">
        <v>0.26500000000000001</v>
      </c>
      <c r="C4" s="7">
        <v>0.26500000000000001</v>
      </c>
      <c r="D4">
        <f t="shared" si="0"/>
        <v>0.26466666666666666</v>
      </c>
    </row>
    <row r="5" spans="1:5" ht="18.75" x14ac:dyDescent="0.3">
      <c r="A5" s="7">
        <v>0.29499999999999998</v>
      </c>
      <c r="B5" s="7">
        <v>0.29499999999999998</v>
      </c>
      <c r="C5" s="7">
        <v>0.29499999999999998</v>
      </c>
      <c r="D5">
        <f t="shared" si="0"/>
        <v>0.29499999999999998</v>
      </c>
    </row>
    <row r="6" spans="1:5" ht="18.75" x14ac:dyDescent="0.3">
      <c r="A6" s="7">
        <v>0.34</v>
      </c>
      <c r="B6" s="7">
        <v>0.34</v>
      </c>
      <c r="C6" s="7">
        <v>0.34</v>
      </c>
      <c r="D6">
        <f t="shared" si="0"/>
        <v>0.34</v>
      </c>
    </row>
    <row r="8" spans="1:5" x14ac:dyDescent="0.25">
      <c r="A8" t="s">
        <v>13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2020-05-06T11:18:06Z</dcterms:modified>
</cp:coreProperties>
</file>