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ExternalData_1" localSheetId="0" hidden="1">Лист1!$G$1:$H$11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connections.xml><?xml version="1.0" encoding="utf-8"?>
<connections xmlns="http://schemas.openxmlformats.org/spreadsheetml/2006/main">
  <connection id="1" keepAlive="1" name="Запрос — Таблица1" description="Соединение с запросом &quot;Таблица1&quot; в книге." type="5" refreshedVersion="4" background="1" saveData="1">
    <dbPr connection="provider=Microsoft.Mashup.OleDb.1;data source=$EmbeddedMashup(43c387fc-be82-4de8-ae95-341f6db87b91)$;location=Таблица1;extended properties=UEsDBBQAAgAIAJhIZ01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CYSGdN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mEhnTRrl1JR+AgAAZAQ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jOD9BR+N0paapG3+rv0lo5Q+/osJlT+J/v+X/kt/cfDlL7njEPkzCVkPkX/pH/iX/vaUcPv7/6W/iXr427mPv92h9Cpfldk0/8msXOdbm4cx+uhf+gv/5T+Ifv37/+U/8V/+Q+jP3Y9G+npt4LwhbEYdRN8Xud1h7G7zOvD8C/7lP4Q++Lv+5T+YJo0+po923h/XYVJ4GEan9JaYEv1+caf/UXq2bD/dHwNOMKt/8b/0t/7Lf9C//If+S/8g/fd30Sz8A//S30I9CFp/ewoO4g//nn/p73K4fV5X69XmSSUUwFfCbuCxX9yZ5DTPpvP0edG049frxdb3fGy/f0d5cLleTPI6wPcv/Jf+dgLztxMg6biPL3309/5Lf/O//Ef8y3+sP99LkjghJZPxPYYdyA3G/Jf8S3/Bv/SnfkRY/cZJsfx6iB3+PwEAAP//UEsBAi0AFAACAAgAmEhnTWCFGtIUAQAA+gAAABIAAAAAAAAAAAAAAAAAAAAAAENvbmZpZy9QYWNrYWdlLnhtbFBLAQItABQAAgAIAJhIZ00PyumrDQEAAOkAAAATAAAAAAAAAAAAAAAAAGABAABbQ29udGVudF9UeXBlc10ueG1sUEsBAi0AFAACAAgAmEhnTRrl1JR+AgAAZAQAABMAAAAAAAAAAAAAAAAAugIAAEZvcm11bGFzL1NlY3Rpb24xLm1QSwUGAAAAAAMAAwDCAAAAhQUAAAAA" command="SELECT * FROM [Таблица1]"/>
  </connection>
</connections>
</file>

<file path=xl/sharedStrings.xml><?xml version="1.0" encoding="utf-8"?>
<sst xmlns="http://schemas.openxmlformats.org/spreadsheetml/2006/main" count="48" uniqueCount="16">
  <si>
    <t>Иванов Иван Иванович</t>
  </si>
  <si>
    <t>Лехов Леха Лехович</t>
  </si>
  <si>
    <t>Мария Мария Мариновна</t>
  </si>
  <si>
    <t>Игнат Игнат Игнат</t>
  </si>
  <si>
    <t>Ренат Ренатович</t>
  </si>
  <si>
    <t>Лаура Лаура Лауровна</t>
  </si>
  <si>
    <t>Леший Мохов Лехович</t>
  </si>
  <si>
    <t>Авдеева Тамара Ивановна</t>
  </si>
  <si>
    <t>Авдишева Анна Борисовна</t>
  </si>
  <si>
    <t>Авдишова Анна Борисовна</t>
  </si>
  <si>
    <t>Принят</t>
  </si>
  <si>
    <t>Отчислен</t>
  </si>
  <si>
    <t>ФИО</t>
  </si>
  <si>
    <t>СТАТУС</t>
  </si>
  <si>
    <t>ИТОГ</t>
  </si>
  <si>
    <t>ПРИНЯТ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</si>
</sst>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quotePrefix="1" applyNumberFormat="1" applyAlignment="1"/>
    <xf numFmtId="0" fontId="0" fillId="0" borderId="0" xfId="0" applyNumberFormat="1" applyAlignment="1"/>
    <xf numFmtId="0" fontId="2" fillId="2" borderId="0" xfId="0" applyFont="1" applyFill="1" applyAlignment="1">
      <alignment horizontal="left" vertical="center"/>
    </xf>
  </cellXfs>
  <cellStyles count="1">
    <cellStyle name="Обычный" xfId="0" builtinId="0"/>
  </cellStyles>
  <dxfs count="14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ИТОГ" tableColumnId="6"/>
      <queryTableField id="2" name="Принят" tableColumnId="7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B17" totalsRowShown="0" headerRowBorderDxfId="12" tableBorderDxfId="13">
  <autoFilter ref="A1:B17"/>
  <tableColumns count="2">
    <tableColumn id="1" name="ФИО" dataDxfId="11"/>
    <tableColumn id="2" name="СТАТУС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_2" displayName="Таблица1_2" ref="G1:H11" tableType="queryTable" totalsRowShown="0" headerRowDxfId="3" dataDxfId="2">
  <autoFilter ref="G1:H11"/>
  <tableColumns count="2">
    <tableColumn id="6" uniqueName="6" name="ИТОГ" queryTableFieldId="1" dataDxfId="1"/>
    <tableColumn id="7" uniqueName="7" name="Принят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2" sqref="E2"/>
    </sheetView>
  </sheetViews>
  <sheetFormatPr defaultRowHeight="15" x14ac:dyDescent="0.25"/>
  <cols>
    <col min="1" max="1" width="27.42578125" style="2" customWidth="1"/>
    <col min="2" max="2" width="13.7109375" style="1" customWidth="1"/>
    <col min="4" max="4" width="27.5703125" customWidth="1"/>
    <col min="5" max="5" width="9.140625" style="1"/>
    <col min="7" max="7" width="26" bestFit="1" customWidth="1"/>
    <col min="8" max="8" width="9.85546875" customWidth="1"/>
    <col min="9" max="9" width="9.85546875" bestFit="1" customWidth="1"/>
  </cols>
  <sheetData>
    <row r="1" spans="1:8" x14ac:dyDescent="0.25">
      <c r="A1" s="5" t="s">
        <v>12</v>
      </c>
      <c r="B1" s="6" t="s">
        <v>13</v>
      </c>
      <c r="D1" s="4" t="s">
        <v>14</v>
      </c>
      <c r="E1" s="3" t="s">
        <v>15</v>
      </c>
      <c r="G1" s="8" t="s">
        <v>14</v>
      </c>
      <c r="H1" s="7" t="s">
        <v>10</v>
      </c>
    </row>
    <row r="2" spans="1:8" x14ac:dyDescent="0.25">
      <c r="A2" s="2" t="s">
        <v>0</v>
      </c>
      <c r="B2" s="1" t="s">
        <v>10</v>
      </c>
      <c r="D2" s="9" t="str">
        <f>IFERROR(INDEX(Таблица1[ФИО],_xlfn.AGGREGATE(15,6,(ROW(Таблица1[ФИО])-1)/(MATCH(Таблица1[ФИО],Таблица1[ФИО],)=(ROW(Таблица1[ФИО])-1)),ROW(A1))),"")</f>
        <v>Иванов Иван Иванович</v>
      </c>
      <c r="E2" s="1">
        <f>COUNTIFS(Таблица1[ФИО],D2,Таблица1[СТАТУС],"Принят")</f>
        <v>2</v>
      </c>
      <c r="G2" s="8" t="s">
        <v>0</v>
      </c>
      <c r="H2" s="7">
        <v>2</v>
      </c>
    </row>
    <row r="3" spans="1:8" x14ac:dyDescent="0.25">
      <c r="A3" s="2" t="s">
        <v>0</v>
      </c>
      <c r="B3" s="1" t="s">
        <v>11</v>
      </c>
      <c r="D3" s="9" t="str">
        <f>IFERROR(INDEX(Таблица1[ФИО],_xlfn.AGGREGATE(15,6,(ROW(Таблица1[ФИО])-1)/(MATCH(Таблица1[ФИО],Таблица1[ФИО],)=(ROW(Таблица1[ФИО])-1)),ROW(A2))),"")</f>
        <v>Лехов Леха Лехович</v>
      </c>
      <c r="E3" s="1">
        <f>COUNTIFS(Таблица1[ФИО],D3,Таблица1[СТАТУС],"Принят")</f>
        <v>1</v>
      </c>
      <c r="G3" s="8" t="s">
        <v>1</v>
      </c>
      <c r="H3" s="7">
        <v>1</v>
      </c>
    </row>
    <row r="4" spans="1:8" x14ac:dyDescent="0.25">
      <c r="A4" s="2" t="s">
        <v>0</v>
      </c>
      <c r="B4" s="1" t="s">
        <v>10</v>
      </c>
      <c r="D4" s="9" t="str">
        <f>IFERROR(INDEX(Таблица1[ФИО],_xlfn.AGGREGATE(15,6,(ROW(Таблица1[ФИО])-1)/(MATCH(Таблица1[ФИО],Таблица1[ФИО],)=(ROW(Таблица1[ФИО])-1)),ROW(A3))),"")</f>
        <v>Мария Мария Мариновна</v>
      </c>
      <c r="E4" s="1">
        <f>COUNTIFS(Таблица1[ФИО],D4,Таблица1[СТАТУС],"Принят")</f>
        <v>0</v>
      </c>
      <c r="G4" s="8" t="s">
        <v>2</v>
      </c>
      <c r="H4" s="7">
        <v>0</v>
      </c>
    </row>
    <row r="5" spans="1:8" x14ac:dyDescent="0.25">
      <c r="A5" s="2" t="s">
        <v>1</v>
      </c>
      <c r="B5" s="1" t="s">
        <v>10</v>
      </c>
      <c r="D5" s="9" t="str">
        <f>IFERROR(INDEX(Таблица1[ФИО],_xlfn.AGGREGATE(15,6,(ROW(Таблица1[ФИО])-1)/(MATCH(Таблица1[ФИО],Таблица1[ФИО],)=(ROW(Таблица1[ФИО])-1)),ROW(A4))),"")</f>
        <v>Игнат Игнат Игнат</v>
      </c>
      <c r="E5" s="1">
        <f>COUNTIFS(Таблица1[ФИО],D5,Таблица1[СТАТУС],"Принят")</f>
        <v>0</v>
      </c>
      <c r="G5" s="8" t="s">
        <v>3</v>
      </c>
      <c r="H5" s="7">
        <v>0</v>
      </c>
    </row>
    <row r="6" spans="1:8" x14ac:dyDescent="0.25">
      <c r="A6" s="2" t="s">
        <v>2</v>
      </c>
      <c r="B6" s="1" t="s">
        <v>11</v>
      </c>
      <c r="D6" s="9" t="str">
        <f>IFERROR(INDEX(Таблица1[ФИО],_xlfn.AGGREGATE(15,6,(ROW(Таблица1[ФИО])-1)/(MATCH(Таблица1[ФИО],Таблица1[ФИО],)=(ROW(Таблица1[ФИО])-1)),ROW(A5))),"")</f>
        <v>Ренат Ренатович</v>
      </c>
      <c r="E6" s="1">
        <f>COUNTIFS(Таблица1[ФИО],D6,Таблица1[СТАТУС],"Принят")</f>
        <v>1</v>
      </c>
      <c r="G6" s="8" t="s">
        <v>4</v>
      </c>
      <c r="H6" s="7">
        <v>1</v>
      </c>
    </row>
    <row r="7" spans="1:8" x14ac:dyDescent="0.25">
      <c r="A7" s="2" t="s">
        <v>2</v>
      </c>
      <c r="B7" s="1" t="s">
        <v>11</v>
      </c>
      <c r="D7" s="9" t="str">
        <f>IFERROR(INDEX(Таблица1[ФИО],_xlfn.AGGREGATE(15,6,(ROW(Таблица1[ФИО])-1)/(MATCH(Таблица1[ФИО],Таблица1[ФИО],)=(ROW(Таблица1[ФИО])-1)),ROW(A6))),"")</f>
        <v>Лаура Лаура Лауровна</v>
      </c>
      <c r="E7" s="1">
        <f>COUNTIFS(Таблица1[ФИО],D7,Таблица1[СТАТУС],"Принят")</f>
        <v>2</v>
      </c>
      <c r="G7" s="8" t="s">
        <v>5</v>
      </c>
      <c r="H7" s="7">
        <v>2</v>
      </c>
    </row>
    <row r="8" spans="1:8" x14ac:dyDescent="0.25">
      <c r="A8" s="2" t="s">
        <v>3</v>
      </c>
      <c r="B8" s="1" t="s">
        <v>11</v>
      </c>
      <c r="D8" s="9" t="str">
        <f>IFERROR(INDEX(Таблица1[ФИО],_xlfn.AGGREGATE(15,6,(ROW(Таблица1[ФИО])-1)/(MATCH(Таблица1[ФИО],Таблица1[ФИО],)=(ROW(Таблица1[ФИО])-1)),ROW(A7))),"")</f>
        <v>Леший Мохов Лехович</v>
      </c>
      <c r="E8" s="1">
        <f>COUNTIFS(Таблица1[ФИО],D8,Таблица1[СТАТУС],"Принят")</f>
        <v>1</v>
      </c>
      <c r="G8" s="8" t="s">
        <v>6</v>
      </c>
      <c r="H8" s="7">
        <v>1</v>
      </c>
    </row>
    <row r="9" spans="1:8" x14ac:dyDescent="0.25">
      <c r="A9" s="2" t="s">
        <v>4</v>
      </c>
      <c r="B9" s="1" t="s">
        <v>10</v>
      </c>
      <c r="D9" s="9" t="str">
        <f>IFERROR(INDEX(Таблица1[ФИО],_xlfn.AGGREGATE(15,6,(ROW(Таблица1[ФИО])-1)/(MATCH(Таблица1[ФИО],Таблица1[ФИО],)=(ROW(Таблица1[ФИО])-1)),ROW(A8))),"")</f>
        <v>Авдеева Тамара Ивановна</v>
      </c>
      <c r="E9" s="1">
        <f>COUNTIFS(Таблица1[ФИО],D9,Таблица1[СТАТУС],"Принят")</f>
        <v>1</v>
      </c>
      <c r="G9" s="8" t="s">
        <v>7</v>
      </c>
      <c r="H9" s="7">
        <v>1</v>
      </c>
    </row>
    <row r="10" spans="1:8" x14ac:dyDescent="0.25">
      <c r="A10" s="2" t="s">
        <v>5</v>
      </c>
      <c r="B10" s="1" t="s">
        <v>10</v>
      </c>
      <c r="D10" s="9" t="str">
        <f>IFERROR(INDEX(Таблица1[ФИО],_xlfn.AGGREGATE(15,6,(ROW(Таблица1[ФИО])-1)/(MATCH(Таблица1[ФИО],Таблица1[ФИО],)=(ROW(Таблица1[ФИО])-1)),ROW(A9))),"")</f>
        <v>Авдишева Анна Борисовна</v>
      </c>
      <c r="E10" s="1">
        <f>COUNTIFS(Таблица1[ФИО],D10,Таблица1[СТАТУС],"Принят")</f>
        <v>2</v>
      </c>
      <c r="G10" s="8" t="s">
        <v>8</v>
      </c>
      <c r="H10" s="7">
        <v>2</v>
      </c>
    </row>
    <row r="11" spans="1:8" x14ac:dyDescent="0.25">
      <c r="A11" s="2" t="s">
        <v>5</v>
      </c>
      <c r="B11" s="1" t="s">
        <v>10</v>
      </c>
      <c r="D11" s="9" t="str">
        <f>IFERROR(INDEX(Таблица1[ФИО],_xlfn.AGGREGATE(15,6,(ROW(Таблица1[ФИО])-1)/(MATCH(Таблица1[ФИО],Таблица1[ФИО],)=(ROW(Таблица1[ФИО])-1)),ROW(A10))),"")</f>
        <v>Авдишова Анна Борисовна</v>
      </c>
      <c r="E11" s="1">
        <f>COUNTIFS(Таблица1[ФИО],D11,Таблица1[СТАТУС],"Принят")</f>
        <v>1</v>
      </c>
      <c r="G11" s="8" t="s">
        <v>9</v>
      </c>
      <c r="H11" s="7">
        <v>1</v>
      </c>
    </row>
    <row r="12" spans="1:8" x14ac:dyDescent="0.25">
      <c r="A12" s="2" t="s">
        <v>6</v>
      </c>
      <c r="B12" s="1" t="s">
        <v>10</v>
      </c>
      <c r="D12" s="9" t="str">
        <f>IFERROR(INDEX(Таблица1[ФИО],_xlfn.AGGREGATE(15,6,(ROW(Таблица1[ФИО])-1)/(MATCH(Таблица1[ФИО],Таблица1[ФИО],)=(ROW(Таблица1[ФИО])-1)),ROW(A11))),"")</f>
        <v/>
      </c>
      <c r="E12" s="1">
        <f>COUNTIFS(Таблица1[ФИО],D12,Таблица1[СТАТУС],"Принят")</f>
        <v>0</v>
      </c>
    </row>
    <row r="13" spans="1:8" x14ac:dyDescent="0.25">
      <c r="A13" s="2" t="s">
        <v>7</v>
      </c>
      <c r="B13" s="1" t="s">
        <v>10</v>
      </c>
      <c r="D13" s="9" t="str">
        <f>IFERROR(INDEX(Таблица1[ФИО],_xlfn.AGGREGATE(15,6,(ROW(Таблица1[ФИО])-1)/(MATCH(Таблица1[ФИО],Таблица1[ФИО],)=(ROW(Таблица1[ФИО])-1)),ROW(A12))),"")</f>
        <v/>
      </c>
      <c r="E13" s="1">
        <f>COUNTIFS(Таблица1[ФИО],D13,Таблица1[СТАТУС],"Принят")</f>
        <v>0</v>
      </c>
    </row>
    <row r="14" spans="1:8" x14ac:dyDescent="0.25">
      <c r="A14" s="2" t="s">
        <v>8</v>
      </c>
      <c r="B14" s="1" t="s">
        <v>10</v>
      </c>
      <c r="D14" s="9" t="str">
        <f>IFERROR(INDEX(Таблица1[ФИО],_xlfn.AGGREGATE(15,6,(ROW(Таблица1[ФИО])-1)/(MATCH(Таблица1[ФИО],Таблица1[ФИО],)=(ROW(Таблица1[ФИО])-1)),ROW(A13))),"")</f>
        <v/>
      </c>
      <c r="E14" s="1">
        <f>COUNTIFS(Таблица1[ФИО],D14,Таблица1[СТАТУС],"Принят")</f>
        <v>0</v>
      </c>
    </row>
    <row r="15" spans="1:8" x14ac:dyDescent="0.25">
      <c r="A15" s="2" t="s">
        <v>8</v>
      </c>
      <c r="B15" s="1" t="s">
        <v>10</v>
      </c>
      <c r="D15" s="9" t="str">
        <f>IFERROR(INDEX(Таблица1[ФИО],_xlfn.AGGREGATE(15,6,(ROW(Таблица1[ФИО])-1)/(MATCH(Таблица1[ФИО],Таблица1[ФИО],)=(ROW(Таблица1[ФИО])-1)),ROW(A14))),"")</f>
        <v/>
      </c>
      <c r="E15" s="1">
        <f>COUNTIFS(Таблица1[ФИО],D15,Таблица1[СТАТУС],"Принят")</f>
        <v>0</v>
      </c>
    </row>
    <row r="16" spans="1:8" x14ac:dyDescent="0.25">
      <c r="A16" s="2" t="s">
        <v>9</v>
      </c>
      <c r="B16" s="1" t="s">
        <v>10</v>
      </c>
      <c r="D16" s="9" t="str">
        <f>IFERROR(INDEX(Таблица1[ФИО],_xlfn.AGGREGATE(15,6,(ROW(Таблица1[ФИО])-1)/(MATCH(Таблица1[ФИО],Таблица1[ФИО],)=(ROW(Таблица1[ФИО])-1)),ROW(A15))),"")</f>
        <v/>
      </c>
      <c r="E16" s="1">
        <f>COUNTIFS(Таблица1[ФИО],D16,Таблица1[СТАТУС],"Принят")</f>
        <v>0</v>
      </c>
    </row>
    <row r="17" spans="1:5" x14ac:dyDescent="0.25">
      <c r="A17" s="2" t="s">
        <v>9</v>
      </c>
      <c r="B17" s="1" t="s">
        <v>11</v>
      </c>
      <c r="D17" s="9" t="str">
        <f>IFERROR(INDEX(Таблица1[ФИО],_xlfn.AGGREGATE(15,6,(ROW(Таблица1[ФИО])-1)/(MATCH(Таблица1[ФИО],Таблица1[ФИО],)=(ROW(Таблица1[ФИО])-1)),ROW(A16))),"")</f>
        <v/>
      </c>
      <c r="E17" s="1">
        <f>COUNTIFS(Таблица1[ФИО],D17,Таблица1[СТАТУС],"Принят")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C92601-0022-45E0-80E8-8AE75188FD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Client</cp:lastModifiedBy>
  <dcterms:created xsi:type="dcterms:W3CDTF">2018-11-04T20:15:00Z</dcterms:created>
  <dcterms:modified xsi:type="dcterms:W3CDTF">2018-11-07T06:13:20Z</dcterms:modified>
</cp:coreProperties>
</file>