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535"/>
  </bookViews>
  <sheets>
    <sheet name="Для отчёта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 a="1"/>
  <c r="G5" i="1" s="1"/>
  <c r="E5" i="1" a="1"/>
  <c r="E5" i="1" s="1"/>
  <c r="B6" i="1"/>
  <c r="B5" i="1"/>
  <c r="E2" i="1" a="1"/>
  <c r="E2" i="1" s="1"/>
  <c r="E3" i="1" a="1"/>
  <c r="E3" i="1" s="1"/>
  <c r="E4" i="1" a="1"/>
  <c r="E4" i="1" s="1"/>
  <c r="G2" i="1" a="1"/>
  <c r="G2" i="1" s="1"/>
  <c r="G3" i="1" a="1"/>
  <c r="G3" i="1" s="1"/>
  <c r="G4" i="1" a="1"/>
  <c r="G4" i="1" s="1"/>
  <c r="G8" i="1"/>
  <c r="E8" i="1"/>
  <c r="F2" i="1" a="1"/>
  <c r="F2" i="1" s="1"/>
  <c r="D7" i="1"/>
  <c r="D6" i="1"/>
  <c r="HJ1" i="1"/>
  <c r="HK1" i="1"/>
  <c r="HL1" i="1"/>
  <c r="HM1" i="1"/>
  <c r="HN1" i="1"/>
  <c r="HO1" i="1"/>
  <c r="HP1" i="1"/>
  <c r="HQ1" i="1"/>
  <c r="HR1" i="1"/>
  <c r="HF1" i="1"/>
  <c r="HG1" i="1"/>
  <c r="HH1" i="1"/>
  <c r="HI1" i="1"/>
  <c r="HA1" i="1"/>
  <c r="HB1" i="1"/>
  <c r="HC1" i="1"/>
  <c r="HD1" i="1"/>
  <c r="HE1" i="1"/>
  <c r="GE1" i="1"/>
  <c r="GF1" i="1"/>
  <c r="GG1" i="1"/>
  <c r="GH1" i="1"/>
  <c r="GI1" i="1"/>
  <c r="GJ1" i="1"/>
  <c r="GK1" i="1"/>
  <c r="GL1" i="1"/>
  <c r="GM1" i="1"/>
  <c r="GN1" i="1"/>
  <c r="GO1" i="1"/>
  <c r="GP1" i="1"/>
  <c r="GQ1" i="1"/>
  <c r="GR1" i="1"/>
  <c r="GS1" i="1"/>
  <c r="GT1" i="1"/>
  <c r="GU1" i="1"/>
  <c r="GV1" i="1"/>
  <c r="GW1" i="1"/>
  <c r="GX1" i="1"/>
  <c r="GY1" i="1"/>
  <c r="GZ1" i="1"/>
  <c r="FI1" i="1"/>
  <c r="FJ1" i="1"/>
  <c r="FK1" i="1"/>
  <c r="FL1" i="1"/>
  <c r="FM1" i="1"/>
  <c r="FN1" i="1"/>
  <c r="FO1" i="1"/>
  <c r="FP1" i="1"/>
  <c r="FQ1" i="1"/>
  <c r="FR1" i="1"/>
  <c r="FS1" i="1"/>
  <c r="FT1" i="1"/>
  <c r="FU1" i="1"/>
  <c r="FV1" i="1"/>
  <c r="FW1" i="1"/>
  <c r="FX1" i="1"/>
  <c r="FY1" i="1"/>
  <c r="FZ1" i="1"/>
  <c r="GA1" i="1"/>
  <c r="GB1" i="1"/>
  <c r="GC1" i="1"/>
  <c r="GD1" i="1"/>
  <c r="DO1" i="1"/>
  <c r="DP1" i="1"/>
  <c r="DQ1" i="1"/>
  <c r="DR1" i="1"/>
  <c r="DS1" i="1"/>
  <c r="DT1" i="1"/>
  <c r="DU1" i="1"/>
  <c r="DV1" i="1"/>
  <c r="DW1" i="1"/>
  <c r="DX1" i="1"/>
  <c r="DY1" i="1"/>
  <c r="DZ1" i="1"/>
  <c r="EA1" i="1"/>
  <c r="EB1" i="1"/>
  <c r="EC1" i="1"/>
  <c r="ED1" i="1"/>
  <c r="EE1" i="1"/>
  <c r="EF1" i="1"/>
  <c r="EG1" i="1"/>
  <c r="EH1" i="1"/>
  <c r="EI1" i="1"/>
  <c r="EJ1" i="1"/>
  <c r="EK1" i="1"/>
  <c r="EL1" i="1"/>
  <c r="EM1" i="1"/>
  <c r="EN1" i="1"/>
  <c r="EO1" i="1"/>
  <c r="EP1" i="1"/>
  <c r="EQ1" i="1"/>
  <c r="ER1" i="1"/>
  <c r="ES1" i="1"/>
  <c r="ET1" i="1"/>
  <c r="EU1" i="1"/>
  <c r="EV1" i="1"/>
  <c r="EW1" i="1"/>
  <c r="EX1" i="1"/>
  <c r="EY1" i="1"/>
  <c r="EZ1" i="1"/>
  <c r="FA1" i="1"/>
  <c r="FB1" i="1"/>
  <c r="FC1" i="1"/>
  <c r="FD1" i="1"/>
  <c r="FE1" i="1"/>
  <c r="FF1" i="1"/>
  <c r="FG1" i="1"/>
  <c r="FH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CX1" i="1"/>
  <c r="CY1" i="1"/>
  <c r="CZ1" i="1"/>
  <c r="DA1" i="1"/>
  <c r="DB1" i="1"/>
  <c r="DC1" i="1"/>
  <c r="DD1" i="1"/>
  <c r="DE1" i="1"/>
  <c r="DF1" i="1"/>
  <c r="DG1" i="1"/>
  <c r="DH1" i="1"/>
  <c r="DI1" i="1"/>
  <c r="DJ1" i="1"/>
  <c r="DK1" i="1"/>
  <c r="DL1" i="1"/>
  <c r="DM1" i="1"/>
  <c r="DN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F1" i="1"/>
  <c r="F3" i="1" a="1"/>
  <c r="F3" i="1" s="1"/>
  <c r="F4" i="1" a="1"/>
  <c r="F4" i="1" s="1"/>
  <c r="D4" i="1" l="1"/>
  <c r="D3" i="1"/>
  <c r="D2" i="1"/>
</calcChain>
</file>

<file path=xl/sharedStrings.xml><?xml version="1.0" encoding="utf-8"?>
<sst xmlns="http://schemas.openxmlformats.org/spreadsheetml/2006/main" count="17" uniqueCount="16">
  <si>
    <t>Исходный текст</t>
  </si>
  <si>
    <t>Кузнецов Андрей</t>
  </si>
  <si>
    <t>Петрова А.Б.</t>
  </si>
  <si>
    <t>Менеджер Галина Иванова - заказ доставлен, сообщает сотрудник компании.</t>
  </si>
  <si>
    <t>Галина Иванова</t>
  </si>
  <si>
    <t>Уважаемые коллеги, в результате проверки магазина "Клевер". Обнаружены слабые стороны. Проверяющий менеджер Кузнецов Андрей.</t>
  </si>
  <si>
    <t>В идеале</t>
  </si>
  <si>
    <t>Тоже хорошо</t>
  </si>
  <si>
    <t>Формулу предложил bmv98rus</t>
  </si>
  <si>
    <t>Коллеги, заказ отгружен. Доставка планируется завтра. Сообщает менеджер Петрова А.Б</t>
  </si>
  <si>
    <t>Клевер Обнаружены Проверяющий Кузнецов Андрей</t>
  </si>
  <si>
    <t>Доставка Сообщает Петрова А.Б</t>
  </si>
  <si>
    <t>СЖПРОБЕЛЫ(ПСТР(ПОДСТАВИТЬ(ПОДСТАВИТЬ(A2;". ";" .");" ";ПОВТОР(" ";999));НАИМЕНЬШИЙ(ЕСЛИ(ABS(КОДСИМВ(СЖПРОБЕЛЫ(ПСТР(ПОДСТАВИТЬ(ПОДСТАВИТЬ(A2;". ";" .");" ";ПОВТОР(" ";999));СТРОКА($1:$20)*999;999))&amp;0)-207,5)&lt;16;СТРОКА($1:$20));1)*999;999)&amp;ПСТР(ПОДСТАВИТЬ(ПОДСТАВИТЬ(A2;". ";" .");" ";ПОВТОР(" ";999));НАИМЕНЬШИЙ(ЕСЛИ(ABS(КОДСИМВ(СЖПРОБЕЛЫ(ПСТР(ПОДСТАВИТЬ(ПОДСТАВИТЬ(A2;". ";" .");" ";ПОВТОР(" ";999));СТРОКА($1:$20)*999;999))&amp;0)-207,5)&lt;16;СТРОКА($1:$20);99);2)*999;999)&amp;ПСТР(ПОДСТАВИТЬ(ПОДСТАВИТЬ(A2;". ";" .");" ";ПОВТОР(" ";999));НАИМЕНЬШИЙ(ЕСЛИ(ABS(КОДСИМВ(СЖПРОБЕЛЫ(ПСТР(ПОДСТАВИТЬ(ПОДСТАВИТЬ(A2;". ";" .");" ";ПОВТОР(" ";999));СТРОКА($1:$20)*999;999))&amp;0)-207,5)&lt;16;СТРОКА($1:$20);99);3)*999;999))</t>
  </si>
  <si>
    <t>СЖПРОБЕЛЫ(ПСТР(ПОДСТАВИТЬ(ПОДСТАВИТЬ(A2;". ";" .");" ";ПОВТОР(" ";999));НАИМЕНЬШИЙ(ЕСЛИОШИБКА(ПОИСКПОЗ(СТРОКА($192:$223);КОДСИМВ(СЖПРОБЕЛЫ(ПСТР(ПОДСТАВИТЬ(ПОДСТАВИТЬ(A2;". ";" .");" ";ПОВТОР(" ";999));СТРОКА($1:$20)*999;999))););99);1)*999;999)&amp;ПСТР(ПОДСТАВИТЬ(ПОДСТАВИТЬ(A2;". ";" .");" ";ПОВТОР(" ";999));НАИМЕНЬШИЙ(ЕСЛИОШИБКА(ПОИСКПОЗ(СТРОКА($192:$223);КОДСИМВ(СЖПРОБЕЛЫ(ПСТР(ПОДСТАВИТЬ(ПОДСТАВИТЬ(A2;". ";" .");" ";ПОВТОР(" ";999));СТРОКА($1:$20)*999;999))););99);2)*999;999)&amp;ПСТР(ПОДСТАВИТЬ(ПОДСТАВИТЬ(A2;". ";" .");" ";ПОВТОР(" ";999));НАИМЕНЬШИЙ(ЕСЛИОШИБКА(ПОИСКПОЗ(СТРОКА($192:$223);КОДСИМВ(СЖПРОБЕЛЫ(ПСТР(ПОДСТАВИТЬ(ПОДСТАВИТЬ(A2;". ";" .");" ";ПОВТОР(" ";999));СТРОКА($1:$20)*999;999))););99);3)*999;999))</t>
  </si>
  <si>
    <t>Продавец Лариса Николаевна (далее Л.Н.) является продавцом в продуктовом магазине. Некто подходит к Л.Н. и просит взвесить 1 кг конфет Л.Н. взвешивает товар, берёт деньги и передаёт товар покупателю. Некто объявляет, что он является членом общества защиты прав потребителей, только что произвёл проверочную закупку и хочет самостоятельно произвести перевешивание товара. Действия Л.Н.: — Здравствуйте, уважаемый. Предъявите, пожалуйста Ваши документы Л.П. выясняет, что некто — это председатель общества защиты прав потребителей Сусликов Илья Константинович (далее СИК), адрес его общества такой-то, телефон какой-то. Все эти данные Л.Н. записывает на отдельный листок бумаги и прячет в надёжное место.</t>
  </si>
  <si>
    <t>Продавец Лариса Николаевна (далее Л.Н.) является продавцом в продуктовом магазине. Некто подходит к Л.Н. и просит взвесить 1 кг конфет Л.Н. взвешивает товар, берёт деньги и передаёт товар покупателю. Некто объявляет, что он является членом общества защиты прав потребителей,  только что произвёл проверочную закупку и хочет самостоятельно произвести перевешивание товара. Действия Л.Н.: — Здравствуйте, уважаемый. Предъявите, пожалуйста Ваши документы Л.П. выясняет, что некто — это председатель рр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</si>
</sst>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3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distributed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36"/>
  <sheetViews>
    <sheetView tabSelected="1" topLeftCell="A4" zoomScale="115" zoomScaleNormal="115" workbookViewId="0">
      <selection activeCell="A5" sqref="A5"/>
    </sheetView>
  </sheetViews>
  <sheetFormatPr defaultRowHeight="15" x14ac:dyDescent="0.25"/>
  <cols>
    <col min="1" max="1" width="56.28515625" style="3" customWidth="1"/>
    <col min="2" max="2" width="20.85546875" customWidth="1"/>
    <col min="3" max="3" width="62.42578125" style="7" customWidth="1"/>
    <col min="4" max="4" width="52.140625" customWidth="1"/>
    <col min="5" max="5" width="21.7109375" customWidth="1"/>
    <col min="6" max="6" width="2" customWidth="1"/>
    <col min="7" max="7" width="17.85546875" bestFit="1" customWidth="1"/>
  </cols>
  <sheetData>
    <row r="1" spans="1:226" ht="39" customHeight="1" thickTop="1" thickBot="1" x14ac:dyDescent="0.3">
      <c r="A1" s="5" t="s">
        <v>0</v>
      </c>
      <c r="B1" s="9" t="s">
        <v>6</v>
      </c>
      <c r="C1" s="11" t="s">
        <v>7</v>
      </c>
      <c r="D1" s="11" t="s">
        <v>8</v>
      </c>
      <c r="F1" t="str">
        <f>CHAR(COLUMN())</f>
        <v>_x0006_</v>
      </c>
      <c r="G1" t="str">
        <f t="shared" ref="G1:BR1" si="0">CHAR(COLUMN())</f>
        <v>_x0007_</v>
      </c>
      <c r="H1" t="str">
        <f t="shared" si="0"/>
        <v>_x0008_</v>
      </c>
      <c r="I1" t="str">
        <f t="shared" si="0"/>
        <v xml:space="preserve">	</v>
      </c>
      <c r="J1" t="str">
        <f t="shared" si="0"/>
        <v xml:space="preserve">
</v>
      </c>
      <c r="K1" t="str">
        <f t="shared" si="0"/>
        <v>_x000B_</v>
      </c>
      <c r="L1" t="str">
        <f t="shared" si="0"/>
        <v>_x000C_</v>
      </c>
      <c r="M1" t="str">
        <f t="shared" si="0"/>
        <v>_x000D_</v>
      </c>
      <c r="N1" t="str">
        <f t="shared" si="0"/>
        <v>_x000E_</v>
      </c>
      <c r="O1" t="str">
        <f t="shared" si="0"/>
        <v>_x000F_</v>
      </c>
      <c r="P1" t="str">
        <f t="shared" si="0"/>
        <v>_x0010_</v>
      </c>
      <c r="Q1" t="str">
        <f t="shared" si="0"/>
        <v>_x0011_</v>
      </c>
      <c r="R1" t="str">
        <f t="shared" si="0"/>
        <v>_x0012_</v>
      </c>
      <c r="S1" t="str">
        <f t="shared" si="0"/>
        <v>_x0013_</v>
      </c>
      <c r="T1" t="str">
        <f t="shared" si="0"/>
        <v>_x0014_</v>
      </c>
      <c r="U1" t="str">
        <f t="shared" si="0"/>
        <v>_x0015_</v>
      </c>
      <c r="V1" t="str">
        <f t="shared" si="0"/>
        <v>_x0016_</v>
      </c>
      <c r="W1" t="str">
        <f t="shared" si="0"/>
        <v>_x0017_</v>
      </c>
      <c r="X1" t="str">
        <f t="shared" si="0"/>
        <v>_x0018_</v>
      </c>
      <c r="Y1" t="str">
        <f t="shared" si="0"/>
        <v>_x0019_</v>
      </c>
      <c r="Z1" t="str">
        <f t="shared" si="0"/>
        <v>_x001A_</v>
      </c>
      <c r="AA1" t="str">
        <f t="shared" si="0"/>
        <v>_x001B_</v>
      </c>
      <c r="AB1" t="str">
        <f t="shared" si="0"/>
        <v>_x001C_</v>
      </c>
      <c r="AC1" t="str">
        <f t="shared" si="0"/>
        <v>_x001D_</v>
      </c>
      <c r="AD1" t="str">
        <f t="shared" si="0"/>
        <v>_x001E_</v>
      </c>
      <c r="AE1" t="str">
        <f t="shared" si="0"/>
        <v>_x001F_</v>
      </c>
      <c r="AF1" t="str">
        <f t="shared" si="0"/>
        <v xml:space="preserve"> </v>
      </c>
      <c r="AG1" t="str">
        <f t="shared" si="0"/>
        <v>!</v>
      </c>
      <c r="AH1" t="str">
        <f t="shared" si="0"/>
        <v>"</v>
      </c>
      <c r="AI1" t="str">
        <f t="shared" si="0"/>
        <v>#</v>
      </c>
      <c r="AJ1" t="str">
        <f t="shared" si="0"/>
        <v>$</v>
      </c>
      <c r="AK1" t="str">
        <f t="shared" si="0"/>
        <v>%</v>
      </c>
      <c r="AL1" t="str">
        <f t="shared" si="0"/>
        <v>&amp;</v>
      </c>
      <c r="AM1" t="str">
        <f t="shared" si="0"/>
        <v>'</v>
      </c>
      <c r="AN1" t="str">
        <f t="shared" si="0"/>
        <v>(</v>
      </c>
      <c r="AO1" t="str">
        <f t="shared" si="0"/>
        <v>)</v>
      </c>
      <c r="AP1" t="str">
        <f>CHAR(COLUMN())</f>
        <v>*</v>
      </c>
      <c r="AQ1" t="str">
        <f t="shared" si="0"/>
        <v>+</v>
      </c>
      <c r="AR1" t="str">
        <f t="shared" si="0"/>
        <v>,</v>
      </c>
      <c r="AS1" t="str">
        <f t="shared" si="0"/>
        <v>-</v>
      </c>
      <c r="AT1" t="str">
        <f t="shared" si="0"/>
        <v>.</v>
      </c>
      <c r="AU1" t="str">
        <f t="shared" si="0"/>
        <v>/</v>
      </c>
      <c r="AV1" t="str">
        <f t="shared" si="0"/>
        <v>0</v>
      </c>
      <c r="AW1" t="str">
        <f t="shared" si="0"/>
        <v>1</v>
      </c>
      <c r="AX1" t="str">
        <f t="shared" si="0"/>
        <v>2</v>
      </c>
      <c r="AY1" t="str">
        <f t="shared" si="0"/>
        <v>3</v>
      </c>
      <c r="AZ1" t="str">
        <f t="shared" si="0"/>
        <v>4</v>
      </c>
      <c r="BA1" t="str">
        <f t="shared" si="0"/>
        <v>5</v>
      </c>
      <c r="BB1" t="str">
        <f t="shared" si="0"/>
        <v>6</v>
      </c>
      <c r="BC1" t="str">
        <f t="shared" si="0"/>
        <v>7</v>
      </c>
      <c r="BD1" t="str">
        <f t="shared" si="0"/>
        <v>8</v>
      </c>
      <c r="BE1" t="str">
        <f t="shared" si="0"/>
        <v>9</v>
      </c>
      <c r="BF1" t="str">
        <f t="shared" si="0"/>
        <v>:</v>
      </c>
      <c r="BG1" t="str">
        <f t="shared" si="0"/>
        <v>;</v>
      </c>
      <c r="BH1" t="str">
        <f t="shared" si="0"/>
        <v>&lt;</v>
      </c>
      <c r="BI1" t="str">
        <f t="shared" si="0"/>
        <v>=</v>
      </c>
      <c r="BJ1" t="str">
        <f t="shared" si="0"/>
        <v>&gt;</v>
      </c>
      <c r="BK1" t="str">
        <f t="shared" si="0"/>
        <v>?</v>
      </c>
      <c r="BL1" t="str">
        <f t="shared" si="0"/>
        <v>@</v>
      </c>
      <c r="BM1" t="str">
        <f t="shared" si="0"/>
        <v>A</v>
      </c>
      <c r="BN1" t="str">
        <f t="shared" si="0"/>
        <v>B</v>
      </c>
      <c r="BO1" t="str">
        <f>CHAR(COLUMN())</f>
        <v>C</v>
      </c>
      <c r="BP1" t="str">
        <f t="shared" si="0"/>
        <v>D</v>
      </c>
      <c r="BQ1" t="str">
        <f t="shared" si="0"/>
        <v>E</v>
      </c>
      <c r="BR1" t="str">
        <f t="shared" si="0"/>
        <v>F</v>
      </c>
      <c r="BS1" t="str">
        <f t="shared" ref="BS1:DN1" si="1">CHAR(COLUMN())</f>
        <v>G</v>
      </c>
      <c r="BT1" t="str">
        <f t="shared" si="1"/>
        <v>H</v>
      </c>
      <c r="BU1" t="str">
        <f t="shared" si="1"/>
        <v>I</v>
      </c>
      <c r="BV1" t="str">
        <f t="shared" si="1"/>
        <v>J</v>
      </c>
      <c r="BW1" t="str">
        <f t="shared" si="1"/>
        <v>K</v>
      </c>
      <c r="BX1" t="str">
        <f t="shared" si="1"/>
        <v>L</v>
      </c>
      <c r="BY1" t="str">
        <f t="shared" si="1"/>
        <v>M</v>
      </c>
      <c r="BZ1" t="str">
        <f t="shared" si="1"/>
        <v>N</v>
      </c>
      <c r="CA1" t="str">
        <f t="shared" si="1"/>
        <v>O</v>
      </c>
      <c r="CB1" t="str">
        <f t="shared" si="1"/>
        <v>P</v>
      </c>
      <c r="CC1" t="str">
        <f t="shared" si="1"/>
        <v>Q</v>
      </c>
      <c r="CD1" t="str">
        <f t="shared" si="1"/>
        <v>R</v>
      </c>
      <c r="CE1" t="str">
        <f t="shared" si="1"/>
        <v>S</v>
      </c>
      <c r="CF1" t="str">
        <f t="shared" si="1"/>
        <v>T</v>
      </c>
      <c r="CG1" t="str">
        <f t="shared" si="1"/>
        <v>U</v>
      </c>
      <c r="CH1" t="str">
        <f t="shared" si="1"/>
        <v>V</v>
      </c>
      <c r="CI1" t="str">
        <f t="shared" si="1"/>
        <v>W</v>
      </c>
      <c r="CJ1" t="str">
        <f t="shared" si="1"/>
        <v>X</v>
      </c>
      <c r="CK1" t="str">
        <f t="shared" si="1"/>
        <v>Y</v>
      </c>
      <c r="CL1" t="str">
        <f t="shared" si="1"/>
        <v>Z</v>
      </c>
      <c r="CM1" t="str">
        <f t="shared" si="1"/>
        <v>[</v>
      </c>
      <c r="CN1" t="str">
        <f t="shared" si="1"/>
        <v>\</v>
      </c>
      <c r="CO1" t="str">
        <f t="shared" si="1"/>
        <v>]</v>
      </c>
      <c r="CP1" t="str">
        <f t="shared" si="1"/>
        <v>^</v>
      </c>
      <c r="CQ1" t="str">
        <f t="shared" si="1"/>
        <v>_</v>
      </c>
      <c r="CR1" t="str">
        <f t="shared" si="1"/>
        <v>`</v>
      </c>
      <c r="CS1" t="str">
        <f t="shared" si="1"/>
        <v>a</v>
      </c>
      <c r="CT1" t="str">
        <f t="shared" si="1"/>
        <v>b</v>
      </c>
      <c r="CU1" t="str">
        <f t="shared" si="1"/>
        <v>c</v>
      </c>
      <c r="CV1" t="str">
        <f t="shared" si="1"/>
        <v>d</v>
      </c>
      <c r="CW1" t="str">
        <f t="shared" si="1"/>
        <v>e</v>
      </c>
      <c r="CX1" t="str">
        <f t="shared" si="1"/>
        <v>f</v>
      </c>
      <c r="CY1" t="str">
        <f>CHAR(COLUMN())</f>
        <v>g</v>
      </c>
      <c r="CZ1" t="str">
        <f t="shared" si="1"/>
        <v>h</v>
      </c>
      <c r="DA1" t="str">
        <f t="shared" si="1"/>
        <v>i</v>
      </c>
      <c r="DB1" t="str">
        <f t="shared" si="1"/>
        <v>j</v>
      </c>
      <c r="DC1" t="str">
        <f t="shared" si="1"/>
        <v>k</v>
      </c>
      <c r="DD1" t="str">
        <f t="shared" si="1"/>
        <v>l</v>
      </c>
      <c r="DE1" t="str">
        <f t="shared" si="1"/>
        <v>m</v>
      </c>
      <c r="DF1" t="str">
        <f t="shared" si="1"/>
        <v>n</v>
      </c>
      <c r="DG1" t="str">
        <f t="shared" si="1"/>
        <v>o</v>
      </c>
      <c r="DH1" t="str">
        <f t="shared" si="1"/>
        <v>p</v>
      </c>
      <c r="DI1" t="str">
        <f t="shared" si="1"/>
        <v>q</v>
      </c>
      <c r="DJ1" t="str">
        <f t="shared" si="1"/>
        <v>r</v>
      </c>
      <c r="DK1" t="str">
        <f t="shared" si="1"/>
        <v>s</v>
      </c>
      <c r="DL1" t="str">
        <f t="shared" si="1"/>
        <v>t</v>
      </c>
      <c r="DM1" t="str">
        <f t="shared" si="1"/>
        <v>u</v>
      </c>
      <c r="DN1" t="str">
        <f t="shared" si="1"/>
        <v>v</v>
      </c>
      <c r="DO1" t="str">
        <f>CHAR(COLUMN())</f>
        <v>w</v>
      </c>
      <c r="DP1" t="str">
        <f t="shared" ref="DP1:FH1" si="2">CHAR(COLUMN())</f>
        <v>x</v>
      </c>
      <c r="DQ1" t="str">
        <f t="shared" si="2"/>
        <v>y</v>
      </c>
      <c r="DR1" t="str">
        <f t="shared" si="2"/>
        <v>z</v>
      </c>
      <c r="DS1" t="str">
        <f t="shared" si="2"/>
        <v>{</v>
      </c>
      <c r="DT1" t="str">
        <f t="shared" si="2"/>
        <v>|</v>
      </c>
      <c r="DU1" t="str">
        <f t="shared" si="2"/>
        <v>}</v>
      </c>
      <c r="DV1" t="str">
        <f t="shared" si="2"/>
        <v>~</v>
      </c>
      <c r="DW1" t="str">
        <f t="shared" si="2"/>
        <v></v>
      </c>
      <c r="DX1" t="str">
        <f t="shared" si="2"/>
        <v>Ђ</v>
      </c>
      <c r="DY1" t="str">
        <f t="shared" si="2"/>
        <v>Ѓ</v>
      </c>
      <c r="DZ1" t="str">
        <f t="shared" si="2"/>
        <v>‚</v>
      </c>
      <c r="EA1" t="str">
        <f t="shared" si="2"/>
        <v>ѓ</v>
      </c>
      <c r="EB1" t="str">
        <f t="shared" si="2"/>
        <v>„</v>
      </c>
      <c r="EC1" t="str">
        <f t="shared" si="2"/>
        <v>…</v>
      </c>
      <c r="ED1" t="str">
        <f t="shared" si="2"/>
        <v>†</v>
      </c>
      <c r="EE1" t="str">
        <f t="shared" si="2"/>
        <v>‡</v>
      </c>
      <c r="EF1" t="str">
        <f t="shared" si="2"/>
        <v>€</v>
      </c>
      <c r="EG1" t="str">
        <f t="shared" si="2"/>
        <v>‰</v>
      </c>
      <c r="EH1" t="str">
        <f t="shared" si="2"/>
        <v>Љ</v>
      </c>
      <c r="EI1" t="str">
        <f t="shared" si="2"/>
        <v>‹</v>
      </c>
      <c r="EJ1" t="str">
        <f t="shared" si="2"/>
        <v>Њ</v>
      </c>
      <c r="EK1" t="str">
        <f t="shared" si="2"/>
        <v>Ќ</v>
      </c>
      <c r="EL1" t="str">
        <f t="shared" si="2"/>
        <v>Ћ</v>
      </c>
      <c r="EM1" t="str">
        <f t="shared" si="2"/>
        <v>Џ</v>
      </c>
      <c r="EN1" t="str">
        <f t="shared" si="2"/>
        <v>ђ</v>
      </c>
      <c r="EO1" t="str">
        <f t="shared" si="2"/>
        <v>‘</v>
      </c>
      <c r="EP1" t="str">
        <f t="shared" si="2"/>
        <v>’</v>
      </c>
      <c r="EQ1" t="str">
        <f t="shared" si="2"/>
        <v>“</v>
      </c>
      <c r="ER1" t="str">
        <f t="shared" si="2"/>
        <v>”</v>
      </c>
      <c r="ES1" t="str">
        <f t="shared" si="2"/>
        <v>•</v>
      </c>
      <c r="ET1" t="str">
        <f t="shared" si="2"/>
        <v>–</v>
      </c>
      <c r="EU1" t="str">
        <f t="shared" si="2"/>
        <v>—</v>
      </c>
      <c r="EV1" t="str">
        <f t="shared" si="2"/>
        <v></v>
      </c>
      <c r="EW1" t="str">
        <f t="shared" si="2"/>
        <v>™</v>
      </c>
      <c r="EX1" t="str">
        <f t="shared" si="2"/>
        <v>љ</v>
      </c>
      <c r="EY1" t="str">
        <f>CHAR(COLUMN())</f>
        <v>›</v>
      </c>
      <c r="EZ1" t="str">
        <f t="shared" si="2"/>
        <v>њ</v>
      </c>
      <c r="FA1" t="str">
        <f t="shared" si="2"/>
        <v>ќ</v>
      </c>
      <c r="FB1" t="str">
        <f t="shared" si="2"/>
        <v>ћ</v>
      </c>
      <c r="FC1" t="str">
        <f t="shared" si="2"/>
        <v>џ</v>
      </c>
      <c r="FD1" t="str">
        <f t="shared" si="2"/>
        <v> </v>
      </c>
      <c r="FE1" t="str">
        <f t="shared" si="2"/>
        <v>Ў</v>
      </c>
      <c r="FF1" t="str">
        <f t="shared" si="2"/>
        <v>ў</v>
      </c>
      <c r="FG1" t="str">
        <f t="shared" si="2"/>
        <v>Ј</v>
      </c>
      <c r="FH1" t="str">
        <f t="shared" si="2"/>
        <v>¤</v>
      </c>
      <c r="FI1" t="str">
        <f>CHAR(COLUMN())</f>
        <v>Ґ</v>
      </c>
      <c r="FJ1" t="str">
        <f t="shared" ref="FJ1:GD1" si="3">CHAR(COLUMN())</f>
        <v>¦</v>
      </c>
      <c r="FK1" t="str">
        <f t="shared" si="3"/>
        <v>§</v>
      </c>
      <c r="FL1" t="str">
        <f t="shared" si="3"/>
        <v>Ё</v>
      </c>
      <c r="FM1" t="str">
        <f t="shared" si="3"/>
        <v>©</v>
      </c>
      <c r="FN1" t="str">
        <f t="shared" si="3"/>
        <v>Є</v>
      </c>
      <c r="FO1" t="str">
        <f t="shared" si="3"/>
        <v>«</v>
      </c>
      <c r="FP1" t="str">
        <f t="shared" si="3"/>
        <v>¬</v>
      </c>
      <c r="FQ1" t="str">
        <f t="shared" si="3"/>
        <v>­</v>
      </c>
      <c r="FR1" t="str">
        <f t="shared" si="3"/>
        <v>®</v>
      </c>
      <c r="FS1" t="str">
        <f t="shared" si="3"/>
        <v>Ї</v>
      </c>
      <c r="FT1" t="str">
        <f t="shared" si="3"/>
        <v>°</v>
      </c>
      <c r="FU1" t="str">
        <f t="shared" si="3"/>
        <v>±</v>
      </c>
      <c r="FV1" t="str">
        <f t="shared" si="3"/>
        <v>І</v>
      </c>
      <c r="FW1" t="str">
        <f t="shared" si="3"/>
        <v>і</v>
      </c>
      <c r="FX1" t="str">
        <f t="shared" si="3"/>
        <v>ґ</v>
      </c>
      <c r="FY1" t="str">
        <f t="shared" si="3"/>
        <v>µ</v>
      </c>
      <c r="FZ1" t="str">
        <f t="shared" si="3"/>
        <v>¶</v>
      </c>
      <c r="GA1" t="str">
        <f t="shared" si="3"/>
        <v>·</v>
      </c>
      <c r="GB1" t="str">
        <f t="shared" si="3"/>
        <v>ё</v>
      </c>
      <c r="GC1" t="str">
        <f t="shared" si="3"/>
        <v>№</v>
      </c>
      <c r="GD1" t="str">
        <f t="shared" si="3"/>
        <v>є</v>
      </c>
      <c r="GE1" t="str">
        <f>CHAR(COLUMN())</f>
        <v>»</v>
      </c>
      <c r="GF1" t="str">
        <f t="shared" ref="GF1:GZ1" si="4">CHAR(COLUMN())</f>
        <v>ј</v>
      </c>
      <c r="GG1" t="str">
        <f t="shared" si="4"/>
        <v>Ѕ</v>
      </c>
      <c r="GH1" t="str">
        <f t="shared" si="4"/>
        <v>ѕ</v>
      </c>
      <c r="GI1" t="str">
        <f t="shared" si="4"/>
        <v>ї</v>
      </c>
      <c r="GJ1" t="str">
        <f t="shared" si="4"/>
        <v>А</v>
      </c>
      <c r="GK1" t="str">
        <f t="shared" si="4"/>
        <v>Б</v>
      </c>
      <c r="GL1" t="str">
        <f t="shared" si="4"/>
        <v>В</v>
      </c>
      <c r="GM1" t="str">
        <f t="shared" si="4"/>
        <v>Г</v>
      </c>
      <c r="GN1" t="str">
        <f t="shared" si="4"/>
        <v>Д</v>
      </c>
      <c r="GO1" t="str">
        <f t="shared" si="4"/>
        <v>Е</v>
      </c>
      <c r="GP1" t="str">
        <f t="shared" si="4"/>
        <v>Ж</v>
      </c>
      <c r="GQ1" t="str">
        <f t="shared" si="4"/>
        <v>З</v>
      </c>
      <c r="GR1" t="str">
        <f t="shared" si="4"/>
        <v>И</v>
      </c>
      <c r="GS1" t="str">
        <f t="shared" si="4"/>
        <v>Й</v>
      </c>
      <c r="GT1" t="str">
        <f t="shared" si="4"/>
        <v>К</v>
      </c>
      <c r="GU1" t="str">
        <f t="shared" si="4"/>
        <v>Л</v>
      </c>
      <c r="GV1" t="str">
        <f t="shared" si="4"/>
        <v>М</v>
      </c>
      <c r="GW1" t="str">
        <f t="shared" si="4"/>
        <v>Н</v>
      </c>
      <c r="GX1" t="str">
        <f t="shared" si="4"/>
        <v>О</v>
      </c>
      <c r="GY1" t="str">
        <f t="shared" si="4"/>
        <v>П</v>
      </c>
      <c r="GZ1" t="str">
        <f t="shared" si="4"/>
        <v>Р</v>
      </c>
      <c r="HA1" t="str">
        <f>CHAR(COLUMN())</f>
        <v>С</v>
      </c>
      <c r="HB1" t="str">
        <f t="shared" ref="HB1:HE1" si="5">CHAR(COLUMN())</f>
        <v>Т</v>
      </c>
      <c r="HC1" t="str">
        <f t="shared" si="5"/>
        <v>У</v>
      </c>
      <c r="HD1" t="str">
        <f t="shared" si="5"/>
        <v>Ф</v>
      </c>
      <c r="HE1" t="str">
        <f t="shared" si="5"/>
        <v>Х</v>
      </c>
      <c r="HF1" t="str">
        <f>CHAR(COLUMN())</f>
        <v>Ц</v>
      </c>
      <c r="HG1" t="str">
        <f t="shared" ref="HG1:HI1" si="6">CHAR(COLUMN())</f>
        <v>Ч</v>
      </c>
      <c r="HH1" t="str">
        <f t="shared" si="6"/>
        <v>Ш</v>
      </c>
      <c r="HI1" t="str">
        <f t="shared" si="6"/>
        <v>Щ</v>
      </c>
      <c r="HJ1" t="str">
        <f>CHAR(COLUMN())</f>
        <v>Ъ</v>
      </c>
      <c r="HK1" t="str">
        <f t="shared" ref="HK1:HR1" si="7">CHAR(COLUMN())</f>
        <v>Ы</v>
      </c>
      <c r="HL1" t="str">
        <f t="shared" si="7"/>
        <v>Ь</v>
      </c>
      <c r="HM1" t="str">
        <f t="shared" si="7"/>
        <v>Э</v>
      </c>
      <c r="HN1" t="str">
        <f t="shared" si="7"/>
        <v>Ю</v>
      </c>
      <c r="HO1" t="str">
        <f t="shared" si="7"/>
        <v>Я</v>
      </c>
      <c r="HP1" t="str">
        <f t="shared" si="7"/>
        <v>а</v>
      </c>
      <c r="HQ1" t="str">
        <f t="shared" si="7"/>
        <v>б</v>
      </c>
      <c r="HR1" t="str">
        <f t="shared" si="7"/>
        <v>в</v>
      </c>
    </row>
    <row r="2" spans="1:226" s="4" customFormat="1" ht="39" customHeight="1" thickTop="1" thickBot="1" x14ac:dyDescent="0.3">
      <c r="A2" s="6" t="s">
        <v>5</v>
      </c>
      <c r="B2" s="10" t="s">
        <v>1</v>
      </c>
      <c r="C2" s="12" t="s">
        <v>10</v>
      </c>
      <c r="D2" s="12" t="str">
        <f>MID(LEFT(A2&amp;" ",FIND(" ",A2&amp;" ",LOOKUP(2,1/((CODE(MID(A2,ROW(A1:INDEX(A:A,LEN(A2))),1))&gt;=192)*(CODE(MID(A2,ROW(A1:INDEX(A:A,LEN(A2))),1))&lt;=223)),ROW(A1:INDEX(A:A,LEN(A2)))))),LOOKUP(0,-1/((CODE(MID(A2,2+LEN(A2)-ROW(A2:INDEX(A:A,LEN(A2))),1))&gt;=192)*(CODE(MID(A2,2+LEN(A2)-ROW(A2:INDEX(A:A,LEN(A2))),1))&lt;=223)),2+LEN(A2)-ROW(A2:INDEX(A:A,LEN(A2)))),256)</f>
        <v xml:space="preserve">Клевер". Обнаружены слабые стороны. Проверяющий менеджер Кузнецов Андрей. </v>
      </c>
      <c r="E2" s="4" t="str">
        <f t="array" ref="E2">TRIM(MID(SUBSTITUTE(SUBSTITUTE(A2,". "," .")," ",REPT(" ",999)),SMALL(IF(ABS(CODE(TRIM(MID(SUBSTITUTE(SUBSTITUTE(A2,". "," .")," ",REPT(" ",999)),ROW($1:$90)*999,999))&amp;0)-207.5)&lt;16,ROW($1:$90)),1)*999,999)&amp;MID(SUBSTITUTE(SUBSTITUTE(A2,". "," .")," ",REPT(" ",999)),SMALL(IF(ABS(CODE(TRIM(MID(SUBSTITUTE(SUBSTITUTE(A2,". "," .")," ",REPT(" ",999)),ROW($1:$90)*999,999))&amp;0)-207.5)&lt;16,ROW($1:$90),99),2)*999,999)&amp;MID(SUBSTITUTE(SUBSTITUTE(A2,". "," .")," ",REPT(" ",999)),SMALL(IF(ABS(CODE(TRIM(MID(SUBSTITUTE(SUBSTITUTE(A2,". "," .")," ",REPT(" ",999)),ROW($1:$90)*999,999))&amp;0)-207.5)&lt;16,ROW($1:$90),99),3)*999,999))</f>
        <v>Кузнецов Андрей.</v>
      </c>
      <c r="F2" s="4">
        <f t="array" ref="F2">SMALL(IFERROR(MATCH(ROW(192:223),CODE(TRIM(MID(SUBSTITUTE(SUBSTITUTE(A2,". "," .")," ",REPT(" ",999)),ROW($1:$20)*999,999))),),99),1)</f>
        <v>12</v>
      </c>
      <c r="G2" s="4" t="str">
        <f t="array" ref="G2">TRIM(MID(SUBSTITUTE(SUBSTITUTE(A2,". "," .")," ",REPT(" ",999)),SMALL(IFERROR(MATCH(ROW($192:$223),CODE(TRIM(MID(SUBSTITUTE(SUBSTITUTE(A2,". "," .")," ",REPT(" ",999)),ROW($1:$90)*999,999))),),99),1)*999,999)&amp;MID(SUBSTITUTE(SUBSTITUTE(A2,". "," .")," ",REPT(" ",999)),SMALL(IFERROR(MATCH(ROW($192:$223),CODE(TRIM(MID(SUBSTITUTE(SUBSTITUTE(A2,". "," .")," ",REPT(" ",999)),ROW($1:$90)*999,999))),),99),2)*999,999)&amp;MID(SUBSTITUTE(SUBSTITUTE(A2,". "," .")," ",REPT(" ",999)),SMALL(IFERROR(MATCH(ROW($192:$223),CODE(TRIM(MID(SUBSTITUTE(SUBSTITUTE(A2,". "," .")," ",REPT(" ",999)),ROW($1:$90)*999,999))),),99),3)*999,999))</f>
        <v>Кузнецов Андрей.</v>
      </c>
    </row>
    <row r="3" spans="1:226" ht="55.5" customHeight="1" thickTop="1" thickBot="1" x14ac:dyDescent="0.3">
      <c r="A3" s="6" t="s">
        <v>9</v>
      </c>
      <c r="B3" s="10" t="s">
        <v>2</v>
      </c>
      <c r="C3" s="12" t="s">
        <v>11</v>
      </c>
      <c r="D3" s="12" t="str">
        <f>MID(LEFT(A3&amp;" ",FIND(" ",A3&amp;" ",LOOKUP(2,1/((CODE(MID(A3,ROW(A2:INDEX(A:A,LEN(A3))),1))&gt;=192)*(CODE(MID(A3,ROW(A2:INDEX(A:A,LEN(A3))),1))&lt;=223)),ROW(A2:INDEX(A:A,LEN(A3)))))),LOOKUP(0,-1/((CODE(MID(A3,2+LEN(A3)-ROW(A3:INDEX(A:A,LEN(A3))),1))&gt;=192)*(CODE(MID(A3,2+LEN(A3)-ROW(A3:INDEX(A:A,LEN(A3))),1))&lt;=223)),2+LEN(A3)-ROW(A3:INDEX(A:A,LEN(A3)))),256)</f>
        <v xml:space="preserve">Доставка планируется завтра. Сообщает менеджер Петрова А.Б </v>
      </c>
      <c r="E3" s="4" t="str">
        <f t="array" ref="E3">TRIM(MID(SUBSTITUTE(SUBSTITUTE(A3,". "," .")," ",REPT(" ",999)),SMALL(IF(ABS(CODE(TRIM(MID(SUBSTITUTE(SUBSTITUTE(A3,". "," .")," ",REPT(" ",999)),ROW($1:$90)*999,999))&amp;0)-207.5)&lt;16,ROW($1:$90)),1)*999,999)&amp;MID(SUBSTITUTE(SUBSTITUTE(A3,". "," .")," ",REPT(" ",999)),SMALL(IF(ABS(CODE(TRIM(MID(SUBSTITUTE(SUBSTITUTE(A3,". "," .")," ",REPT(" ",999)),ROW($1:$90)*999,999))&amp;0)-207.5)&lt;16,ROW($1:$90),99),2)*999,999)&amp;MID(SUBSTITUTE(SUBSTITUTE(A3,". "," .")," ",REPT(" ",999)),SMALL(IF(ABS(CODE(TRIM(MID(SUBSTITUTE(SUBSTITUTE(A3,". "," .")," ",REPT(" ",999)),ROW($1:$90)*999,999))&amp;0)-207.5)&lt;16,ROW($1:$90),99),3)*999,999))</f>
        <v>Петрова А.Б</v>
      </c>
      <c r="F3" s="4">
        <f t="array" ref="F3">LOOKUP(99,FIND(LEFTB(TRIM(MID(SUBSTITUTE(SUBSTITUTE(A3,". "," .")," ",REPT(" ",999)),ROW($1:$20)*999,999)))," АБВГДЕЁЖЗИЙКЛМНОПРСТУФХЦЧШЩЫЭЮЯ"),ROW($1:$20))</f>
        <v>20</v>
      </c>
      <c r="G3" s="4" t="str">
        <f t="array" ref="G3">TRIM(MID(SUBSTITUTE(SUBSTITUTE(A3,". "," .")," ",REPT(" ",999)),SMALL(IFERROR(MATCH(ROW($192:$223),CODE(TRIM(MID(SUBSTITUTE(SUBSTITUTE(A3,". "," .")," ",REPT(" ",999)),ROW($1:$90)*999,999))),),99),1)*999,999)&amp;MID(SUBSTITUTE(SUBSTITUTE(A3,". "," .")," ",REPT(" ",999)),SMALL(IFERROR(MATCH(ROW($192:$223),CODE(TRIM(MID(SUBSTITUTE(SUBSTITUTE(A3,". "," .")," ",REPT(" ",999)),ROW($1:$90)*999,999))),),99),2)*999,999)&amp;MID(SUBSTITUTE(SUBSTITUTE(A3,". "," .")," ",REPT(" ",999)),SMALL(IFERROR(MATCH(ROW($192:$223),CODE(TRIM(MID(SUBSTITUTE(SUBSTITUTE(A3,". "," .")," ",REPT(" ",999)),ROW($1:$90)*999,999))),),99),3)*999,999))</f>
        <v>Петрова А.Б</v>
      </c>
      <c r="H3" s="4"/>
      <c r="I3" s="4"/>
    </row>
    <row r="4" spans="1:226" ht="67.150000000000006" customHeight="1" thickTop="1" thickBot="1" x14ac:dyDescent="0.3">
      <c r="A4" s="6" t="s">
        <v>3</v>
      </c>
      <c r="B4" s="10" t="s">
        <v>4</v>
      </c>
      <c r="C4" s="13" t="s">
        <v>4</v>
      </c>
      <c r="D4" s="13" t="str">
        <f>MID(LEFT(A4&amp;" ",FIND(" ",A4&amp;" ",LOOKUP(2,1/((CODE(MID(A4,ROW(A3:INDEX(A:A,LEN(A4))),1))&gt;=192)*(CODE(MID(A4,ROW(A3:INDEX(A:A,LEN(A4))),1))&lt;=223)),ROW(A3:INDEX(A:A,LEN(A4)))))),LOOKUP(0,-1/((CODE(MID(A4,2+LEN(A4)-ROW(A4:INDEX(A:A,LEN(A4))),1))&gt;=192)*(CODE(MID(A4,2+LEN(A4)-ROW(A4:INDEX(A:A,LEN(A4))),1))&lt;=223)),2+LEN(A4)-ROW(A4:INDEX(A:A,LEN(A4)))),256)</f>
        <v xml:space="preserve">Галина Иванова </v>
      </c>
      <c r="E4" s="4" t="str">
        <f t="array" ref="E4">TRIM(MID(SUBSTITUTE(SUBSTITUTE(A4,". "," .")," ",REPT(" ",999)),SMALL(IF(ABS(CODE(TRIM(MID(SUBSTITUTE(SUBSTITUTE(A4,". "," .")," ",REPT(" ",999)),ROW($1:$90)*999,999))&amp;0)-207.5)&lt;16,ROW($1:$90)),1)*999,999)&amp;MID(SUBSTITUTE(SUBSTITUTE(A4,". "," .")," ",REPT(" ",999)),SMALL(IF(ABS(CODE(TRIM(MID(SUBSTITUTE(SUBSTITUTE(A4,". "," .")," ",REPT(" ",999)),ROW($1:$90)*999,999))&amp;0)-207.5)&lt;16,ROW($1:$90),99),2)*999,999)&amp;MID(SUBSTITUTE(SUBSTITUTE(A4,". "," .")," ",REPT(" ",999)),SMALL(IF(ABS(CODE(TRIM(MID(SUBSTITUTE(SUBSTITUTE(A4,". "," .")," ",REPT(" ",999)),ROW($1:$90)*999,999))&amp;0)-207.5)&lt;16,ROW($1:$90),99),3)*999,999))</f>
        <v>Галина Иванова</v>
      </c>
      <c r="F4" s="4">
        <f t="array" ref="F4">ISNUMBER(1/(FIND(LEFTB(TRIM(MID(SUBSTITUTE(SUBSTITUTE(A4,". "," .")," ",REPT(" ",999)),ROW($1:$20)*999,999)))," АБВГДЕЁЖЗИЙКЛМНОПРСТУФХЦЧШЩЫЭЮЯ")-1))*ROW($1:$20)</f>
        <v>1</v>
      </c>
      <c r="G4" s="4" t="str">
        <f t="array" ref="G4">TRIM(MID(SUBSTITUTE(SUBSTITUTE(A4,". "," .")," ",REPT(" ",999)),SMALL(IFERROR(MATCH(ROW($192:$223),CODE(TRIM(MID(SUBSTITUTE(SUBSTITUTE(A4,". "," .")," ",REPT(" ",999)),ROW($1:$90)*999,999))),),99),1)*999,999)&amp;MID(SUBSTITUTE(SUBSTITUTE(A4,". "," .")," ",REPT(" ",999)),SMALL(IFERROR(MATCH(ROW($192:$223),CODE(TRIM(MID(SUBSTITUTE(SUBSTITUTE(A4,". "," .")," ",REPT(" ",999)),ROW($1:$90)*999,999))),),99),2)*999,999)&amp;MID(SUBSTITUTE(SUBSTITUTE(A4,". "," .")," ",REPT(" ",999)),SMALL(IFERROR(MATCH(ROW($192:$223),CODE(TRIM(MID(SUBSTITUTE(SUBSTITUTE(A4,". "," .")," ",REPT(" ",999)),ROW($1:$90)*999,999))),),99),3)*999,999))</f>
        <v>Галина Иванова</v>
      </c>
      <c r="H4" s="4"/>
      <c r="I4" s="4"/>
    </row>
    <row r="5" spans="1:226" ht="196.5" thickTop="1" thickBot="1" x14ac:dyDescent="0.3">
      <c r="A5" s="17" t="s">
        <v>15</v>
      </c>
      <c r="B5">
        <f>LEN(A5)</f>
        <v>498</v>
      </c>
      <c r="C5" s="6" t="s">
        <v>14</v>
      </c>
      <c r="E5" s="16" t="e">
        <f t="array" ref="E5">TRIM(MID(SUBSTITUTE(SUBSTITUTE(A5,". "," .")," ",REPT(" ",500)),SMALL(IF(ABS(CODE(TRIM(MID(SUBSTITUTE(SUBSTITUTE(A5,". "," .")," ",REPT(" ",500)),ROW($1:$60)*500,500))&amp;0)-207.5)&lt;16,ROW($1:$60)),1)*500,500)&amp;MID(SUBSTITUTE(SUBSTITUTE(A5,". "," .")," ",REPT(" ",500)),SMALL(IF(ABS(CODE(TRIM(MID(SUBSTITUTE(SUBSTITUTE(A5,". "," .")," ",REPT(" ",500)),ROW($1:$60)*500,500))&amp;0)-207.5)&lt;16,ROW($1:$60),99),2)*500,500)&amp;MID(SUBSTITUTE(SUBSTITUTE(A5,". "," .")," ",REPT(" ",500)),SMALL(IF(ABS(CODE(TRIM(MID(SUBSTITUTE(SUBSTITUTE(A5,". "," .")," ",REPT(" ",500)),ROW($1:$60)*500,500))&amp;0)-207.5)&lt;16,ROW($1:$60),99),3)*500,500)&amp;MID(SUBSTITUTE(SUBSTITUTE(A5,". "," .")," ",REPT(" ",500)),SMALL(IF(ABS(CODE(TRIM(MID(SUBSTITUTE(SUBSTITUTE(A5,". "," .")," ",REPT(" ",500)),ROW($1:$60)*500,500))&amp;0)-207.5)&lt;16,ROW($1:$60),99),4)*500,500)&amp;MID(SUBSTITUTE(SUBSTITUTE(A5,". "," .")," ",REPT(" ",500)),SMALL(IF(ABS(CODE(TRIM(MID(SUBSTITUTE(SUBSTITUTE(A5,". "," .")," ",REPT(" ",500)),ROW($1:$60)*500,500))&amp;0)-207.5)&lt;16,ROW($1:$60),99),5)*500,500)&amp;MID(SUBSTITUTE(SUBSTITUTE(A5,". "," .")," ",REPT(" ",500)),SMALL(IF(ABS(CODE(TRIM(MID(SUBSTITUTE(SUBSTITUTE(A5,". "," .")," ",REPT(" ",500)),ROW($1:$60)*500,500))&amp;0)-207.5)&lt;16,ROW($1:$60),99),6)*500,500)&amp;MID(SUBSTITUTE(SUBSTITUTE(A5,". "," .")," ",REPT(" ",500)),SMALL(IF(ABS(CODE(TRIM(MID(SUBSTITUTE(SUBSTITUTE(A5,". "," .")," ",REPT(" ",500)),ROW($1:$60)*500,500))&amp;0)-207.5)&lt;16,ROW($1:$60),99),7)*500,500)&amp;MID(SUBSTITUTE(SUBSTITUTE(A5,". "," .")," ",REPT(" ",500)),SMALL(IF(ABS(CODE(TRIM(MID(SUBSTITUTE(SUBSTITUTE(A5,". "," .")," ",REPT(" ",500)),ROW($1:$60)*500,500))&amp;0)-207.5)&lt;16,ROW($1:$60),99),8)*500,500))</f>
        <v>#VALUE!</v>
      </c>
      <c r="F5" s="15"/>
      <c r="G5" s="16" t="e">
        <f t="array" ref="G5">TRIM(MID(SUBSTITUTE(SUBSTITUTE(A5,". "," .")," ",REPT(" ",500)),SMALL(IFERROR(MATCH(ROW($192:$223),CODE(TRIM(MID(SUBSTITUTE(SUBSTITUTE(A5,". "," .")," ",REPT(" ",500)),ROW($1:$90)*500,500))),),99),1)*500,500)&amp;MID(SUBSTITUTE(SUBSTITUTE(A5,". "," .")," ",REPT(" ",500)),SMALL(IFERROR(MATCH(ROW($192:$223),CODE(TRIM(MID(SUBSTITUTE(SUBSTITUTE(A5,". "," .")," ",REPT(" ",500)),ROW($1:$90)*500,500))),),99),2)*500,500)&amp;MID(SUBSTITUTE(SUBSTITUTE(A5,". "," .")," ",REPT(" ",500)),SMALL(IFERROR(MATCH(ROW($192:$223),CODE(TRIM(MID(SUBSTITUTE(SUBSTITUTE(A5,". "," .")," ",REPT(" ",500)),ROW($1:$90)*500,500))),),99),3)*500,500)&amp;MID(SUBSTITUTE(SUBSTITUTE(A5,". "," .")," ",REPT(" ",500)),SMALL(IFERROR(MATCH(ROW($192:$223),CODE(TRIM(MID(SUBSTITUTE(SUBSTITUTE(A5,". "," .")," ",REPT(" ",500)),ROW($1:$90)*500,500))),),99),4)*500,500)&amp;MID(SUBSTITUTE(SUBSTITUTE(A5,". "," .")," ",REPT(" ",500)),SMALL(IFERROR(MATCH(ROW($192:$223),CODE(TRIM(MID(SUBSTITUTE(SUBSTITUTE(A5,". "," .")," ",REPT(" ",500)),ROW($1:$90)*500,500))),),99),5)*500,500)&amp;MID(SUBSTITUTE(SUBSTITUTE(A5,". "," .")," ",REPT(" ",500)),SMALL(IFERROR(MATCH(ROW($192:$223),CODE(TRIM(MID(SUBSTITUTE(SUBSTITUTE(A5,". "," .")," ",REPT(" ",500)),ROW($1:$90)*500,500))),),99),6)*500,500)&amp;MID(SUBSTITUTE(SUBSTITUTE(A5,". "," .")," ",REPT(" ",500)),SMALL(IFERROR(MATCH(ROW($192:$223),CODE(TRIM(MID(SUBSTITUTE(SUBSTITUTE(A5,". "," .")," ",REPT(" ",500)),ROW($1:$90)*500,500))),),99),7)*500,500)&amp;MID(SUBSTITUTE(SUBSTITUTE(A5,". "," .")," ",REPT(" ",500)),SMALL(IFERROR(MATCH(ROW($192:$223),CODE(TRIM(MID(SUBSTITUTE(SUBSTITUTE(A5,". "," .")," ",REPT(" ",500)),ROW($1:$90)*500,500))),),99),8)*500,500))</f>
        <v>#VALUE!</v>
      </c>
      <c r="H5" s="4"/>
      <c r="I5" s="4"/>
    </row>
    <row r="6" spans="1:226" ht="15.75" thickTop="1" x14ac:dyDescent="0.25">
      <c r="A6" s="1"/>
      <c r="B6" t="b">
        <f>A5=C5</f>
        <v>0</v>
      </c>
      <c r="C6" s="14"/>
      <c r="D6">
        <f>CODE("А")</f>
        <v>192</v>
      </c>
      <c r="H6" s="4"/>
      <c r="I6" s="4"/>
    </row>
    <row r="7" spans="1:226" x14ac:dyDescent="0.25">
      <c r="A7" s="1"/>
      <c r="D7">
        <f>CODE("Я")</f>
        <v>223</v>
      </c>
      <c r="H7" s="4"/>
      <c r="I7" s="4"/>
    </row>
    <row r="8" spans="1:226" x14ac:dyDescent="0.25">
      <c r="A8" s="1"/>
      <c r="E8">
        <f>LEN(E9)</f>
        <v>700</v>
      </c>
      <c r="G8">
        <f>LEN(G9)</f>
        <v>715</v>
      </c>
      <c r="H8" s="4"/>
      <c r="I8" s="4"/>
    </row>
    <row r="9" spans="1:226" x14ac:dyDescent="0.25">
      <c r="A9" s="1"/>
      <c r="E9" t="s">
        <v>12</v>
      </c>
      <c r="G9" t="s">
        <v>13</v>
      </c>
      <c r="H9" s="4"/>
      <c r="I9" s="4"/>
    </row>
    <row r="10" spans="1:226" x14ac:dyDescent="0.25">
      <c r="A10" s="1"/>
      <c r="H10" s="4"/>
      <c r="I10" s="4"/>
    </row>
    <row r="11" spans="1:226" x14ac:dyDescent="0.25">
      <c r="A11" s="1"/>
      <c r="H11" s="4"/>
      <c r="I11" s="4"/>
    </row>
    <row r="12" spans="1:226" x14ac:dyDescent="0.25">
      <c r="A12" s="1"/>
      <c r="H12" s="4"/>
      <c r="I12" s="4"/>
    </row>
    <row r="13" spans="1:226" x14ac:dyDescent="0.25">
      <c r="A13" s="1"/>
      <c r="H13" s="4"/>
      <c r="I13" s="4"/>
    </row>
    <row r="14" spans="1:226" x14ac:dyDescent="0.25">
      <c r="A14" s="1"/>
      <c r="H14" s="4"/>
      <c r="I14" s="4"/>
    </row>
    <row r="15" spans="1:226" x14ac:dyDescent="0.25">
      <c r="A15" s="1"/>
      <c r="H15" s="4"/>
      <c r="I15" s="4"/>
    </row>
    <row r="16" spans="1:226" x14ac:dyDescent="0.25">
      <c r="A16" s="1"/>
      <c r="H16" s="4"/>
      <c r="I16" s="4"/>
    </row>
    <row r="17" spans="1:9" x14ac:dyDescent="0.25">
      <c r="A17" s="1"/>
      <c r="H17" s="4"/>
      <c r="I17" s="4"/>
    </row>
    <row r="18" spans="1:9" x14ac:dyDescent="0.25">
      <c r="A18" s="1"/>
      <c r="H18" s="4"/>
      <c r="I18" s="4"/>
    </row>
    <row r="19" spans="1:9" x14ac:dyDescent="0.25">
      <c r="A19" s="1"/>
      <c r="H19" s="4"/>
      <c r="I19" s="4"/>
    </row>
    <row r="20" spans="1:9" x14ac:dyDescent="0.25">
      <c r="A20" s="1"/>
      <c r="H20" s="4"/>
      <c r="I20" s="4"/>
    </row>
    <row r="21" spans="1:9" x14ac:dyDescent="0.25">
      <c r="A21" s="1"/>
      <c r="H21" s="4"/>
      <c r="I21" s="4"/>
    </row>
    <row r="22" spans="1:9" x14ac:dyDescent="0.25">
      <c r="A22" s="1"/>
      <c r="H22" s="4"/>
      <c r="I22" s="4"/>
    </row>
    <row r="23" spans="1:9" x14ac:dyDescent="0.25">
      <c r="A23" s="1"/>
      <c r="H23" s="4"/>
      <c r="I23" s="4"/>
    </row>
    <row r="24" spans="1:9" x14ac:dyDescent="0.25">
      <c r="A24" s="1"/>
      <c r="H24" s="4"/>
      <c r="I24" s="4"/>
    </row>
    <row r="25" spans="1:9" x14ac:dyDescent="0.25">
      <c r="A25" s="1"/>
      <c r="H25" s="4"/>
      <c r="I25" s="4"/>
    </row>
    <row r="26" spans="1:9" x14ac:dyDescent="0.25">
      <c r="A26" s="1"/>
      <c r="H26" s="4"/>
      <c r="I26" s="4"/>
    </row>
    <row r="27" spans="1:9" x14ac:dyDescent="0.25">
      <c r="A27" s="1"/>
      <c r="H27" s="4"/>
      <c r="I27" s="4"/>
    </row>
    <row r="28" spans="1:9" x14ac:dyDescent="0.25">
      <c r="A28" s="1"/>
      <c r="H28" s="4"/>
      <c r="I28" s="4"/>
    </row>
    <row r="29" spans="1:9" x14ac:dyDescent="0.25">
      <c r="H29" s="4"/>
      <c r="I29" s="4"/>
    </row>
    <row r="30" spans="1:9" x14ac:dyDescent="0.25">
      <c r="H30" s="4"/>
      <c r="I30" s="4"/>
    </row>
    <row r="31" spans="1:9" x14ac:dyDescent="0.25">
      <c r="H31" s="4"/>
      <c r="I31" s="4"/>
    </row>
    <row r="32" spans="1:9" x14ac:dyDescent="0.25">
      <c r="H32" s="4"/>
      <c r="I32" s="4"/>
    </row>
    <row r="33" spans="2:9" x14ac:dyDescent="0.25">
      <c r="H33" s="4"/>
      <c r="I33" s="4"/>
    </row>
    <row r="36" spans="2:9" x14ac:dyDescent="0.25">
      <c r="B36" s="2"/>
      <c r="C3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Белых Сергей Алексеевич</cp:lastModifiedBy>
  <dcterms:created xsi:type="dcterms:W3CDTF">2018-11-02T08:32:57Z</dcterms:created>
  <dcterms:modified xsi:type="dcterms:W3CDTF">2018-11-08T10:55:53Z</dcterms:modified>
</cp:coreProperties>
</file>