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9285"/>
  </bookViews>
  <sheets>
    <sheet name="Лист1" sheetId="1" r:id="rId1"/>
  </sheets>
  <calcPr calcId="152511" calcMode="autoNoTable"/>
</workbook>
</file>

<file path=xl/calcChain.xml><?xml version="1.0" encoding="utf-8"?>
<calcChain xmlns="http://schemas.openxmlformats.org/spreadsheetml/2006/main">
  <c r="E5" i="1" l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H3" i="1"/>
  <c r="E4" i="1" a="1"/>
  <c r="E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4" i="1" a="1"/>
  <c r="D4" i="1" s="1"/>
  <c r="G5" i="1" l="1" a="1"/>
  <c r="G5" i="1" s="1"/>
  <c r="F6" i="1" a="1"/>
  <c r="F6" i="1" s="1"/>
  <c r="G7" i="1" a="1"/>
  <c r="G7" i="1" s="1"/>
  <c r="F8" i="1" a="1"/>
  <c r="F8" i="1" s="1"/>
  <c r="G9" i="1" a="1"/>
  <c r="G9" i="1" s="1"/>
  <c r="F10" i="1" a="1"/>
  <c r="F10" i="1" s="1"/>
  <c r="G13" i="1" a="1"/>
  <c r="G13" i="1" s="1"/>
  <c r="F14" i="1" a="1"/>
  <c r="F14" i="1" s="1"/>
  <c r="G17" i="1" a="1"/>
  <c r="G17" i="1" s="1"/>
  <c r="F18" i="1" a="1"/>
  <c r="F18" i="1" s="1"/>
  <c r="G21" i="1" a="1"/>
  <c r="G21" i="1" s="1"/>
  <c r="G14" i="1" a="1"/>
  <c r="G14" i="1" s="1"/>
  <c r="F15" i="1" a="1"/>
  <c r="F15" i="1" s="1"/>
  <c r="G18" i="1" a="1"/>
  <c r="G18" i="1" s="1"/>
  <c r="F19" i="1" a="1"/>
  <c r="F19" i="1" s="1"/>
  <c r="G6" i="1" a="1"/>
  <c r="G6" i="1" s="1"/>
  <c r="F7" i="1" a="1"/>
  <c r="F7" i="1" s="1"/>
  <c r="G8" i="1" a="1"/>
  <c r="G8" i="1" s="1"/>
  <c r="F9" i="1" a="1"/>
  <c r="F9" i="1" s="1"/>
  <c r="G10" i="1" a="1"/>
  <c r="G10" i="1" s="1"/>
  <c r="F11" i="1" a="1"/>
  <c r="F11" i="1" s="1"/>
  <c r="G12" i="1" a="1"/>
  <c r="G12" i="1" s="1"/>
  <c r="F13" i="1" a="1"/>
  <c r="F13" i="1" s="1"/>
  <c r="G16" i="1" a="1"/>
  <c r="G16" i="1" s="1"/>
  <c r="F17" i="1" a="1"/>
  <c r="F17" i="1" s="1"/>
  <c r="G20" i="1" a="1"/>
  <c r="G20" i="1" s="1"/>
  <c r="F21" i="1" a="1"/>
  <c r="F21" i="1" s="1"/>
  <c r="G11" i="1" a="1"/>
  <c r="G11" i="1" s="1"/>
  <c r="F12" i="1" a="1"/>
  <c r="F12" i="1" s="1"/>
  <c r="G15" i="1" a="1"/>
  <c r="G15" i="1" s="1"/>
  <c r="F16" i="1" a="1"/>
  <c r="F16" i="1" s="1"/>
  <c r="G19" i="1" a="1"/>
  <c r="G19" i="1" s="1"/>
  <c r="F20" i="1" a="1"/>
  <c r="F20" i="1" s="1"/>
  <c r="F5" i="1" a="1"/>
  <c r="F5" i="1" s="1"/>
  <c r="F4" i="1" a="1"/>
  <c r="F4" i="1" s="1"/>
  <c r="G4" i="1" a="1"/>
  <c r="G4" i="1" s="1"/>
</calcChain>
</file>

<file path=xl/sharedStrings.xml><?xml version="1.0" encoding="utf-8"?>
<sst xmlns="http://schemas.openxmlformats.org/spreadsheetml/2006/main" count="94" uniqueCount="26">
  <si>
    <t xml:space="preserve">Список 1. 
Торговые Позиции, которые продавались в Январе </t>
  </si>
  <si>
    <t xml:space="preserve">Список 2. 
Коды Торговых Позиций, которые продавались в Феврале </t>
  </si>
  <si>
    <t>Золотой Стандарт в/ст ГОСТ Пломбир 15% [3514771]</t>
  </si>
  <si>
    <t>3513616</t>
  </si>
  <si>
    <t>Золотой Стандарт в/ст ГОСТ Пломбир Шоколадный [3515913]</t>
  </si>
  <si>
    <t>50315</t>
  </si>
  <si>
    <t>Золотой Стандарт в/ст ГОСТ Черника [3515915]</t>
  </si>
  <si>
    <t>50314</t>
  </si>
  <si>
    <t>Золотой Стандарт в/ст Карамель [50313]</t>
  </si>
  <si>
    <t>2192988</t>
  </si>
  <si>
    <t>Золотой Стандарт в/ст Пломбир [50312]</t>
  </si>
  <si>
    <t>18546</t>
  </si>
  <si>
    <t>50313</t>
  </si>
  <si>
    <t>50312</t>
  </si>
  <si>
    <t>3513617</t>
  </si>
  <si>
    <t>3513618</t>
  </si>
  <si>
    <t>3515915</t>
  </si>
  <si>
    <t>2213415</t>
  </si>
  <si>
    <t>2213413</t>
  </si>
  <si>
    <t>2226548</t>
  </si>
  <si>
    <t>32189</t>
  </si>
  <si>
    <t>74</t>
  </si>
  <si>
    <t>19847</t>
  </si>
  <si>
    <t>В 1 и во 2</t>
  </si>
  <si>
    <t>Только в сп. 2</t>
  </si>
  <si>
    <t>Только в сп.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</si>
</sst>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 Cyr"/>
      <charset val="204"/>
    </font>
    <font>
      <sz val="8"/>
      <color indexed="8"/>
      <name val="Arial Cy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3" fillId="0" borderId="1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0" fillId="0" borderId="1" xfId="0" applyBorder="1"/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77185</xdr:colOff>
      <xdr:row>2</xdr:row>
      <xdr:rowOff>803056</xdr:rowOff>
    </xdr:from>
    <xdr:to>
      <xdr:col>14</xdr:col>
      <xdr:colOff>573800</xdr:colOff>
      <xdr:row>20</xdr:row>
      <xdr:rowOff>164881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927099" y="1184056"/>
          <a:ext cx="4773011" cy="340830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000000"/>
              </a:solidFill>
              <a:latin typeface="Arial Cyr"/>
              <a:cs typeface="Arial Cyr"/>
            </a:rPr>
            <a:t>Есть 2 Списка</a:t>
          </a: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: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 Cyr"/>
            <a:cs typeface="Arial Cyr"/>
          </a:endParaRP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Список 1 - Торговые Позиции (ТП), которые продавались в Январе. В конце каждого  наименования в квадратных скобках содержится код ТП.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 Cyr"/>
            <a:cs typeface="Arial Cyr"/>
          </a:endParaRP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Список 2 - Коды ТП, которые продавались в Феврале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 Cyr"/>
            <a:cs typeface="Arial Cyr"/>
          </a:endParaRP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Нужно: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 Cyr"/>
            <a:cs typeface="Arial Cyr"/>
          </a:endParaRP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000000"/>
              </a:solidFill>
              <a:latin typeface="Arial Cyr"/>
              <a:cs typeface="Arial Cyr"/>
            </a:rPr>
            <a:t>0)</a:t>
          </a: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Получить Список Кодов ТП, которые продавались все 2 месяца - и в Январе, и в Феврале. В результирующем Списке Коды ТП не должны повторяться</a:t>
          </a: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(см. Результат-1 на листе "Результат")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Arial Cyr"/>
            <a:cs typeface="Arial Cyr"/>
          </a:endParaRP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000000"/>
              </a:solidFill>
              <a:latin typeface="Arial Cyr"/>
              <a:cs typeface="Arial Cyr"/>
            </a:rPr>
            <a:t>1)</a:t>
          </a: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Получить Список Кодов ТП, которые продавались только в одном из месяцев - либо в Январе, либо в Феврале. В результирующем Списке Коды ТП не должны повторяться. </a:t>
          </a: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(см. Результат-2 на листе "Результат")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tabSelected="1" zoomScale="145" zoomScaleNormal="145" workbookViewId="0">
      <selection activeCell="E25" sqref="E25"/>
    </sheetView>
  </sheetViews>
  <sheetFormatPr defaultRowHeight="15" x14ac:dyDescent="0.25"/>
  <cols>
    <col min="1" max="1" width="47.5703125" bestFit="1" customWidth="1"/>
    <col min="3" max="3" width="23.28515625" customWidth="1"/>
    <col min="4" max="4" width="10.28515625" bestFit="1" customWidth="1"/>
  </cols>
  <sheetData>
    <row r="1" spans="1:8" x14ac:dyDescent="0.25">
      <c r="C1" s="1"/>
    </row>
    <row r="3" spans="1:8" ht="63.75" x14ac:dyDescent="0.25">
      <c r="A3" s="2" t="s">
        <v>0</v>
      </c>
      <c r="B3" s="3"/>
      <c r="C3" s="2" t="s">
        <v>1</v>
      </c>
      <c r="E3" s="8" t="s">
        <v>23</v>
      </c>
      <c r="F3" s="8" t="s">
        <v>25</v>
      </c>
      <c r="G3" s="8" t="s">
        <v>24</v>
      </c>
      <c r="H3" t="str">
        <f>IFERROR(SMALL(IF((MATCH(C$4:C$49,C$4:C$49,)=ROW($1:$46))*ISNA(MATCH(C$4:C$49,E$4:E$17,)),--C$4:C$49),ROW(F1)),"")</f>
        <v/>
      </c>
    </row>
    <row r="4" spans="1:8" x14ac:dyDescent="0.25">
      <c r="A4" s="4" t="s">
        <v>2</v>
      </c>
      <c r="B4" s="5"/>
      <c r="C4" s="6" t="s">
        <v>3</v>
      </c>
      <c r="D4" t="str">
        <f t="array" ref="D4">INDEX(SUBSTITUTE(MID(A$4:A$46,SEARCH("[",A$4:A$46)+1,9),"]",),SMALL(IF(ISNA(MATCH(SUBSTITUTE(MID(A$4:A$46,SEARCH("[",A$4:A$46)+1,9),"]",),C$4:C$49,)),"",ROW($4:$46)),ROW(D1)))</f>
        <v>3514771</v>
      </c>
      <c r="E4" s="7" t="str">
        <f t="array" ref="E4">IFERROR(INDEX(C:C,LARGE(IFERROR(MATCH(IF(MATCH(MID(A$4:A$46,SEARCH("[",A$4:A$46),99),MID(A$4:A$46,SEARCH("[",A$4:A$46),99),)=ROW($1:$43),SUBSTITUTE(MID(A$4:A$46,SEARCH("[",A$4:A$46)+1,99),"]",)),C$1:C$49,),""),ROW(E1))),"")</f>
        <v>3515915</v>
      </c>
      <c r="F4" s="7">
        <f t="array" ref="F4">IFERROR(SMALL(IF((MATCH(MID(A$4:A$46,SEARCH("[",A$4:A$46),99),MID(A$4:A$46,SEARCH("[",A$4:A$46),99),)=ROW($1:$43))*ISNA(MATCH(SUBSTITUTE(MID(A$4:A$46,SEARCH("[",A$4:A$46)+1,99),"]",),E$4:E$17,)),--SUBSTITUTE(MID(A$4:A$46,SEARCH("[",A$4:A$46)+1,99),"]",)),ROW(G1)),"")</f>
        <v>3514771</v>
      </c>
      <c r="G4" s="7">
        <f t="array" ref="G4">IFERROR(SMALL(IF((MATCH(C$4:C$49,C$4:C$49,)=ROW($1:$46))*ISNA(MATCH(C$4:C$49,E$4:E$17,)),--C$4:C$49),ROW(F1)),"")</f>
        <v>74</v>
      </c>
    </row>
    <row r="5" spans="1:8" x14ac:dyDescent="0.25">
      <c r="A5" s="4" t="s">
        <v>4</v>
      </c>
      <c r="B5" s="5"/>
      <c r="C5" s="6" t="s">
        <v>5</v>
      </c>
      <c r="D5" t="str">
        <f t="array" ref="D5">INDEX(SUBSTITUTE(MID(A$4:A$46,SEARCH("[",A$4:A$46)+1,9),"]",),SMALL(IF(ISNA(MATCH(SUBSTITUTE(MID(A$4:A$46,SEARCH("[",A$4:A$46)+1,9),"]",),C$4:C$49,)),"",ROW($4:$46)),ROW(D2)))</f>
        <v>3515913</v>
      </c>
      <c r="E5" s="7" t="str">
        <f t="array" ref="E5">IFERROR(INDEX(C:C,LARGE(IFERROR(MATCH(IF(MATCH(MID(A$4:A$46,SEARCH("[",A$4:A$46),99),MID(A$4:A$46,SEARCH("[",A$4:A$46),99),)=ROW($1:$43),SUBSTITUTE(MID(A$4:A$46,SEARCH("[",A$4:A$46)+1,99),"]",)),C$1:C$49,),""),ROW(E2))),"")</f>
        <v>50312</v>
      </c>
      <c r="F5" s="7">
        <f t="array" ref="F5">IFERROR(SMALL(IF((MATCH(MID(A$4:A$46,SEARCH("[",A$4:A$46),99),MID(A$4:A$46,SEARCH("[",A$4:A$46),99),)=ROW($1:$43))*ISNA(MATCH(SUBSTITUTE(MID(A$4:A$46,SEARCH("[",A$4:A$46)+1,99),"]",),E$4:E$17,)),--SUBSTITUTE(MID(A$4:A$46,SEARCH("[",A$4:A$46)+1,99),"]",)),ROW(G2)),"")</f>
        <v>3515913</v>
      </c>
      <c r="G5" s="7">
        <f t="array" ref="G5">IFERROR(SMALL(IF((MATCH(C$4:C$49,C$4:C$49,)=ROW($1:$46))*ISNA(MATCH(C$4:C$49,E$4:E$17,)),--C$4:C$49),ROW(F2)),"")</f>
        <v>18546</v>
      </c>
    </row>
    <row r="6" spans="1:8" x14ac:dyDescent="0.25">
      <c r="A6" s="4" t="s">
        <v>6</v>
      </c>
      <c r="B6" s="5"/>
      <c r="C6" s="6" t="s">
        <v>7</v>
      </c>
      <c r="D6" t="str">
        <f t="array" ref="D6">INDEX(SUBSTITUTE(MID(A$4:A$46,SEARCH("[",A$4:A$46)+1,9),"]",),SMALL(IF(ISNA(MATCH(SUBSTITUTE(MID(A$4:A$46,SEARCH("[",A$4:A$46)+1,9),"]",),C$4:C$49,)),"",ROW($4:$46)),ROW(D3)))</f>
        <v>3515915</v>
      </c>
      <c r="E6" s="7" t="str">
        <f t="array" ref="E6">IFERROR(INDEX(C:C,LARGE(IFERROR(MATCH(IF(MATCH(MID(A$4:A$46,SEARCH("[",A$4:A$46),99),MID(A$4:A$46,SEARCH("[",A$4:A$46),99),)=ROW($1:$43),SUBSTITUTE(MID(A$4:A$46,SEARCH("[",A$4:A$46)+1,99),"]",)),C$1:C$49,),""),ROW(E3))),"")</f>
        <v>50313</v>
      </c>
      <c r="F6" s="7" t="str">
        <f t="array" ref="F6">IFERROR(SMALL(IF((MATCH(MID(A$4:A$46,SEARCH("[",A$4:A$46),99),MID(A$4:A$46,SEARCH("[",A$4:A$46),99),)=ROW($1:$43))*ISNA(MATCH(SUBSTITUTE(MID(A$4:A$46,SEARCH("[",A$4:A$46)+1,99),"]",),E$4:E$17,)),--SUBSTITUTE(MID(A$4:A$46,SEARCH("[",A$4:A$46)+1,99),"]",)),ROW(G3)),"")</f>
        <v/>
      </c>
      <c r="G6" s="7">
        <f t="array" ref="G6">IFERROR(SMALL(IF((MATCH(C$4:C$49,C$4:C$49,)=ROW($1:$46))*ISNA(MATCH(C$4:C$49,E$4:E$17,)),--C$4:C$49),ROW(F3)),"")</f>
        <v>19847</v>
      </c>
    </row>
    <row r="7" spans="1:8" x14ac:dyDescent="0.25">
      <c r="A7" s="4" t="s">
        <v>8</v>
      </c>
      <c r="B7" s="5"/>
      <c r="C7" s="6" t="s">
        <v>9</v>
      </c>
      <c r="D7" t="str">
        <f t="array" ref="D7">INDEX(SUBSTITUTE(MID(A$4:A$46,SEARCH("[",A$4:A$46)+1,9),"]",),SMALL(IF(ISNA(MATCH(SUBSTITUTE(MID(A$4:A$46,SEARCH("[",A$4:A$46)+1,9),"]",),C$4:C$49,)),"",ROW($4:$46)),ROW(D4)))</f>
        <v>3514771</v>
      </c>
      <c r="E7" s="7" t="str">
        <f t="array" ref="E7">IFERROR(INDEX(C:C,LARGE(IFERROR(MATCH(IF(MATCH(MID(A$4:A$46,SEARCH("[",A$4:A$46),99),MID(A$4:A$46,SEARCH("[",A$4:A$46),99),)=ROW($1:$43),SUBSTITUTE(MID(A$4:A$46,SEARCH("[",A$4:A$46)+1,99),"]",)),C$1:C$49,),""),ROW(E4))),"")</f>
        <v/>
      </c>
      <c r="F7" s="7" t="str">
        <f t="array" ref="F7">IFERROR(SMALL(IF((MATCH(MID(A$4:A$46,SEARCH("[",A$4:A$46),99),MID(A$4:A$46,SEARCH("[",A$4:A$46),99),)=ROW($1:$43))*ISNA(MATCH(SUBSTITUTE(MID(A$4:A$46,SEARCH("[",A$4:A$46)+1,99),"]",),E$4:E$17,)),--SUBSTITUTE(MID(A$4:A$46,SEARCH("[",A$4:A$46)+1,99),"]",)),ROW(G4)),"")</f>
        <v/>
      </c>
      <c r="G7" s="7">
        <f t="array" ref="G7">IFERROR(SMALL(IF((MATCH(C$4:C$49,C$4:C$49,)=ROW($1:$46))*ISNA(MATCH(C$4:C$49,E$4:E$17,)),--C$4:C$49),ROW(F4)),"")</f>
        <v>32189</v>
      </c>
    </row>
    <row r="8" spans="1:8" x14ac:dyDescent="0.25">
      <c r="A8" s="4" t="s">
        <v>10</v>
      </c>
      <c r="B8" s="5"/>
      <c r="C8" s="6" t="s">
        <v>11</v>
      </c>
      <c r="D8" t="str">
        <f t="array" ref="D8">INDEX(SUBSTITUTE(MID(A$4:A$46,SEARCH("[",A$4:A$46)+1,9),"]",),SMALL(IF(ISNA(MATCH(SUBSTITUTE(MID(A$4:A$46,SEARCH("[",A$4:A$46)+1,9),"]",),C$4:C$49,)),"",ROW($4:$46)),ROW(D5)))</f>
        <v>3515913</v>
      </c>
      <c r="E8" s="7" t="str">
        <f t="array" ref="E8">IFERROR(INDEX(C:C,LARGE(IFERROR(MATCH(IF(MATCH(MID(A$4:A$46,SEARCH("[",A$4:A$46),99),MID(A$4:A$46,SEARCH("[",A$4:A$46),99),)=ROW($1:$43),SUBSTITUTE(MID(A$4:A$46,SEARCH("[",A$4:A$46)+1,99),"]",)),C$1:C$49,),""),ROW(E5))),"")</f>
        <v/>
      </c>
      <c r="F8" s="7" t="str">
        <f t="array" ref="F8">IFERROR(SMALL(IF((MATCH(MID(A$4:A$46,SEARCH("[",A$4:A$46),99),MID(A$4:A$46,SEARCH("[",A$4:A$46),99),)=ROW($1:$43))*ISNA(MATCH(SUBSTITUTE(MID(A$4:A$46,SEARCH("[",A$4:A$46)+1,99),"]",),E$4:E$17,)),--SUBSTITUTE(MID(A$4:A$46,SEARCH("[",A$4:A$46)+1,99),"]",)),ROW(G5)),"")</f>
        <v/>
      </c>
      <c r="G8" s="7">
        <f t="array" ref="G8">IFERROR(SMALL(IF((MATCH(C$4:C$49,C$4:C$49,)=ROW($1:$46))*ISNA(MATCH(C$4:C$49,E$4:E$17,)),--C$4:C$49),ROW(F5)),"")</f>
        <v>50314</v>
      </c>
    </row>
    <row r="9" spans="1:8" x14ac:dyDescent="0.25">
      <c r="A9" s="4" t="s">
        <v>2</v>
      </c>
      <c r="B9" s="5"/>
      <c r="C9" s="6" t="s">
        <v>12</v>
      </c>
      <c r="D9" t="str">
        <f t="array" ref="D9">INDEX(SUBSTITUTE(MID(A$4:A$46,SEARCH("[",A$4:A$46)+1,9),"]",),SMALL(IF(ISNA(MATCH(SUBSTITUTE(MID(A$4:A$46,SEARCH("[",A$4:A$46)+1,9),"]",),C$4:C$49,)),"",ROW($4:$46)),ROW(D6)))</f>
        <v>3515915</v>
      </c>
      <c r="E9" s="7" t="str">
        <f t="array" ref="E9">IFERROR(INDEX(C:C,LARGE(IFERROR(MATCH(IF(MATCH(MID(A$4:A$46,SEARCH("[",A$4:A$46),99),MID(A$4:A$46,SEARCH("[",A$4:A$46),99),)=ROW($1:$43),SUBSTITUTE(MID(A$4:A$46,SEARCH("[",A$4:A$46)+1,99),"]",)),C$1:C$49,),""),ROW(E6))),"")</f>
        <v/>
      </c>
      <c r="F9" s="7" t="str">
        <f t="array" ref="F9">IFERROR(SMALL(IF((MATCH(MID(A$4:A$46,SEARCH("[",A$4:A$46),99),MID(A$4:A$46,SEARCH("[",A$4:A$46),99),)=ROW($1:$43))*ISNA(MATCH(SUBSTITUTE(MID(A$4:A$46,SEARCH("[",A$4:A$46)+1,99),"]",),E$4:E$17,)),--SUBSTITUTE(MID(A$4:A$46,SEARCH("[",A$4:A$46)+1,99),"]",)),ROW(G6)),"")</f>
        <v/>
      </c>
      <c r="G9" s="7">
        <f t="array" ref="G9">IFERROR(SMALL(IF((MATCH(C$4:C$49,C$4:C$49,)=ROW($1:$46))*ISNA(MATCH(C$4:C$49,E$4:E$17,)),--C$4:C$49),ROW(F6)),"")</f>
        <v>50315</v>
      </c>
    </row>
    <row r="10" spans="1:8" x14ac:dyDescent="0.25">
      <c r="A10" s="4" t="s">
        <v>4</v>
      </c>
      <c r="B10" s="5"/>
      <c r="C10" s="6" t="s">
        <v>13</v>
      </c>
      <c r="D10" t="str">
        <f t="array" ref="D10">INDEX(SUBSTITUTE(MID(A$4:A$46,SEARCH("[",A$4:A$46)+1,9),"]",),SMALL(IF(ISNA(MATCH(SUBSTITUTE(MID(A$4:A$46,SEARCH("[",A$4:A$46)+1,9),"]",),C$4:C$49,)),"",ROW($4:$46)),ROW(D7)))</f>
        <v>3514771</v>
      </c>
      <c r="E10" s="7" t="str">
        <f t="array" ref="E10">IFERROR(INDEX(C:C,LARGE(IFERROR(MATCH(IF(MATCH(MID(A$4:A$46,SEARCH("[",A$4:A$46),99),MID(A$4:A$46,SEARCH("[",A$4:A$46),99),)=ROW($1:$43),SUBSTITUTE(MID(A$4:A$46,SEARCH("[",A$4:A$46)+1,99),"]",)),C$1:C$49,),""),ROW(E7))),"")</f>
        <v/>
      </c>
      <c r="F10" s="7" t="str">
        <f t="array" ref="F10">IFERROR(SMALL(IF((MATCH(MID(A$4:A$46,SEARCH("[",A$4:A$46),99),MID(A$4:A$46,SEARCH("[",A$4:A$46),99),)=ROW($1:$43))*ISNA(MATCH(SUBSTITUTE(MID(A$4:A$46,SEARCH("[",A$4:A$46)+1,99),"]",),E$4:E$17,)),--SUBSTITUTE(MID(A$4:A$46,SEARCH("[",A$4:A$46)+1,99),"]",)),ROW(G7)),"")</f>
        <v/>
      </c>
      <c r="G10" s="7">
        <f t="array" ref="G10">IFERROR(SMALL(IF((MATCH(C$4:C$49,C$4:C$49,)=ROW($1:$46))*ISNA(MATCH(C$4:C$49,E$4:E$17,)),--C$4:C$49),ROW(F7)),"")</f>
        <v>2192988</v>
      </c>
    </row>
    <row r="11" spans="1:8" x14ac:dyDescent="0.25">
      <c r="A11" s="4" t="s">
        <v>6</v>
      </c>
      <c r="B11" s="5"/>
      <c r="C11" s="6" t="s">
        <v>3</v>
      </c>
      <c r="D11" t="str">
        <f t="array" ref="D11">INDEX(SUBSTITUTE(MID(A$4:A$46,SEARCH("[",A$4:A$46)+1,9),"]",),SMALL(IF(ISNA(MATCH(SUBSTITUTE(MID(A$4:A$46,SEARCH("[",A$4:A$46)+1,9),"]",),C$4:C$49,)),"",ROW($4:$46)),ROW(D8)))</f>
        <v>3515913</v>
      </c>
      <c r="E11" s="7" t="str">
        <f t="array" ref="E11">IFERROR(INDEX(C:C,LARGE(IFERROR(MATCH(IF(MATCH(MID(A$4:A$46,SEARCH("[",A$4:A$46),99),MID(A$4:A$46,SEARCH("[",A$4:A$46),99),)=ROW($1:$43),SUBSTITUTE(MID(A$4:A$46,SEARCH("[",A$4:A$46)+1,99),"]",)),C$1:C$49,),""),ROW(E8))),"")</f>
        <v/>
      </c>
      <c r="F11" s="7" t="str">
        <f t="array" ref="F11">IFERROR(SMALL(IF((MATCH(MID(A$4:A$46,SEARCH("[",A$4:A$46),99),MID(A$4:A$46,SEARCH("[",A$4:A$46),99),)=ROW($1:$43))*ISNA(MATCH(SUBSTITUTE(MID(A$4:A$46,SEARCH("[",A$4:A$46)+1,99),"]",),E$4:E$17,)),--SUBSTITUTE(MID(A$4:A$46,SEARCH("[",A$4:A$46)+1,99),"]",)),ROW(G8)),"")</f>
        <v/>
      </c>
      <c r="G11" s="7">
        <f t="array" ref="G11">IFERROR(SMALL(IF((MATCH(C$4:C$49,C$4:C$49,)=ROW($1:$46))*ISNA(MATCH(C$4:C$49,E$4:E$17,)),--C$4:C$49),ROW(F8)),"")</f>
        <v>2213413</v>
      </c>
    </row>
    <row r="12" spans="1:8" x14ac:dyDescent="0.25">
      <c r="A12" s="4" t="s">
        <v>8</v>
      </c>
      <c r="B12" s="5"/>
      <c r="C12" s="6" t="s">
        <v>14</v>
      </c>
      <c r="D12" t="str">
        <f t="array" ref="D12">INDEX(SUBSTITUTE(MID(A$4:A$46,SEARCH("[",A$4:A$46)+1,9),"]",),SMALL(IF(ISNA(MATCH(SUBSTITUTE(MID(A$4:A$46,SEARCH("[",A$4:A$46)+1,9),"]",),C$4:C$49,)),"",ROW($4:$46)),ROW(D9)))</f>
        <v>3515915</v>
      </c>
      <c r="E12" s="7" t="str">
        <f t="array" ref="E12">IFERROR(INDEX(C:C,LARGE(IFERROR(MATCH(IF(MATCH(MID(A$4:A$46,SEARCH("[",A$4:A$46),99),MID(A$4:A$46,SEARCH("[",A$4:A$46),99),)=ROW($1:$43),SUBSTITUTE(MID(A$4:A$46,SEARCH("[",A$4:A$46)+1,99),"]",)),C$1:C$49,),""),ROW(E9))),"")</f>
        <v/>
      </c>
      <c r="F12" s="7" t="str">
        <f t="array" ref="F12">IFERROR(SMALL(IF((MATCH(MID(A$4:A$46,SEARCH("[",A$4:A$46),99),MID(A$4:A$46,SEARCH("[",A$4:A$46),99),)=ROW($1:$43))*ISNA(MATCH(SUBSTITUTE(MID(A$4:A$46,SEARCH("[",A$4:A$46)+1,99),"]",),E$4:E$17,)),--SUBSTITUTE(MID(A$4:A$46,SEARCH("[",A$4:A$46)+1,99),"]",)),ROW(G9)),"")</f>
        <v/>
      </c>
      <c r="G12" s="7">
        <f t="array" ref="G12">IFERROR(SMALL(IF((MATCH(C$4:C$49,C$4:C$49,)=ROW($1:$46))*ISNA(MATCH(C$4:C$49,E$4:E$17,)),--C$4:C$49),ROW(F9)),"")</f>
        <v>2213415</v>
      </c>
    </row>
    <row r="13" spans="1:8" x14ac:dyDescent="0.25">
      <c r="A13" s="4" t="s">
        <v>10</v>
      </c>
      <c r="B13" s="5"/>
      <c r="C13" s="6" t="s">
        <v>15</v>
      </c>
      <c r="D13" t="str">
        <f t="array" ref="D13">INDEX(SUBSTITUTE(MID(A$4:A$46,SEARCH("[",A$4:A$46)+1,9),"]",),SMALL(IF(ISNA(MATCH(SUBSTITUTE(MID(A$4:A$46,SEARCH("[",A$4:A$46)+1,9),"]",),C$4:C$49,)),"",ROW($4:$46)),ROW(D10)))</f>
        <v>3514771</v>
      </c>
      <c r="E13" s="7" t="str">
        <f t="array" ref="E13">IFERROR(INDEX(C:C,LARGE(IFERROR(MATCH(IF(MATCH(MID(A$4:A$46,SEARCH("[",A$4:A$46),99),MID(A$4:A$46,SEARCH("[",A$4:A$46),99),)=ROW($1:$43),SUBSTITUTE(MID(A$4:A$46,SEARCH("[",A$4:A$46)+1,99),"]",)),C$1:C$49,),""),ROW(E10))),"")</f>
        <v/>
      </c>
      <c r="F13" s="7" t="str">
        <f t="array" ref="F13">IFERROR(SMALL(IF((MATCH(MID(A$4:A$46,SEARCH("[",A$4:A$46),99),MID(A$4:A$46,SEARCH("[",A$4:A$46),99),)=ROW($1:$43))*ISNA(MATCH(SUBSTITUTE(MID(A$4:A$46,SEARCH("[",A$4:A$46)+1,99),"]",),E$4:E$17,)),--SUBSTITUTE(MID(A$4:A$46,SEARCH("[",A$4:A$46)+1,99),"]",)),ROW(G10)),"")</f>
        <v/>
      </c>
      <c r="G13" s="7">
        <f t="array" ref="G13">IFERROR(SMALL(IF((MATCH(C$4:C$49,C$4:C$49,)=ROW($1:$46))*ISNA(MATCH(C$4:C$49,E$4:E$17,)),--C$4:C$49),ROW(F10)),"")</f>
        <v>2226548</v>
      </c>
    </row>
    <row r="14" spans="1:8" x14ac:dyDescent="0.25">
      <c r="A14" s="4" t="s">
        <v>2</v>
      </c>
      <c r="B14" s="5"/>
      <c r="C14" s="6" t="s">
        <v>16</v>
      </c>
      <c r="D14" t="str">
        <f t="array" ref="D14">INDEX(SUBSTITUTE(MID(A$4:A$46,SEARCH("[",A$4:A$46)+1,9),"]",),SMALL(IF(ISNA(MATCH(SUBSTITUTE(MID(A$4:A$46,SEARCH("[",A$4:A$46)+1,9),"]",),C$4:C$49,)),"",ROW($4:$46)),ROW(D11)))</f>
        <v>3515913</v>
      </c>
      <c r="E14" s="7" t="str">
        <f t="array" ref="E14">IFERROR(INDEX(C:C,LARGE(IFERROR(MATCH(IF(MATCH(MID(A$4:A$46,SEARCH("[",A$4:A$46),99),MID(A$4:A$46,SEARCH("[",A$4:A$46),99),)=ROW($1:$43),SUBSTITUTE(MID(A$4:A$46,SEARCH("[",A$4:A$46)+1,99),"]",)),C$1:C$49,),""),ROW(E11))),"")</f>
        <v/>
      </c>
      <c r="F14" s="7" t="str">
        <f t="array" ref="F14">IFERROR(SMALL(IF((MATCH(MID(A$4:A$46,SEARCH("[",A$4:A$46),99),MID(A$4:A$46,SEARCH("[",A$4:A$46),99),)=ROW($1:$43))*ISNA(MATCH(SUBSTITUTE(MID(A$4:A$46,SEARCH("[",A$4:A$46)+1,99),"]",),E$4:E$17,)),--SUBSTITUTE(MID(A$4:A$46,SEARCH("[",A$4:A$46)+1,99),"]",)),ROW(G11)),"")</f>
        <v/>
      </c>
      <c r="G14" s="7">
        <f t="array" ref="G14">IFERROR(SMALL(IF((MATCH(C$4:C$49,C$4:C$49,)=ROW($1:$46))*ISNA(MATCH(C$4:C$49,E$4:E$17,)),--C$4:C$49),ROW(F11)),"")</f>
        <v>3513616</v>
      </c>
    </row>
    <row r="15" spans="1:8" x14ac:dyDescent="0.25">
      <c r="A15" s="4" t="s">
        <v>4</v>
      </c>
      <c r="B15" s="5"/>
      <c r="C15" s="6" t="s">
        <v>3</v>
      </c>
      <c r="D15" t="str">
        <f t="array" ref="D15">INDEX(SUBSTITUTE(MID(A$4:A$46,SEARCH("[",A$4:A$46)+1,9),"]",),SMALL(IF(ISNA(MATCH(SUBSTITUTE(MID(A$4:A$46,SEARCH("[",A$4:A$46)+1,9),"]",),C$4:C$49,)),"",ROW($4:$46)),ROW(D12)))</f>
        <v>3515915</v>
      </c>
      <c r="E15" s="7" t="str">
        <f t="array" ref="E15">IFERROR(INDEX(C:C,LARGE(IFERROR(MATCH(IF(MATCH(MID(A$4:A$46,SEARCH("[",A$4:A$46),99),MID(A$4:A$46,SEARCH("[",A$4:A$46),99),)=ROW($1:$43),SUBSTITUTE(MID(A$4:A$46,SEARCH("[",A$4:A$46)+1,99),"]",)),C$1:C$49,),""),ROW(E12))),"")</f>
        <v/>
      </c>
      <c r="F15" s="7" t="str">
        <f t="array" ref="F15">IFERROR(SMALL(IF((MATCH(MID(A$4:A$46,SEARCH("[",A$4:A$46),99),MID(A$4:A$46,SEARCH("[",A$4:A$46),99),)=ROW($1:$43))*ISNA(MATCH(SUBSTITUTE(MID(A$4:A$46,SEARCH("[",A$4:A$46)+1,99),"]",),E$4:E$17,)),--SUBSTITUTE(MID(A$4:A$46,SEARCH("[",A$4:A$46)+1,99),"]",)),ROW(G12)),"")</f>
        <v/>
      </c>
      <c r="G15" s="7">
        <f t="array" ref="G15">IFERROR(SMALL(IF((MATCH(C$4:C$49,C$4:C$49,)=ROW($1:$46))*ISNA(MATCH(C$4:C$49,E$4:E$17,)),--C$4:C$49),ROW(F12)),"")</f>
        <v>3513617</v>
      </c>
    </row>
    <row r="16" spans="1:8" x14ac:dyDescent="0.25">
      <c r="A16" s="4" t="s">
        <v>6</v>
      </c>
      <c r="B16" s="5"/>
      <c r="C16" s="6" t="s">
        <v>5</v>
      </c>
      <c r="D16" t="str">
        <f t="array" ref="D16">INDEX(SUBSTITUTE(MID(A$4:A$46,SEARCH("[",A$4:A$46)+1,9),"]",),SMALL(IF(ISNA(MATCH(SUBSTITUTE(MID(A$4:A$46,SEARCH("[",A$4:A$46)+1,9),"]",),C$4:C$49,)),"",ROW($4:$46)),ROW(D13)))</f>
        <v>3514771</v>
      </c>
      <c r="E16" s="7" t="str">
        <f t="array" ref="E16">IFERROR(INDEX(C:C,LARGE(IFERROR(MATCH(IF(MATCH(MID(A$4:A$46,SEARCH("[",A$4:A$46),99),MID(A$4:A$46,SEARCH("[",A$4:A$46),99),)=ROW($1:$43),SUBSTITUTE(MID(A$4:A$46,SEARCH("[",A$4:A$46)+1,99),"]",)),C$1:C$49,),""),ROW(E13))),"")</f>
        <v/>
      </c>
      <c r="F16" s="7" t="str">
        <f t="array" ref="F16">IFERROR(SMALL(IF((MATCH(MID(A$4:A$46,SEARCH("[",A$4:A$46),99),MID(A$4:A$46,SEARCH("[",A$4:A$46),99),)=ROW($1:$43))*ISNA(MATCH(SUBSTITUTE(MID(A$4:A$46,SEARCH("[",A$4:A$46)+1,99),"]",),E$4:E$17,)),--SUBSTITUTE(MID(A$4:A$46,SEARCH("[",A$4:A$46)+1,99),"]",)),ROW(G13)),"")</f>
        <v/>
      </c>
      <c r="G16" s="7">
        <f t="array" ref="G16">IFERROR(SMALL(IF((MATCH(C$4:C$49,C$4:C$49,)=ROW($1:$46))*ISNA(MATCH(C$4:C$49,E$4:E$17,)),--C$4:C$49),ROW(F13)),"")</f>
        <v>3513618</v>
      </c>
    </row>
    <row r="17" spans="1:7" x14ac:dyDescent="0.25">
      <c r="A17" s="4" t="s">
        <v>8</v>
      </c>
      <c r="B17" s="5"/>
      <c r="C17" s="6" t="s">
        <v>7</v>
      </c>
      <c r="D17" t="str">
        <f t="array" ref="D17">INDEX(SUBSTITUTE(MID(A$4:A$46,SEARCH("[",A$4:A$46)+1,9),"]",),SMALL(IF(ISNA(MATCH(SUBSTITUTE(MID(A$4:A$46,SEARCH("[",A$4:A$46)+1,9),"]",),C$4:C$49,)),"",ROW($4:$46)),ROW(D14)))</f>
        <v>3515913</v>
      </c>
      <c r="E17" s="7" t="str">
        <f t="array" ref="E17">IFERROR(INDEX(C:C,LARGE(IFERROR(MATCH(IF(MATCH(MID(A$4:A$46,SEARCH("[",A$4:A$46),99),MID(A$4:A$46,SEARCH("[",A$4:A$46),99),)=ROW($1:$43),SUBSTITUTE(MID(A$4:A$46,SEARCH("[",A$4:A$46)+1,99),"]",)),C$1:C$49,),""),ROW(E14))),"")</f>
        <v/>
      </c>
      <c r="F17" s="7" t="str">
        <f t="array" ref="F17">IFERROR(SMALL(IF((MATCH(MID(A$4:A$46,SEARCH("[",A$4:A$46),99),MID(A$4:A$46,SEARCH("[",A$4:A$46),99),)=ROW($1:$43))*ISNA(MATCH(SUBSTITUTE(MID(A$4:A$46,SEARCH("[",A$4:A$46)+1,99),"]",),E$4:E$17,)),--SUBSTITUTE(MID(A$4:A$46,SEARCH("[",A$4:A$46)+1,99),"]",)),ROW(G14)),"")</f>
        <v/>
      </c>
      <c r="G17" s="7" t="str">
        <f t="array" ref="G17">IFERROR(SMALL(IF((MATCH(C$4:C$49,C$4:C$49,)=ROW($1:$46))*ISNA(MATCH(C$4:C$49,E$4:E$17,)),--C$4:C$49),ROW(F14)),"")</f>
        <v/>
      </c>
    </row>
    <row r="18" spans="1:7" x14ac:dyDescent="0.25">
      <c r="A18" s="4" t="s">
        <v>10</v>
      </c>
      <c r="B18" s="5"/>
      <c r="C18" s="6" t="s">
        <v>9</v>
      </c>
      <c r="D18" t="str">
        <f t="array" ref="D18">INDEX(SUBSTITUTE(MID(A$4:A$46,SEARCH("[",A$4:A$46)+1,9),"]",),SMALL(IF(ISNA(MATCH(SUBSTITUTE(MID(A$4:A$46,SEARCH("[",A$4:A$46)+1,9),"]",),C$4:C$49,)),"",ROW($4:$46)),ROW(D15)))</f>
        <v>3515915</v>
      </c>
      <c r="E18" s="7" t="str">
        <f t="array" ref="E18">IFERROR(INDEX(C:C,LARGE(IFERROR(MATCH(IF(MATCH(MID(A$4:A$46,SEARCH("[",A$4:A$46),99),MID(A$4:A$46,SEARCH("[",A$4:A$46),99),)=ROW($1:$43),SUBSTITUTE(MID(A$4:A$46,SEARCH("[",A$4:A$46)+1,99),"]",)),C$1:C$49,),""),ROW(E15))),"")</f>
        <v/>
      </c>
      <c r="F18" s="7" t="str">
        <f t="array" ref="F18">IFERROR(SMALL(IF((MATCH(MID(A$4:A$46,SEARCH("[",A$4:A$46),99),MID(A$4:A$46,SEARCH("[",A$4:A$46),99),)=ROW($1:$43))*ISNA(MATCH(SUBSTITUTE(MID(A$4:A$46,SEARCH("[",A$4:A$46)+1,99),"]",),E$4:E$17,)),--SUBSTITUTE(MID(A$4:A$46,SEARCH("[",A$4:A$46)+1,99),"]",)),ROW(G15)),"")</f>
        <v/>
      </c>
      <c r="G18" s="7" t="str">
        <f t="array" ref="G18">IFERROR(SMALL(IF((MATCH(C$4:C$49,C$4:C$49,)=ROW($1:$46))*ISNA(MATCH(C$4:C$49,E$4:E$17,)),--C$4:C$49),ROW(F15)),"")</f>
        <v/>
      </c>
    </row>
    <row r="19" spans="1:7" x14ac:dyDescent="0.25">
      <c r="A19" s="4" t="s">
        <v>2</v>
      </c>
      <c r="B19" s="5"/>
      <c r="C19" s="6" t="s">
        <v>11</v>
      </c>
      <c r="D19" t="str">
        <f t="array" ref="D19">INDEX(SUBSTITUTE(MID(A$4:A$46,SEARCH("[",A$4:A$46)+1,9),"]",),SMALL(IF(ISNA(MATCH(SUBSTITUTE(MID(A$4:A$46,SEARCH("[",A$4:A$46)+1,9),"]",),C$4:C$49,)),"",ROW($4:$46)),ROW(D16)))</f>
        <v>3514771</v>
      </c>
      <c r="E19" s="7" t="str">
        <f t="array" ref="E19">IFERROR(INDEX(C:C,LARGE(IFERROR(MATCH(IF(MATCH(MID(A$4:A$46,SEARCH("[",A$4:A$46),99),MID(A$4:A$46,SEARCH("[",A$4:A$46),99),)=ROW($1:$43),SUBSTITUTE(MID(A$4:A$46,SEARCH("[",A$4:A$46)+1,99),"]",)),C$1:C$49,),""),ROW(E16))),"")</f>
        <v/>
      </c>
      <c r="F19" s="7" t="str">
        <f t="array" ref="F19">IFERROR(SMALL(IF((MATCH(MID(A$4:A$46,SEARCH("[",A$4:A$46),99),MID(A$4:A$46,SEARCH("[",A$4:A$46),99),)=ROW($1:$43))*ISNA(MATCH(SUBSTITUTE(MID(A$4:A$46,SEARCH("[",A$4:A$46)+1,99),"]",),E$4:E$17,)),--SUBSTITUTE(MID(A$4:A$46,SEARCH("[",A$4:A$46)+1,99),"]",)),ROW(G16)),"")</f>
        <v/>
      </c>
      <c r="G19" s="7" t="str">
        <f t="array" ref="G19">IFERROR(SMALL(IF((MATCH(C$4:C$49,C$4:C$49,)=ROW($1:$46))*ISNA(MATCH(C$4:C$49,E$4:E$17,)),--C$4:C$49),ROW(F16)),"")</f>
        <v/>
      </c>
    </row>
    <row r="20" spans="1:7" x14ac:dyDescent="0.25">
      <c r="A20" s="4" t="s">
        <v>4</v>
      </c>
      <c r="B20" s="5"/>
      <c r="C20" s="6" t="s">
        <v>12</v>
      </c>
      <c r="D20" t="str">
        <f t="array" ref="D20">INDEX(SUBSTITUTE(MID(A$4:A$46,SEARCH("[",A$4:A$46)+1,9),"]",),SMALL(IF(ISNA(MATCH(SUBSTITUTE(MID(A$4:A$46,SEARCH("[",A$4:A$46)+1,9),"]",),C$4:C$49,)),"",ROW($4:$46)),ROW(D17)))</f>
        <v>3515913</v>
      </c>
      <c r="E20" s="7" t="str">
        <f t="array" ref="E20">IFERROR(INDEX(C:C,LARGE(IFERROR(MATCH(IF(MATCH(MID(A$4:A$46,SEARCH("[",A$4:A$46),99),MID(A$4:A$46,SEARCH("[",A$4:A$46),99),)=ROW($1:$43),SUBSTITUTE(MID(A$4:A$46,SEARCH("[",A$4:A$46)+1,99),"]",)),C$1:C$49,),""),ROW(E17))),"")</f>
        <v/>
      </c>
      <c r="F20" s="7" t="str">
        <f t="array" ref="F20">IFERROR(SMALL(IF((MATCH(MID(A$4:A$46,SEARCH("[",A$4:A$46),99),MID(A$4:A$46,SEARCH("[",A$4:A$46),99),)=ROW($1:$43))*ISNA(MATCH(SUBSTITUTE(MID(A$4:A$46,SEARCH("[",A$4:A$46)+1,99),"]",),E$4:E$17,)),--SUBSTITUTE(MID(A$4:A$46,SEARCH("[",A$4:A$46)+1,99),"]",)),ROW(G17)),"")</f>
        <v/>
      </c>
      <c r="G20" s="7" t="str">
        <f t="array" ref="G20">IFERROR(SMALL(IF((MATCH(C$4:C$49,C$4:C$49,)=ROW($1:$46))*ISNA(MATCH(C$4:C$49,E$4:E$17,)),--C$4:C$49),ROW(F17)),"")</f>
        <v/>
      </c>
    </row>
    <row r="21" spans="1:7" x14ac:dyDescent="0.25">
      <c r="A21" s="4" t="s">
        <v>6</v>
      </c>
      <c r="B21" s="5"/>
      <c r="C21" s="6" t="s">
        <v>7</v>
      </c>
      <c r="D21" t="str">
        <f t="array" ref="D21">INDEX(SUBSTITUTE(MID(A$4:A$46,SEARCH("[",A$4:A$46)+1,9),"]",),SMALL(IF(ISNA(MATCH(SUBSTITUTE(MID(A$4:A$46,SEARCH("[",A$4:A$46)+1,9),"]",),C$4:C$49,)),"",ROW($4:$46)),ROW(D18)))</f>
        <v>3515915</v>
      </c>
      <c r="E21" s="7" t="str">
        <f t="array" ref="E21">IFERROR(INDEX(C:C,LARGE(IFERROR(MATCH(IF(MATCH(MID(A$4:A$46,SEARCH("[",A$4:A$46),99),MID(A$4:A$46,SEARCH("[",A$4:A$46),99),)=ROW($1:$43),SUBSTITUTE(MID(A$4:A$46,SEARCH("[",A$4:A$46)+1,99),"]",)),C$1:C$49,),""),ROW(E18))),"")</f>
        <v/>
      </c>
      <c r="F21" s="7" t="str">
        <f t="array" ref="F21">IFERROR(SMALL(IF((MATCH(MID(A$4:A$46,SEARCH("[",A$4:A$46),99),MID(A$4:A$46,SEARCH("[",A$4:A$46),99),)=ROW($1:$43))*ISNA(MATCH(SUBSTITUTE(MID(A$4:A$46,SEARCH("[",A$4:A$46)+1,99),"]",),E$4:E$17,)),--SUBSTITUTE(MID(A$4:A$46,SEARCH("[",A$4:A$46)+1,99),"]",)),ROW(G18)),"")</f>
        <v/>
      </c>
      <c r="G21" s="7" t="str">
        <f t="array" ref="G21">IFERROR(SMALL(IF((MATCH(C$4:C$49,C$4:C$49,)=ROW($1:$46))*ISNA(MATCH(C$4:C$49,E$4:E$17,)),--C$4:C$49),ROW(F18)),"")</f>
        <v/>
      </c>
    </row>
    <row r="22" spans="1:7" x14ac:dyDescent="0.25">
      <c r="A22" s="4" t="s">
        <v>8</v>
      </c>
      <c r="B22" s="5"/>
      <c r="C22" s="6" t="s">
        <v>9</v>
      </c>
      <c r="D22" t="str">
        <f t="array" ref="D22">INDEX(SUBSTITUTE(MID(A$4:A$46,SEARCH("[",A$4:A$46)+1,9),"]",),SMALL(IF(ISNA(MATCH(SUBSTITUTE(MID(A$4:A$46,SEARCH("[",A$4:A$46)+1,9),"]",),C$4:C$49,)),"",ROW($4:$46)),ROW(D19)))</f>
        <v>3514771</v>
      </c>
    </row>
    <row r="23" spans="1:7" x14ac:dyDescent="0.25">
      <c r="A23" s="4" t="s">
        <v>10</v>
      </c>
      <c r="B23" s="5"/>
      <c r="C23" s="6" t="s">
        <v>11</v>
      </c>
      <c r="D23" t="str">
        <f t="array" ref="D23">INDEX(SUBSTITUTE(MID(A$4:A$46,SEARCH("[",A$4:A$46)+1,9),"]",),SMALL(IF(ISNA(MATCH(SUBSTITUTE(MID(A$4:A$46,SEARCH("[",A$4:A$46)+1,9),"]",),C$4:C$49,)),"",ROW($4:$46)),ROW(D20)))</f>
        <v>3515913</v>
      </c>
    </row>
    <row r="24" spans="1:7" x14ac:dyDescent="0.25">
      <c r="A24" s="4" t="s">
        <v>2</v>
      </c>
      <c r="B24" s="5"/>
      <c r="C24" s="6" t="s">
        <v>12</v>
      </c>
      <c r="D24" t="str">
        <f t="array" ref="D24">INDEX(SUBSTITUTE(MID(A$4:A$46,SEARCH("[",A$4:A$46)+1,9),"]",),SMALL(IF(ISNA(MATCH(SUBSTITUTE(MID(A$4:A$46,SEARCH("[",A$4:A$46)+1,9),"]",),C$4:C$49,)),"",ROW($4:$46)),ROW(D21)))</f>
        <v>3515915</v>
      </c>
    </row>
    <row r="25" spans="1:7" x14ac:dyDescent="0.25">
      <c r="A25" s="4" t="s">
        <v>4</v>
      </c>
      <c r="B25" s="5"/>
      <c r="C25" s="6" t="s">
        <v>17</v>
      </c>
      <c r="D25" t="str">
        <f t="array" ref="D25">INDEX(SUBSTITUTE(MID(A$4:A$46,SEARCH("[",A$4:A$46)+1,9),"]",),SMALL(IF(ISNA(MATCH(SUBSTITUTE(MID(A$4:A$46,SEARCH("[",A$4:A$46)+1,9),"]",),C$4:C$49,)),"",ROW($4:$46)),ROW(D22)))</f>
        <v>3514771</v>
      </c>
    </row>
    <row r="26" spans="1:7" x14ac:dyDescent="0.25">
      <c r="A26" s="4" t="s">
        <v>6</v>
      </c>
      <c r="B26" s="5"/>
      <c r="C26" s="6" t="s">
        <v>18</v>
      </c>
      <c r="D26" t="str">
        <f t="array" ref="D26">INDEX(SUBSTITUTE(MID(A$4:A$46,SEARCH("[",A$4:A$46)+1,9),"]",),SMALL(IF(ISNA(MATCH(SUBSTITUTE(MID(A$4:A$46,SEARCH("[",A$4:A$46)+1,9),"]",),C$4:C$49,)),"",ROW($4:$46)),ROW(D23)))</f>
        <v>3515913</v>
      </c>
    </row>
    <row r="27" spans="1:7" x14ac:dyDescent="0.25">
      <c r="A27" s="4" t="s">
        <v>8</v>
      </c>
      <c r="B27" s="5"/>
      <c r="C27" s="6" t="s">
        <v>19</v>
      </c>
      <c r="D27" t="str">
        <f t="array" ref="D27">INDEX(SUBSTITUTE(MID(A$4:A$46,SEARCH("[",A$4:A$46)+1,9),"]",),SMALL(IF(ISNA(MATCH(SUBSTITUTE(MID(A$4:A$46,SEARCH("[",A$4:A$46)+1,9),"]",),C$4:C$49,)),"",ROW($4:$46)),ROW(D24)))</f>
        <v>3515915</v>
      </c>
    </row>
    <row r="28" spans="1:7" x14ac:dyDescent="0.25">
      <c r="A28" s="4" t="s">
        <v>10</v>
      </c>
      <c r="B28" s="5"/>
      <c r="C28" s="6" t="s">
        <v>20</v>
      </c>
      <c r="D28" t="e">
        <f t="array" ref="D28">INDEX(SUBSTITUTE(MID(A$4:A$46,SEARCH("[",A$4:A$46)+1,9),"]",),SMALL(IF(ISNA(MATCH(SUBSTITUTE(MID(A$4:A$46,SEARCH("[",A$4:A$46)+1,9),"]",),C$4:C$49,)),"",ROW($4:$46)),ROW(D25)))</f>
        <v>#REF!</v>
      </c>
    </row>
    <row r="29" spans="1:7" x14ac:dyDescent="0.25">
      <c r="A29" s="4" t="s">
        <v>2</v>
      </c>
      <c r="B29" s="5"/>
      <c r="C29" s="6" t="s">
        <v>21</v>
      </c>
      <c r="D29" t="e">
        <f t="array" ref="D29">INDEX(SUBSTITUTE(MID(A$4:A$46,SEARCH("[",A$4:A$46)+1,9),"]",),SMALL(IF(ISNA(MATCH(SUBSTITUTE(MID(A$4:A$46,SEARCH("[",A$4:A$46)+1,9),"]",),C$4:C$49,)),"",ROW($4:$46)),ROW(D26)))</f>
        <v>#NUM!</v>
      </c>
    </row>
    <row r="30" spans="1:7" x14ac:dyDescent="0.25">
      <c r="A30" s="4" t="s">
        <v>4</v>
      </c>
      <c r="B30" s="5"/>
      <c r="C30" s="6" t="s">
        <v>22</v>
      </c>
      <c r="D30" t="e">
        <f t="array" ref="D30">INDEX(SUBSTITUTE(MID(A$4:A$46,SEARCH("[",A$4:A$46)+1,9),"]",),SMALL(IF(ISNA(MATCH(SUBSTITUTE(MID(A$4:A$46,SEARCH("[",A$4:A$46)+1,9),"]",),C$4:C$49,)),"",ROW($4:$46)),ROW(D27)))</f>
        <v>#NUM!</v>
      </c>
    </row>
    <row r="31" spans="1:7" x14ac:dyDescent="0.25">
      <c r="A31" s="4" t="s">
        <v>6</v>
      </c>
      <c r="B31" s="5"/>
      <c r="C31" s="6" t="s">
        <v>7</v>
      </c>
    </row>
    <row r="32" spans="1:7" x14ac:dyDescent="0.25">
      <c r="A32" s="4" t="s">
        <v>8</v>
      </c>
      <c r="B32" s="5"/>
      <c r="C32" s="6" t="s">
        <v>9</v>
      </c>
    </row>
    <row r="33" spans="1:3" x14ac:dyDescent="0.25">
      <c r="A33" s="4" t="s">
        <v>10</v>
      </c>
      <c r="B33" s="5"/>
      <c r="C33" s="6" t="s">
        <v>11</v>
      </c>
    </row>
    <row r="34" spans="1:3" x14ac:dyDescent="0.25">
      <c r="A34" s="4" t="s">
        <v>2</v>
      </c>
      <c r="B34" s="5"/>
      <c r="C34" s="6" t="s">
        <v>12</v>
      </c>
    </row>
    <row r="35" spans="1:3" x14ac:dyDescent="0.25">
      <c r="A35" s="4" t="s">
        <v>4</v>
      </c>
      <c r="B35" s="5"/>
      <c r="C35" s="6" t="s">
        <v>7</v>
      </c>
    </row>
    <row r="36" spans="1:3" x14ac:dyDescent="0.25">
      <c r="A36" s="4" t="s">
        <v>6</v>
      </c>
      <c r="B36" s="5"/>
      <c r="C36" s="6" t="s">
        <v>9</v>
      </c>
    </row>
    <row r="37" spans="1:3" x14ac:dyDescent="0.25">
      <c r="A37" s="4" t="s">
        <v>8</v>
      </c>
      <c r="B37" s="5"/>
      <c r="C37" s="6" t="s">
        <v>11</v>
      </c>
    </row>
    <row r="38" spans="1:3" x14ac:dyDescent="0.25">
      <c r="A38" s="4" t="s">
        <v>10</v>
      </c>
      <c r="B38" s="5"/>
      <c r="C38" s="6" t="s">
        <v>12</v>
      </c>
    </row>
    <row r="39" spans="1:3" x14ac:dyDescent="0.25">
      <c r="A39" s="4" t="s">
        <v>2</v>
      </c>
      <c r="B39" s="5"/>
      <c r="C39" s="6" t="s">
        <v>17</v>
      </c>
    </row>
    <row r="40" spans="1:3" x14ac:dyDescent="0.25">
      <c r="A40" s="4" t="s">
        <v>4</v>
      </c>
      <c r="B40" s="5"/>
      <c r="C40" s="6" t="s">
        <v>3</v>
      </c>
    </row>
    <row r="41" spans="1:3" x14ac:dyDescent="0.25">
      <c r="A41" s="4" t="s">
        <v>6</v>
      </c>
      <c r="B41" s="5"/>
      <c r="C41" s="6" t="s">
        <v>5</v>
      </c>
    </row>
    <row r="42" spans="1:3" x14ac:dyDescent="0.25">
      <c r="A42" s="4" t="s">
        <v>8</v>
      </c>
      <c r="B42" s="5"/>
      <c r="C42" s="6" t="s">
        <v>7</v>
      </c>
    </row>
    <row r="43" spans="1:3" x14ac:dyDescent="0.25">
      <c r="A43" s="4" t="s">
        <v>10</v>
      </c>
      <c r="B43" s="5"/>
      <c r="C43" s="6" t="s">
        <v>9</v>
      </c>
    </row>
    <row r="44" spans="1:3" x14ac:dyDescent="0.25">
      <c r="A44" s="4" t="s">
        <v>2</v>
      </c>
      <c r="B44" s="5"/>
      <c r="C44" s="6" t="s">
        <v>11</v>
      </c>
    </row>
    <row r="45" spans="1:3" x14ac:dyDescent="0.25">
      <c r="A45" s="4" t="s">
        <v>4</v>
      </c>
      <c r="B45" s="5"/>
      <c r="C45" s="6" t="s">
        <v>12</v>
      </c>
    </row>
    <row r="46" spans="1:3" x14ac:dyDescent="0.25">
      <c r="A46" s="4" t="s">
        <v>6</v>
      </c>
      <c r="B46" s="5"/>
      <c r="C46" s="6" t="s">
        <v>7</v>
      </c>
    </row>
    <row r="47" spans="1:3" x14ac:dyDescent="0.25">
      <c r="C47" s="6" t="s">
        <v>9</v>
      </c>
    </row>
    <row r="48" spans="1:3" x14ac:dyDescent="0.25">
      <c r="C48" s="6" t="s">
        <v>12</v>
      </c>
    </row>
    <row r="49" spans="3:3" x14ac:dyDescent="0.25">
      <c r="C49" s="6" t="s">
        <v>17</v>
      </c>
    </row>
  </sheetData>
  <conditionalFormatting sqref="E4:G21">
    <cfRule type="duplicateValues" dxfId="3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2018-11-17T19:33:09Z</dcterms:modified>
</cp:coreProperties>
</file>