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3" l="1"/>
  <c r="D7" i="3"/>
  <c r="C8" i="3"/>
  <c r="D8" i="3"/>
  <c r="C9" i="3"/>
  <c r="D9" i="3"/>
  <c r="C10" i="3"/>
  <c r="D10" i="3"/>
  <c r="C11" i="3"/>
  <c r="D11" i="3"/>
  <c r="C12" i="3"/>
  <c r="D12" i="3"/>
  <c r="D6" i="3"/>
  <c r="C6" i="3"/>
  <c r="B6" i="3"/>
  <c r="B7" i="3"/>
  <c r="B8" i="3"/>
  <c r="B9" i="3"/>
  <c r="B10" i="3"/>
  <c r="B11" i="3"/>
  <c r="B12" i="3"/>
  <c r="BA4" i="1"/>
  <c r="BG4" i="1"/>
  <c r="BF4" i="1"/>
  <c r="BE4" i="1"/>
  <c r="C5" i="1"/>
  <c r="C6" i="1"/>
  <c r="G5" i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AK5" i="1" s="1"/>
  <c r="AL5" i="1" s="1"/>
  <c r="AM5" i="1" s="1"/>
  <c r="AN5" i="1" s="1"/>
  <c r="AO5" i="1" s="1"/>
  <c r="AP5" i="1" s="1"/>
  <c r="AQ5" i="1" s="1"/>
  <c r="AR5" i="1" s="1"/>
  <c r="AS5" i="1" s="1"/>
  <c r="AT5" i="1" s="1"/>
  <c r="AU5" i="1" s="1"/>
  <c r="AV5" i="1" s="1"/>
  <c r="AW5" i="1" s="1"/>
  <c r="AX5" i="1" s="1"/>
  <c r="AY5" i="1" s="1"/>
  <c r="AZ5" i="1" s="1"/>
  <c r="BA5" i="1" s="1"/>
  <c r="BB5" i="1" s="1"/>
  <c r="BC5" i="1" s="1"/>
  <c r="BD5" i="1" s="1"/>
  <c r="G6" i="1"/>
  <c r="G7" i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AZ7" i="1" s="1"/>
  <c r="BA7" i="1" s="1"/>
  <c r="BB7" i="1" s="1"/>
  <c r="BC7" i="1" s="1"/>
  <c r="BD7" i="1" s="1"/>
  <c r="G8" i="1"/>
  <c r="G9" i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AF9" i="1" s="1"/>
  <c r="AG9" i="1" s="1"/>
  <c r="AH9" i="1" s="1"/>
  <c r="AI9" i="1" s="1"/>
  <c r="AJ9" i="1" s="1"/>
  <c r="AK9" i="1" s="1"/>
  <c r="AL9" i="1" s="1"/>
  <c r="AM9" i="1" s="1"/>
  <c r="AN9" i="1" s="1"/>
  <c r="AO9" i="1" s="1"/>
  <c r="AP9" i="1" s="1"/>
  <c r="AQ9" i="1" s="1"/>
  <c r="AR9" i="1" s="1"/>
  <c r="AS9" i="1" s="1"/>
  <c r="AT9" i="1" s="1"/>
  <c r="AU9" i="1" s="1"/>
  <c r="AV9" i="1" s="1"/>
  <c r="AW9" i="1" s="1"/>
  <c r="AX9" i="1" s="1"/>
  <c r="AY9" i="1" s="1"/>
  <c r="AZ9" i="1" s="1"/>
  <c r="BA9" i="1" s="1"/>
  <c r="BB9" i="1" s="1"/>
  <c r="BC9" i="1" s="1"/>
  <c r="BD9" i="1" s="1"/>
  <c r="G10" i="1"/>
  <c r="G11" i="1"/>
  <c r="G12" i="1"/>
  <c r="G13" i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Z13" i="1" s="1"/>
  <c r="AA13" i="1" s="1"/>
  <c r="AB13" i="1" s="1"/>
  <c r="AC13" i="1" s="1"/>
  <c r="AD13" i="1" s="1"/>
  <c r="AE13" i="1" s="1"/>
  <c r="AF13" i="1" s="1"/>
  <c r="AG13" i="1" s="1"/>
  <c r="AH13" i="1" s="1"/>
  <c r="AI13" i="1" s="1"/>
  <c r="AJ13" i="1" s="1"/>
  <c r="AK13" i="1" s="1"/>
  <c r="AL13" i="1" s="1"/>
  <c r="AM13" i="1" s="1"/>
  <c r="AN13" i="1" s="1"/>
  <c r="AO13" i="1" s="1"/>
  <c r="AP13" i="1" s="1"/>
  <c r="AQ13" i="1" s="1"/>
  <c r="AR13" i="1" s="1"/>
  <c r="AS13" i="1" s="1"/>
  <c r="AT13" i="1" s="1"/>
  <c r="AU13" i="1" s="1"/>
  <c r="AV13" i="1" s="1"/>
  <c r="AW13" i="1" s="1"/>
  <c r="AX13" i="1" s="1"/>
  <c r="AY13" i="1" s="1"/>
  <c r="AZ13" i="1" s="1"/>
  <c r="BA13" i="1" s="1"/>
  <c r="BB13" i="1" s="1"/>
  <c r="BC13" i="1" s="1"/>
  <c r="BD13" i="1" s="1"/>
  <c r="G14" i="1"/>
  <c r="G15" i="1"/>
  <c r="H15" i="1" s="1"/>
  <c r="I15" i="1" s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Z15" i="1" s="1"/>
  <c r="AA15" i="1" s="1"/>
  <c r="AB15" i="1" s="1"/>
  <c r="AC15" i="1" s="1"/>
  <c r="AD15" i="1" s="1"/>
  <c r="AE15" i="1" s="1"/>
  <c r="AF15" i="1" s="1"/>
  <c r="AG15" i="1" s="1"/>
  <c r="AH15" i="1" s="1"/>
  <c r="AI15" i="1" s="1"/>
  <c r="AJ15" i="1" s="1"/>
  <c r="AK15" i="1" s="1"/>
  <c r="AL15" i="1" s="1"/>
  <c r="AM15" i="1" s="1"/>
  <c r="AN15" i="1" s="1"/>
  <c r="AO15" i="1" s="1"/>
  <c r="AP15" i="1" s="1"/>
  <c r="AQ15" i="1" s="1"/>
  <c r="AR15" i="1" s="1"/>
  <c r="AS15" i="1" s="1"/>
  <c r="AT15" i="1" s="1"/>
  <c r="AU15" i="1" s="1"/>
  <c r="AV15" i="1" s="1"/>
  <c r="AW15" i="1" s="1"/>
  <c r="AX15" i="1" s="1"/>
  <c r="AY15" i="1" s="1"/>
  <c r="AZ15" i="1" s="1"/>
  <c r="BA15" i="1" s="1"/>
  <c r="BB15" i="1" s="1"/>
  <c r="BC15" i="1" s="1"/>
  <c r="BD15" i="1" s="1"/>
  <c r="G16" i="1"/>
  <c r="G17" i="1"/>
  <c r="G18" i="1"/>
  <c r="G19" i="1"/>
  <c r="H19" i="1" s="1"/>
  <c r="I19" i="1" s="1"/>
  <c r="J19" i="1" s="1"/>
  <c r="K19" i="1" s="1"/>
  <c r="L19" i="1" s="1"/>
  <c r="M19" i="1" s="1"/>
  <c r="N19" i="1" s="1"/>
  <c r="O19" i="1" s="1"/>
  <c r="P19" i="1" s="1"/>
  <c r="Q19" i="1" s="1"/>
  <c r="R19" i="1" s="1"/>
  <c r="S19" i="1" s="1"/>
  <c r="T19" i="1" s="1"/>
  <c r="U19" i="1" s="1"/>
  <c r="V19" i="1" s="1"/>
  <c r="W19" i="1" s="1"/>
  <c r="X19" i="1" s="1"/>
  <c r="Y19" i="1" s="1"/>
  <c r="Z19" i="1" s="1"/>
  <c r="AA19" i="1" s="1"/>
  <c r="AB19" i="1" s="1"/>
  <c r="AC19" i="1" s="1"/>
  <c r="AD19" i="1" s="1"/>
  <c r="AE19" i="1" s="1"/>
  <c r="AF19" i="1" s="1"/>
  <c r="AG19" i="1" s="1"/>
  <c r="AH19" i="1" s="1"/>
  <c r="AI19" i="1" s="1"/>
  <c r="AJ19" i="1" s="1"/>
  <c r="AK19" i="1" s="1"/>
  <c r="AL19" i="1" s="1"/>
  <c r="AM19" i="1" s="1"/>
  <c r="AN19" i="1" s="1"/>
  <c r="AO19" i="1" s="1"/>
  <c r="AP19" i="1" s="1"/>
  <c r="AQ19" i="1" s="1"/>
  <c r="AR19" i="1" s="1"/>
  <c r="AS19" i="1" s="1"/>
  <c r="AT19" i="1" s="1"/>
  <c r="AU19" i="1" s="1"/>
  <c r="AV19" i="1" s="1"/>
  <c r="AW19" i="1" s="1"/>
  <c r="AX19" i="1" s="1"/>
  <c r="AY19" i="1" s="1"/>
  <c r="AZ19" i="1" s="1"/>
  <c r="BA19" i="1" s="1"/>
  <c r="BB19" i="1" s="1"/>
  <c r="BC19" i="1" s="1"/>
  <c r="BD19" i="1" s="1"/>
  <c r="G20" i="1"/>
  <c r="G21" i="1"/>
  <c r="G22" i="1"/>
  <c r="G23" i="1"/>
  <c r="H23" i="1" s="1"/>
  <c r="I23" i="1" s="1"/>
  <c r="J23" i="1" s="1"/>
  <c r="K23" i="1" s="1"/>
  <c r="L23" i="1" s="1"/>
  <c r="M23" i="1" s="1"/>
  <c r="N23" i="1" s="1"/>
  <c r="O23" i="1" s="1"/>
  <c r="P23" i="1" s="1"/>
  <c r="Q23" i="1" s="1"/>
  <c r="R23" i="1" s="1"/>
  <c r="S23" i="1" s="1"/>
  <c r="T23" i="1" s="1"/>
  <c r="U23" i="1" s="1"/>
  <c r="V23" i="1" s="1"/>
  <c r="W23" i="1" s="1"/>
  <c r="X23" i="1" s="1"/>
  <c r="Y23" i="1" s="1"/>
  <c r="Z23" i="1" s="1"/>
  <c r="AA23" i="1" s="1"/>
  <c r="AB23" i="1" s="1"/>
  <c r="AC23" i="1" s="1"/>
  <c r="AD23" i="1" s="1"/>
  <c r="AE23" i="1" s="1"/>
  <c r="AF23" i="1" s="1"/>
  <c r="AG23" i="1" s="1"/>
  <c r="AH23" i="1" s="1"/>
  <c r="AI23" i="1" s="1"/>
  <c r="AJ23" i="1" s="1"/>
  <c r="AK23" i="1" s="1"/>
  <c r="AL23" i="1" s="1"/>
  <c r="AM23" i="1" s="1"/>
  <c r="AN23" i="1" s="1"/>
  <c r="AO23" i="1" s="1"/>
  <c r="AP23" i="1" s="1"/>
  <c r="AQ23" i="1" s="1"/>
  <c r="AR23" i="1" s="1"/>
  <c r="AS23" i="1" s="1"/>
  <c r="AT23" i="1" s="1"/>
  <c r="AU23" i="1" s="1"/>
  <c r="AV23" i="1" s="1"/>
  <c r="AW23" i="1" s="1"/>
  <c r="AX23" i="1" s="1"/>
  <c r="AY23" i="1" s="1"/>
  <c r="AZ23" i="1" s="1"/>
  <c r="BA23" i="1" s="1"/>
  <c r="BB23" i="1" s="1"/>
  <c r="BC23" i="1" s="1"/>
  <c r="BD23" i="1" s="1"/>
  <c r="G24" i="1"/>
  <c r="G25" i="1"/>
  <c r="G26" i="1"/>
  <c r="G27" i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W27" i="1" s="1"/>
  <c r="X27" i="1" s="1"/>
  <c r="Y27" i="1" s="1"/>
  <c r="Z27" i="1" s="1"/>
  <c r="AA27" i="1" s="1"/>
  <c r="AB27" i="1" s="1"/>
  <c r="AC27" i="1" s="1"/>
  <c r="AD27" i="1" s="1"/>
  <c r="AE27" i="1" s="1"/>
  <c r="AF27" i="1" s="1"/>
  <c r="AG27" i="1" s="1"/>
  <c r="AH27" i="1" s="1"/>
  <c r="AI27" i="1" s="1"/>
  <c r="AJ27" i="1" s="1"/>
  <c r="AK27" i="1" s="1"/>
  <c r="AL27" i="1" s="1"/>
  <c r="AM27" i="1" s="1"/>
  <c r="AN27" i="1" s="1"/>
  <c r="AO27" i="1" s="1"/>
  <c r="AP27" i="1" s="1"/>
  <c r="AQ27" i="1" s="1"/>
  <c r="AR27" i="1" s="1"/>
  <c r="AS27" i="1" s="1"/>
  <c r="AT27" i="1" s="1"/>
  <c r="AU27" i="1" s="1"/>
  <c r="AV27" i="1" s="1"/>
  <c r="AW27" i="1" s="1"/>
  <c r="AX27" i="1" s="1"/>
  <c r="AY27" i="1" s="1"/>
  <c r="AZ27" i="1" s="1"/>
  <c r="BA27" i="1" s="1"/>
  <c r="BB27" i="1" s="1"/>
  <c r="BC27" i="1" s="1"/>
  <c r="BD27" i="1" s="1"/>
  <c r="G28" i="1"/>
  <c r="G29" i="1"/>
  <c r="G30" i="1"/>
  <c r="G31" i="1"/>
  <c r="H31" i="1" s="1"/>
  <c r="I31" i="1" s="1"/>
  <c r="J31" i="1" s="1"/>
  <c r="K31" i="1" s="1"/>
  <c r="L31" i="1" s="1"/>
  <c r="M31" i="1" s="1"/>
  <c r="N31" i="1" s="1"/>
  <c r="O31" i="1" s="1"/>
  <c r="P31" i="1" s="1"/>
  <c r="Q31" i="1" s="1"/>
  <c r="R31" i="1" s="1"/>
  <c r="S31" i="1" s="1"/>
  <c r="T31" i="1" s="1"/>
  <c r="U31" i="1" s="1"/>
  <c r="V31" i="1" s="1"/>
  <c r="W31" i="1" s="1"/>
  <c r="X31" i="1" s="1"/>
  <c r="Y31" i="1" s="1"/>
  <c r="Z31" i="1" s="1"/>
  <c r="AA31" i="1" s="1"/>
  <c r="AB31" i="1" s="1"/>
  <c r="AC31" i="1" s="1"/>
  <c r="AD31" i="1" s="1"/>
  <c r="AE31" i="1" s="1"/>
  <c r="AF31" i="1" s="1"/>
  <c r="AG31" i="1" s="1"/>
  <c r="AH31" i="1" s="1"/>
  <c r="AI31" i="1" s="1"/>
  <c r="AJ31" i="1" s="1"/>
  <c r="AK31" i="1" s="1"/>
  <c r="AL31" i="1" s="1"/>
  <c r="AM31" i="1" s="1"/>
  <c r="AN31" i="1" s="1"/>
  <c r="AO31" i="1" s="1"/>
  <c r="AP31" i="1" s="1"/>
  <c r="AQ31" i="1" s="1"/>
  <c r="AR31" i="1" s="1"/>
  <c r="AS31" i="1" s="1"/>
  <c r="AT31" i="1" s="1"/>
  <c r="AU31" i="1" s="1"/>
  <c r="AV31" i="1" s="1"/>
  <c r="AW31" i="1" s="1"/>
  <c r="AX31" i="1" s="1"/>
  <c r="AY31" i="1" s="1"/>
  <c r="AZ31" i="1" s="1"/>
  <c r="BA31" i="1" s="1"/>
  <c r="BB31" i="1" s="1"/>
  <c r="BC31" i="1" s="1"/>
  <c r="BD31" i="1" s="1"/>
  <c r="G32" i="1"/>
  <c r="G33" i="1"/>
  <c r="G34" i="1"/>
  <c r="G35" i="1"/>
  <c r="H35" i="1" s="1"/>
  <c r="I35" i="1" s="1"/>
  <c r="J35" i="1" s="1"/>
  <c r="K35" i="1" s="1"/>
  <c r="L35" i="1" s="1"/>
  <c r="M35" i="1" s="1"/>
  <c r="N35" i="1" s="1"/>
  <c r="O35" i="1" s="1"/>
  <c r="P35" i="1" s="1"/>
  <c r="Q35" i="1" s="1"/>
  <c r="R35" i="1" s="1"/>
  <c r="S35" i="1" s="1"/>
  <c r="T35" i="1" s="1"/>
  <c r="U35" i="1" s="1"/>
  <c r="V35" i="1" s="1"/>
  <c r="W35" i="1" s="1"/>
  <c r="X35" i="1" s="1"/>
  <c r="Y35" i="1" s="1"/>
  <c r="Z35" i="1" s="1"/>
  <c r="AA35" i="1" s="1"/>
  <c r="AB35" i="1" s="1"/>
  <c r="AC35" i="1" s="1"/>
  <c r="AD35" i="1" s="1"/>
  <c r="AE35" i="1" s="1"/>
  <c r="AF35" i="1" s="1"/>
  <c r="AG35" i="1" s="1"/>
  <c r="AH35" i="1" s="1"/>
  <c r="AI35" i="1" s="1"/>
  <c r="AJ35" i="1" s="1"/>
  <c r="AK35" i="1" s="1"/>
  <c r="AL35" i="1" s="1"/>
  <c r="AM35" i="1" s="1"/>
  <c r="AN35" i="1" s="1"/>
  <c r="AO35" i="1" s="1"/>
  <c r="AP35" i="1" s="1"/>
  <c r="AQ35" i="1" s="1"/>
  <c r="AR35" i="1" s="1"/>
  <c r="AS35" i="1" s="1"/>
  <c r="AT35" i="1" s="1"/>
  <c r="AU35" i="1" s="1"/>
  <c r="AV35" i="1" s="1"/>
  <c r="AW35" i="1" s="1"/>
  <c r="AX35" i="1" s="1"/>
  <c r="AY35" i="1" s="1"/>
  <c r="AZ35" i="1" s="1"/>
  <c r="BA35" i="1" s="1"/>
  <c r="BB35" i="1" s="1"/>
  <c r="BC35" i="1" s="1"/>
  <c r="BD35" i="1" s="1"/>
  <c r="G36" i="1"/>
  <c r="G37" i="1"/>
  <c r="G38" i="1"/>
  <c r="G39" i="1"/>
  <c r="H39" i="1" s="1"/>
  <c r="I39" i="1" s="1"/>
  <c r="J39" i="1" s="1"/>
  <c r="K39" i="1" s="1"/>
  <c r="L39" i="1" s="1"/>
  <c r="M39" i="1" s="1"/>
  <c r="N39" i="1" s="1"/>
  <c r="O39" i="1" s="1"/>
  <c r="P39" i="1" s="1"/>
  <c r="Q39" i="1" s="1"/>
  <c r="R39" i="1" s="1"/>
  <c r="S39" i="1" s="1"/>
  <c r="T39" i="1" s="1"/>
  <c r="U39" i="1" s="1"/>
  <c r="V39" i="1" s="1"/>
  <c r="W39" i="1" s="1"/>
  <c r="X39" i="1" s="1"/>
  <c r="Y39" i="1" s="1"/>
  <c r="Z39" i="1" s="1"/>
  <c r="AA39" i="1" s="1"/>
  <c r="AB39" i="1" s="1"/>
  <c r="AC39" i="1" s="1"/>
  <c r="AD39" i="1" s="1"/>
  <c r="AE39" i="1" s="1"/>
  <c r="AF39" i="1" s="1"/>
  <c r="AG39" i="1" s="1"/>
  <c r="AH39" i="1" s="1"/>
  <c r="AI39" i="1" s="1"/>
  <c r="AJ39" i="1" s="1"/>
  <c r="AK39" i="1" s="1"/>
  <c r="AL39" i="1" s="1"/>
  <c r="AM39" i="1" s="1"/>
  <c r="AN39" i="1" s="1"/>
  <c r="AO39" i="1" s="1"/>
  <c r="AP39" i="1" s="1"/>
  <c r="AQ39" i="1" s="1"/>
  <c r="AR39" i="1" s="1"/>
  <c r="AS39" i="1" s="1"/>
  <c r="AT39" i="1" s="1"/>
  <c r="AU39" i="1" s="1"/>
  <c r="AV39" i="1" s="1"/>
  <c r="AW39" i="1" s="1"/>
  <c r="AX39" i="1" s="1"/>
  <c r="AY39" i="1" s="1"/>
  <c r="AZ39" i="1" s="1"/>
  <c r="BA39" i="1" s="1"/>
  <c r="BB39" i="1" s="1"/>
  <c r="BC39" i="1" s="1"/>
  <c r="BD39" i="1" s="1"/>
  <c r="G40" i="1"/>
  <c r="G41" i="1"/>
  <c r="G42" i="1"/>
  <c r="G43" i="1"/>
  <c r="H43" i="1" s="1"/>
  <c r="I43" i="1" s="1"/>
  <c r="J43" i="1" s="1"/>
  <c r="K43" i="1" s="1"/>
  <c r="L43" i="1" s="1"/>
  <c r="M43" i="1" s="1"/>
  <c r="N43" i="1" s="1"/>
  <c r="O43" i="1" s="1"/>
  <c r="P43" i="1" s="1"/>
  <c r="Q43" i="1" s="1"/>
  <c r="R43" i="1" s="1"/>
  <c r="S43" i="1" s="1"/>
  <c r="T43" i="1" s="1"/>
  <c r="U43" i="1" s="1"/>
  <c r="V43" i="1" s="1"/>
  <c r="W43" i="1" s="1"/>
  <c r="X43" i="1" s="1"/>
  <c r="Y43" i="1" s="1"/>
  <c r="Z43" i="1" s="1"/>
  <c r="AA43" i="1" s="1"/>
  <c r="AB43" i="1" s="1"/>
  <c r="AC43" i="1" s="1"/>
  <c r="AD43" i="1" s="1"/>
  <c r="AE43" i="1" s="1"/>
  <c r="AF43" i="1" s="1"/>
  <c r="AG43" i="1" s="1"/>
  <c r="AH43" i="1" s="1"/>
  <c r="AI43" i="1" s="1"/>
  <c r="AJ43" i="1" s="1"/>
  <c r="AK43" i="1" s="1"/>
  <c r="AL43" i="1" s="1"/>
  <c r="AM43" i="1" s="1"/>
  <c r="AN43" i="1" s="1"/>
  <c r="AO43" i="1" s="1"/>
  <c r="AP43" i="1" s="1"/>
  <c r="AQ43" i="1" s="1"/>
  <c r="AR43" i="1" s="1"/>
  <c r="AS43" i="1" s="1"/>
  <c r="AT43" i="1" s="1"/>
  <c r="AU43" i="1" s="1"/>
  <c r="AV43" i="1" s="1"/>
  <c r="AW43" i="1" s="1"/>
  <c r="AX43" i="1" s="1"/>
  <c r="AY43" i="1" s="1"/>
  <c r="AZ43" i="1" s="1"/>
  <c r="BA43" i="1" s="1"/>
  <c r="BB43" i="1" s="1"/>
  <c r="BC43" i="1" s="1"/>
  <c r="BD43" i="1" s="1"/>
  <c r="G44" i="1"/>
  <c r="G45" i="1"/>
  <c r="G46" i="1"/>
  <c r="G47" i="1"/>
  <c r="H47" i="1" s="1"/>
  <c r="I47" i="1" s="1"/>
  <c r="J47" i="1" s="1"/>
  <c r="K47" i="1" s="1"/>
  <c r="L47" i="1" s="1"/>
  <c r="M47" i="1" s="1"/>
  <c r="N47" i="1" s="1"/>
  <c r="O47" i="1" s="1"/>
  <c r="P47" i="1" s="1"/>
  <c r="Q47" i="1" s="1"/>
  <c r="R47" i="1" s="1"/>
  <c r="S47" i="1" s="1"/>
  <c r="T47" i="1" s="1"/>
  <c r="U47" i="1" s="1"/>
  <c r="V47" i="1" s="1"/>
  <c r="W47" i="1" s="1"/>
  <c r="X47" i="1" s="1"/>
  <c r="Y47" i="1" s="1"/>
  <c r="Z47" i="1" s="1"/>
  <c r="AA47" i="1" s="1"/>
  <c r="AB47" i="1" s="1"/>
  <c r="AC47" i="1" s="1"/>
  <c r="AD47" i="1" s="1"/>
  <c r="AE47" i="1" s="1"/>
  <c r="AF47" i="1" s="1"/>
  <c r="AG47" i="1" s="1"/>
  <c r="AH47" i="1" s="1"/>
  <c r="AI47" i="1" s="1"/>
  <c r="AJ47" i="1" s="1"/>
  <c r="AK47" i="1" s="1"/>
  <c r="AL47" i="1" s="1"/>
  <c r="AM47" i="1" s="1"/>
  <c r="AN47" i="1" s="1"/>
  <c r="AO47" i="1" s="1"/>
  <c r="AP47" i="1" s="1"/>
  <c r="AQ47" i="1" s="1"/>
  <c r="AR47" i="1" s="1"/>
  <c r="AS47" i="1" s="1"/>
  <c r="AT47" i="1" s="1"/>
  <c r="AU47" i="1" s="1"/>
  <c r="AV47" i="1" s="1"/>
  <c r="AW47" i="1" s="1"/>
  <c r="AX47" i="1" s="1"/>
  <c r="AY47" i="1" s="1"/>
  <c r="AZ47" i="1" s="1"/>
  <c r="BA47" i="1" s="1"/>
  <c r="BB47" i="1" s="1"/>
  <c r="BC47" i="1" s="1"/>
  <c r="BD47" i="1" s="1"/>
  <c r="G48" i="1"/>
  <c r="G49" i="1"/>
  <c r="G50" i="1"/>
  <c r="G51" i="1"/>
  <c r="H51" i="1" s="1"/>
  <c r="I51" i="1" s="1"/>
  <c r="J51" i="1" s="1"/>
  <c r="K51" i="1" s="1"/>
  <c r="L51" i="1" s="1"/>
  <c r="M51" i="1" s="1"/>
  <c r="N51" i="1" s="1"/>
  <c r="O51" i="1" s="1"/>
  <c r="P51" i="1" s="1"/>
  <c r="Q51" i="1" s="1"/>
  <c r="R51" i="1" s="1"/>
  <c r="S51" i="1" s="1"/>
  <c r="T51" i="1" s="1"/>
  <c r="U51" i="1" s="1"/>
  <c r="V51" i="1" s="1"/>
  <c r="W51" i="1" s="1"/>
  <c r="X51" i="1" s="1"/>
  <c r="Y51" i="1" s="1"/>
  <c r="Z51" i="1" s="1"/>
  <c r="AA51" i="1" s="1"/>
  <c r="AB51" i="1" s="1"/>
  <c r="AC51" i="1" s="1"/>
  <c r="AD51" i="1" s="1"/>
  <c r="AE51" i="1" s="1"/>
  <c r="AF51" i="1" s="1"/>
  <c r="AG51" i="1" s="1"/>
  <c r="AH51" i="1" s="1"/>
  <c r="AI51" i="1" s="1"/>
  <c r="AJ51" i="1" s="1"/>
  <c r="AK51" i="1" s="1"/>
  <c r="AL51" i="1" s="1"/>
  <c r="AM51" i="1" s="1"/>
  <c r="AN51" i="1" s="1"/>
  <c r="AO51" i="1" s="1"/>
  <c r="AP51" i="1" s="1"/>
  <c r="AQ51" i="1" s="1"/>
  <c r="AR51" i="1" s="1"/>
  <c r="AS51" i="1" s="1"/>
  <c r="AT51" i="1" s="1"/>
  <c r="AU51" i="1" s="1"/>
  <c r="AV51" i="1" s="1"/>
  <c r="AW51" i="1" s="1"/>
  <c r="AX51" i="1" s="1"/>
  <c r="AY51" i="1" s="1"/>
  <c r="AZ51" i="1" s="1"/>
  <c r="BA51" i="1" s="1"/>
  <c r="BB51" i="1" s="1"/>
  <c r="BC51" i="1" s="1"/>
  <c r="BD51" i="1" s="1"/>
  <c r="G52" i="1"/>
  <c r="G53" i="1"/>
  <c r="G54" i="1"/>
  <c r="G55" i="1"/>
  <c r="H55" i="1" s="1"/>
  <c r="I55" i="1" s="1"/>
  <c r="J55" i="1" s="1"/>
  <c r="K55" i="1" s="1"/>
  <c r="L55" i="1" s="1"/>
  <c r="M55" i="1" s="1"/>
  <c r="N55" i="1" s="1"/>
  <c r="O55" i="1" s="1"/>
  <c r="P55" i="1" s="1"/>
  <c r="Q55" i="1" s="1"/>
  <c r="R55" i="1" s="1"/>
  <c r="S55" i="1" s="1"/>
  <c r="T55" i="1" s="1"/>
  <c r="U55" i="1" s="1"/>
  <c r="V55" i="1" s="1"/>
  <c r="W55" i="1" s="1"/>
  <c r="X55" i="1" s="1"/>
  <c r="Y55" i="1" s="1"/>
  <c r="Z55" i="1" s="1"/>
  <c r="AA55" i="1" s="1"/>
  <c r="AB55" i="1" s="1"/>
  <c r="AC55" i="1" s="1"/>
  <c r="AD55" i="1" s="1"/>
  <c r="AE55" i="1" s="1"/>
  <c r="AF55" i="1" s="1"/>
  <c r="AG55" i="1" s="1"/>
  <c r="AH55" i="1" s="1"/>
  <c r="AI55" i="1" s="1"/>
  <c r="AJ55" i="1" s="1"/>
  <c r="AK55" i="1" s="1"/>
  <c r="AL55" i="1" s="1"/>
  <c r="AM55" i="1" s="1"/>
  <c r="AN55" i="1" s="1"/>
  <c r="AO55" i="1" s="1"/>
  <c r="AP55" i="1" s="1"/>
  <c r="AQ55" i="1" s="1"/>
  <c r="AR55" i="1" s="1"/>
  <c r="AS55" i="1" s="1"/>
  <c r="AT55" i="1" s="1"/>
  <c r="AU55" i="1" s="1"/>
  <c r="AV55" i="1" s="1"/>
  <c r="AW55" i="1" s="1"/>
  <c r="AX55" i="1" s="1"/>
  <c r="AY55" i="1" s="1"/>
  <c r="AZ55" i="1" s="1"/>
  <c r="BA55" i="1" s="1"/>
  <c r="BB55" i="1" s="1"/>
  <c r="BC55" i="1" s="1"/>
  <c r="BD55" i="1" s="1"/>
  <c r="G56" i="1"/>
  <c r="G57" i="1"/>
  <c r="G58" i="1"/>
  <c r="G59" i="1"/>
  <c r="H59" i="1" s="1"/>
  <c r="I59" i="1" s="1"/>
  <c r="J59" i="1" s="1"/>
  <c r="K59" i="1" s="1"/>
  <c r="L59" i="1" s="1"/>
  <c r="M59" i="1" s="1"/>
  <c r="N59" i="1" s="1"/>
  <c r="O59" i="1" s="1"/>
  <c r="P59" i="1" s="1"/>
  <c r="Q59" i="1" s="1"/>
  <c r="R59" i="1" s="1"/>
  <c r="S59" i="1" s="1"/>
  <c r="T59" i="1" s="1"/>
  <c r="U59" i="1" s="1"/>
  <c r="V59" i="1" s="1"/>
  <c r="W59" i="1" s="1"/>
  <c r="X59" i="1" s="1"/>
  <c r="Y59" i="1" s="1"/>
  <c r="Z59" i="1" s="1"/>
  <c r="AA59" i="1" s="1"/>
  <c r="AB59" i="1" s="1"/>
  <c r="AC59" i="1" s="1"/>
  <c r="AD59" i="1" s="1"/>
  <c r="AE59" i="1" s="1"/>
  <c r="AF59" i="1" s="1"/>
  <c r="AG59" i="1" s="1"/>
  <c r="AH59" i="1" s="1"/>
  <c r="AI59" i="1" s="1"/>
  <c r="AJ59" i="1" s="1"/>
  <c r="AK59" i="1" s="1"/>
  <c r="AL59" i="1" s="1"/>
  <c r="AM59" i="1" s="1"/>
  <c r="AN59" i="1" s="1"/>
  <c r="AO59" i="1" s="1"/>
  <c r="AP59" i="1" s="1"/>
  <c r="AQ59" i="1" s="1"/>
  <c r="AR59" i="1" s="1"/>
  <c r="AS59" i="1" s="1"/>
  <c r="AT59" i="1" s="1"/>
  <c r="AU59" i="1" s="1"/>
  <c r="AV59" i="1" s="1"/>
  <c r="AW59" i="1" s="1"/>
  <c r="AX59" i="1" s="1"/>
  <c r="AY59" i="1" s="1"/>
  <c r="AZ59" i="1" s="1"/>
  <c r="BA59" i="1" s="1"/>
  <c r="BB59" i="1" s="1"/>
  <c r="BC59" i="1" s="1"/>
  <c r="BD59" i="1" s="1"/>
  <c r="G60" i="1"/>
  <c r="G61" i="1"/>
  <c r="G62" i="1"/>
  <c r="G63" i="1"/>
  <c r="H63" i="1" s="1"/>
  <c r="I63" i="1" s="1"/>
  <c r="J63" i="1" s="1"/>
  <c r="K63" i="1" s="1"/>
  <c r="L63" i="1" s="1"/>
  <c r="M63" i="1" s="1"/>
  <c r="N63" i="1" s="1"/>
  <c r="O63" i="1" s="1"/>
  <c r="P63" i="1" s="1"/>
  <c r="Q63" i="1" s="1"/>
  <c r="R63" i="1" s="1"/>
  <c r="S63" i="1" s="1"/>
  <c r="T63" i="1" s="1"/>
  <c r="U63" i="1" s="1"/>
  <c r="V63" i="1" s="1"/>
  <c r="W63" i="1" s="1"/>
  <c r="X63" i="1" s="1"/>
  <c r="Y63" i="1" s="1"/>
  <c r="Z63" i="1" s="1"/>
  <c r="AA63" i="1" s="1"/>
  <c r="AB63" i="1" s="1"/>
  <c r="AC63" i="1" s="1"/>
  <c r="AD63" i="1" s="1"/>
  <c r="AE63" i="1" s="1"/>
  <c r="AF63" i="1" s="1"/>
  <c r="AG63" i="1" s="1"/>
  <c r="AH63" i="1" s="1"/>
  <c r="AI63" i="1" s="1"/>
  <c r="AJ63" i="1" s="1"/>
  <c r="AK63" i="1" s="1"/>
  <c r="AL63" i="1" s="1"/>
  <c r="AM63" i="1" s="1"/>
  <c r="AN63" i="1" s="1"/>
  <c r="AO63" i="1" s="1"/>
  <c r="AP63" i="1" s="1"/>
  <c r="AQ63" i="1" s="1"/>
  <c r="AR63" i="1" s="1"/>
  <c r="AS63" i="1" s="1"/>
  <c r="AT63" i="1" s="1"/>
  <c r="AU63" i="1" s="1"/>
  <c r="AV63" i="1" s="1"/>
  <c r="AW63" i="1" s="1"/>
  <c r="AX63" i="1" s="1"/>
  <c r="AY63" i="1" s="1"/>
  <c r="AZ63" i="1" s="1"/>
  <c r="BA63" i="1" s="1"/>
  <c r="BB63" i="1" s="1"/>
  <c r="BC63" i="1" s="1"/>
  <c r="BD63" i="1" s="1"/>
  <c r="H6" i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/>
  <c r="Y6" i="1" s="1"/>
  <c r="Z6" i="1" s="1"/>
  <c r="AA6" i="1" s="1"/>
  <c r="AB6" i="1" s="1"/>
  <c r="AC6" i="1" s="1"/>
  <c r="AD6" i="1" s="1"/>
  <c r="AE6" i="1" s="1"/>
  <c r="AF6" i="1" s="1"/>
  <c r="AG6" i="1" s="1"/>
  <c r="AH6" i="1" s="1"/>
  <c r="AI6" i="1" s="1"/>
  <c r="AJ6" i="1" s="1"/>
  <c r="AK6" i="1" s="1"/>
  <c r="AL6" i="1" s="1"/>
  <c r="AM6" i="1" s="1"/>
  <c r="AN6" i="1" s="1"/>
  <c r="AO6" i="1" s="1"/>
  <c r="AP6" i="1" s="1"/>
  <c r="AQ6" i="1" s="1"/>
  <c r="AR6" i="1" s="1"/>
  <c r="AS6" i="1" s="1"/>
  <c r="AT6" i="1" s="1"/>
  <c r="AU6" i="1" s="1"/>
  <c r="AV6" i="1" s="1"/>
  <c r="AW6" i="1" s="1"/>
  <c r="AX6" i="1" s="1"/>
  <c r="AY6" i="1" s="1"/>
  <c r="AZ6" i="1" s="1"/>
  <c r="BA6" i="1" s="1"/>
  <c r="BB6" i="1" s="1"/>
  <c r="BC6" i="1" s="1"/>
  <c r="BD6" i="1" s="1"/>
  <c r="H8" i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/>
  <c r="Y8" i="1" s="1"/>
  <c r="Z8" i="1" s="1"/>
  <c r="AA8" i="1" s="1"/>
  <c r="AB8" i="1" s="1"/>
  <c r="AC8" i="1" s="1"/>
  <c r="AD8" i="1" s="1"/>
  <c r="AE8" i="1" s="1"/>
  <c r="AF8" i="1" s="1"/>
  <c r="AG8" i="1" s="1"/>
  <c r="AH8" i="1" s="1"/>
  <c r="AI8" i="1" s="1"/>
  <c r="AJ8" i="1" s="1"/>
  <c r="AK8" i="1" s="1"/>
  <c r="AL8" i="1" s="1"/>
  <c r="AM8" i="1" s="1"/>
  <c r="AN8" i="1" s="1"/>
  <c r="AO8" i="1" s="1"/>
  <c r="AP8" i="1" s="1"/>
  <c r="AQ8" i="1" s="1"/>
  <c r="AR8" i="1" s="1"/>
  <c r="AS8" i="1" s="1"/>
  <c r="AT8" i="1" s="1"/>
  <c r="AU8" i="1" s="1"/>
  <c r="AV8" i="1" s="1"/>
  <c r="AW8" i="1" s="1"/>
  <c r="AX8" i="1" s="1"/>
  <c r="AY8" i="1" s="1"/>
  <c r="AZ8" i="1" s="1"/>
  <c r="BA8" i="1" s="1"/>
  <c r="BB8" i="1" s="1"/>
  <c r="BC8" i="1" s="1"/>
  <c r="BD8" i="1" s="1"/>
  <c r="H10" i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  <c r="AE10" i="1" s="1"/>
  <c r="AF10" i="1" s="1"/>
  <c r="AG10" i="1" s="1"/>
  <c r="AH10" i="1" s="1"/>
  <c r="AI10" i="1" s="1"/>
  <c r="AJ10" i="1" s="1"/>
  <c r="AK10" i="1" s="1"/>
  <c r="AL10" i="1" s="1"/>
  <c r="AM10" i="1" s="1"/>
  <c r="AN10" i="1" s="1"/>
  <c r="AO10" i="1" s="1"/>
  <c r="AP10" i="1" s="1"/>
  <c r="AQ10" i="1" s="1"/>
  <c r="AR10" i="1" s="1"/>
  <c r="AS10" i="1" s="1"/>
  <c r="AT10" i="1" s="1"/>
  <c r="AU10" i="1" s="1"/>
  <c r="AV10" i="1" s="1"/>
  <c r="AW10" i="1" s="1"/>
  <c r="AX10" i="1" s="1"/>
  <c r="AY10" i="1" s="1"/>
  <c r="AZ10" i="1" s="1"/>
  <c r="BA10" i="1" s="1"/>
  <c r="BB10" i="1" s="1"/>
  <c r="BC10" i="1" s="1"/>
  <c r="BD10" i="1" s="1"/>
  <c r="H11" i="1"/>
  <c r="I11" i="1" s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Y11" i="1" s="1"/>
  <c r="Z11" i="1" s="1"/>
  <c r="AA11" i="1" s="1"/>
  <c r="AB11" i="1" s="1"/>
  <c r="AC11" i="1" s="1"/>
  <c r="AD11" i="1" s="1"/>
  <c r="AE11" i="1" s="1"/>
  <c r="AF11" i="1" s="1"/>
  <c r="AG11" i="1" s="1"/>
  <c r="AH11" i="1" s="1"/>
  <c r="AI11" i="1" s="1"/>
  <c r="AJ11" i="1" s="1"/>
  <c r="AK11" i="1" s="1"/>
  <c r="AL11" i="1" s="1"/>
  <c r="AM11" i="1" s="1"/>
  <c r="AN11" i="1" s="1"/>
  <c r="AO11" i="1" s="1"/>
  <c r="AP11" i="1" s="1"/>
  <c r="AQ11" i="1" s="1"/>
  <c r="AR11" i="1" s="1"/>
  <c r="AS11" i="1" s="1"/>
  <c r="AT11" i="1" s="1"/>
  <c r="AU11" i="1" s="1"/>
  <c r="AV11" i="1" s="1"/>
  <c r="AW11" i="1" s="1"/>
  <c r="AX11" i="1" s="1"/>
  <c r="AY11" i="1" s="1"/>
  <c r="AZ11" i="1" s="1"/>
  <c r="BA11" i="1" s="1"/>
  <c r="BB11" i="1" s="1"/>
  <c r="BC11" i="1" s="1"/>
  <c r="BD11" i="1" s="1"/>
  <c r="H12" i="1"/>
  <c r="I12" i="1" s="1"/>
  <c r="J12" i="1" s="1"/>
  <c r="K12" i="1" s="1"/>
  <c r="L12" i="1" s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X12" i="1" s="1"/>
  <c r="Y12" i="1" s="1"/>
  <c r="Z12" i="1" s="1"/>
  <c r="AA12" i="1" s="1"/>
  <c r="AB12" i="1" s="1"/>
  <c r="AC12" i="1" s="1"/>
  <c r="AD12" i="1" s="1"/>
  <c r="AE12" i="1" s="1"/>
  <c r="AF12" i="1" s="1"/>
  <c r="AG12" i="1" s="1"/>
  <c r="AH12" i="1" s="1"/>
  <c r="AI12" i="1" s="1"/>
  <c r="AJ12" i="1" s="1"/>
  <c r="AK12" i="1" s="1"/>
  <c r="AL12" i="1" s="1"/>
  <c r="AM12" i="1" s="1"/>
  <c r="AN12" i="1" s="1"/>
  <c r="AO12" i="1" s="1"/>
  <c r="AP12" i="1" s="1"/>
  <c r="AQ12" i="1" s="1"/>
  <c r="AR12" i="1" s="1"/>
  <c r="AS12" i="1" s="1"/>
  <c r="AT12" i="1" s="1"/>
  <c r="AU12" i="1" s="1"/>
  <c r="AV12" i="1" s="1"/>
  <c r="AW12" i="1" s="1"/>
  <c r="AX12" i="1" s="1"/>
  <c r="AY12" i="1" s="1"/>
  <c r="AZ12" i="1" s="1"/>
  <c r="BA12" i="1" s="1"/>
  <c r="BB12" i="1" s="1"/>
  <c r="BC12" i="1" s="1"/>
  <c r="BD12" i="1" s="1"/>
  <c r="H14" i="1"/>
  <c r="I14" i="1" s="1"/>
  <c r="J14" i="1" s="1"/>
  <c r="K14" i="1" s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Y14" i="1" s="1"/>
  <c r="Z14" i="1" s="1"/>
  <c r="AA14" i="1" s="1"/>
  <c r="AB14" i="1" s="1"/>
  <c r="AC14" i="1" s="1"/>
  <c r="AD14" i="1" s="1"/>
  <c r="AE14" i="1" s="1"/>
  <c r="AF14" i="1" s="1"/>
  <c r="AG14" i="1" s="1"/>
  <c r="AH14" i="1" s="1"/>
  <c r="AI14" i="1" s="1"/>
  <c r="AJ14" i="1" s="1"/>
  <c r="AK14" i="1" s="1"/>
  <c r="AL14" i="1" s="1"/>
  <c r="AM14" i="1" s="1"/>
  <c r="AN14" i="1" s="1"/>
  <c r="AO14" i="1" s="1"/>
  <c r="AP14" i="1" s="1"/>
  <c r="AQ14" i="1" s="1"/>
  <c r="AR14" i="1" s="1"/>
  <c r="AS14" i="1" s="1"/>
  <c r="AT14" i="1" s="1"/>
  <c r="AU14" i="1" s="1"/>
  <c r="AV14" i="1" s="1"/>
  <c r="AW14" i="1" s="1"/>
  <c r="AX14" i="1" s="1"/>
  <c r="AY14" i="1" s="1"/>
  <c r="AZ14" i="1" s="1"/>
  <c r="BA14" i="1" s="1"/>
  <c r="BB14" i="1" s="1"/>
  <c r="BC14" i="1" s="1"/>
  <c r="BD14" i="1" s="1"/>
  <c r="H16" i="1"/>
  <c r="I16" i="1" s="1"/>
  <c r="J16" i="1" s="1"/>
  <c r="K16" i="1" s="1"/>
  <c r="L16" i="1" s="1"/>
  <c r="M16" i="1" s="1"/>
  <c r="N16" i="1" s="1"/>
  <c r="O16" i="1" s="1"/>
  <c r="P16" i="1" s="1"/>
  <c r="Q16" i="1" s="1"/>
  <c r="R16" i="1" s="1"/>
  <c r="S16" i="1" s="1"/>
  <c r="T16" i="1" s="1"/>
  <c r="U16" i="1" s="1"/>
  <c r="V16" i="1" s="1"/>
  <c r="W16" i="1" s="1"/>
  <c r="X16" i="1" s="1"/>
  <c r="Y16" i="1" s="1"/>
  <c r="Z16" i="1" s="1"/>
  <c r="AA16" i="1" s="1"/>
  <c r="AB16" i="1" s="1"/>
  <c r="AC16" i="1" s="1"/>
  <c r="AD16" i="1" s="1"/>
  <c r="AE16" i="1" s="1"/>
  <c r="AF16" i="1" s="1"/>
  <c r="AG16" i="1" s="1"/>
  <c r="AH16" i="1" s="1"/>
  <c r="AI16" i="1" s="1"/>
  <c r="AJ16" i="1" s="1"/>
  <c r="AK16" i="1" s="1"/>
  <c r="AL16" i="1" s="1"/>
  <c r="AM16" i="1" s="1"/>
  <c r="AN16" i="1" s="1"/>
  <c r="AO16" i="1" s="1"/>
  <c r="AP16" i="1" s="1"/>
  <c r="AQ16" i="1" s="1"/>
  <c r="AR16" i="1" s="1"/>
  <c r="AS16" i="1" s="1"/>
  <c r="AT16" i="1" s="1"/>
  <c r="AU16" i="1" s="1"/>
  <c r="AV16" i="1" s="1"/>
  <c r="AW16" i="1" s="1"/>
  <c r="AX16" i="1" s="1"/>
  <c r="AY16" i="1" s="1"/>
  <c r="AZ16" i="1" s="1"/>
  <c r="BA16" i="1" s="1"/>
  <c r="BB16" i="1" s="1"/>
  <c r="BC16" i="1" s="1"/>
  <c r="BD16" i="1" s="1"/>
  <c r="H17" i="1"/>
  <c r="I17" i="1" s="1"/>
  <c r="J17" i="1" s="1"/>
  <c r="K17" i="1" s="1"/>
  <c r="L17" i="1" s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W17" i="1" s="1"/>
  <c r="X17" i="1" s="1"/>
  <c r="Y17" i="1" s="1"/>
  <c r="Z17" i="1" s="1"/>
  <c r="AA17" i="1" s="1"/>
  <c r="AB17" i="1" s="1"/>
  <c r="AC17" i="1" s="1"/>
  <c r="AD17" i="1" s="1"/>
  <c r="AE17" i="1" s="1"/>
  <c r="AF17" i="1" s="1"/>
  <c r="AG17" i="1" s="1"/>
  <c r="AH17" i="1" s="1"/>
  <c r="AI17" i="1" s="1"/>
  <c r="AJ17" i="1" s="1"/>
  <c r="AK17" i="1" s="1"/>
  <c r="AL17" i="1" s="1"/>
  <c r="AM17" i="1" s="1"/>
  <c r="AN17" i="1" s="1"/>
  <c r="AO17" i="1" s="1"/>
  <c r="AP17" i="1" s="1"/>
  <c r="AQ17" i="1" s="1"/>
  <c r="AR17" i="1" s="1"/>
  <c r="AS17" i="1" s="1"/>
  <c r="AT17" i="1" s="1"/>
  <c r="AU17" i="1" s="1"/>
  <c r="AV17" i="1" s="1"/>
  <c r="AW17" i="1" s="1"/>
  <c r="AX17" i="1" s="1"/>
  <c r="AY17" i="1" s="1"/>
  <c r="AZ17" i="1" s="1"/>
  <c r="BA17" i="1" s="1"/>
  <c r="BB17" i="1" s="1"/>
  <c r="BC17" i="1" s="1"/>
  <c r="BD17" i="1" s="1"/>
  <c r="H18" i="1"/>
  <c r="I18" i="1" s="1"/>
  <c r="J18" i="1" s="1"/>
  <c r="K18" i="1" s="1"/>
  <c r="L18" i="1" s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W18" i="1" s="1"/>
  <c r="X18" i="1" s="1"/>
  <c r="Y18" i="1" s="1"/>
  <c r="Z18" i="1" s="1"/>
  <c r="AA18" i="1" s="1"/>
  <c r="AB18" i="1" s="1"/>
  <c r="AC18" i="1" s="1"/>
  <c r="AD18" i="1" s="1"/>
  <c r="AE18" i="1" s="1"/>
  <c r="AF18" i="1" s="1"/>
  <c r="AG18" i="1" s="1"/>
  <c r="AH18" i="1" s="1"/>
  <c r="AI18" i="1" s="1"/>
  <c r="AJ18" i="1" s="1"/>
  <c r="AK18" i="1" s="1"/>
  <c r="AL18" i="1" s="1"/>
  <c r="AM18" i="1" s="1"/>
  <c r="AN18" i="1" s="1"/>
  <c r="AO18" i="1" s="1"/>
  <c r="AP18" i="1" s="1"/>
  <c r="AQ18" i="1" s="1"/>
  <c r="AR18" i="1" s="1"/>
  <c r="AS18" i="1" s="1"/>
  <c r="AT18" i="1" s="1"/>
  <c r="AU18" i="1" s="1"/>
  <c r="AV18" i="1" s="1"/>
  <c r="AW18" i="1" s="1"/>
  <c r="AX18" i="1" s="1"/>
  <c r="AY18" i="1" s="1"/>
  <c r="AZ18" i="1" s="1"/>
  <c r="BA18" i="1" s="1"/>
  <c r="BB18" i="1" s="1"/>
  <c r="BC18" i="1" s="1"/>
  <c r="BD18" i="1" s="1"/>
  <c r="H20" i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W20" i="1" s="1"/>
  <c r="X20" i="1" s="1"/>
  <c r="Y20" i="1" s="1"/>
  <c r="Z20" i="1" s="1"/>
  <c r="AA20" i="1" s="1"/>
  <c r="AB20" i="1" s="1"/>
  <c r="AC20" i="1" s="1"/>
  <c r="AD20" i="1" s="1"/>
  <c r="AE20" i="1" s="1"/>
  <c r="AF20" i="1" s="1"/>
  <c r="AG20" i="1" s="1"/>
  <c r="AH20" i="1" s="1"/>
  <c r="AI20" i="1" s="1"/>
  <c r="AJ20" i="1" s="1"/>
  <c r="AK20" i="1" s="1"/>
  <c r="AL20" i="1" s="1"/>
  <c r="AM20" i="1" s="1"/>
  <c r="AN20" i="1" s="1"/>
  <c r="AO20" i="1" s="1"/>
  <c r="AP20" i="1" s="1"/>
  <c r="AQ20" i="1" s="1"/>
  <c r="AR20" i="1" s="1"/>
  <c r="AS20" i="1" s="1"/>
  <c r="AT20" i="1" s="1"/>
  <c r="AU20" i="1" s="1"/>
  <c r="AV20" i="1" s="1"/>
  <c r="AW20" i="1" s="1"/>
  <c r="AX20" i="1" s="1"/>
  <c r="AY20" i="1" s="1"/>
  <c r="AZ20" i="1" s="1"/>
  <c r="BA20" i="1" s="1"/>
  <c r="BB20" i="1" s="1"/>
  <c r="BC20" i="1" s="1"/>
  <c r="BD20" i="1" s="1"/>
  <c r="H21" i="1"/>
  <c r="I21" i="1" s="1"/>
  <c r="J21" i="1" s="1"/>
  <c r="K21" i="1" s="1"/>
  <c r="L21" i="1" s="1"/>
  <c r="M21" i="1" s="1"/>
  <c r="N21" i="1" s="1"/>
  <c r="O21" i="1" s="1"/>
  <c r="P21" i="1" s="1"/>
  <c r="Q21" i="1" s="1"/>
  <c r="R21" i="1" s="1"/>
  <c r="S21" i="1" s="1"/>
  <c r="T21" i="1" s="1"/>
  <c r="U21" i="1" s="1"/>
  <c r="V21" i="1" s="1"/>
  <c r="W21" i="1" s="1"/>
  <c r="X21" i="1" s="1"/>
  <c r="Y21" i="1" s="1"/>
  <c r="Z21" i="1" s="1"/>
  <c r="AA21" i="1" s="1"/>
  <c r="AB21" i="1" s="1"/>
  <c r="AC21" i="1" s="1"/>
  <c r="AD21" i="1" s="1"/>
  <c r="AE21" i="1" s="1"/>
  <c r="AF21" i="1" s="1"/>
  <c r="AG21" i="1" s="1"/>
  <c r="AH21" i="1" s="1"/>
  <c r="AI21" i="1" s="1"/>
  <c r="AJ21" i="1" s="1"/>
  <c r="AK21" i="1" s="1"/>
  <c r="AL21" i="1" s="1"/>
  <c r="AM21" i="1" s="1"/>
  <c r="AN21" i="1" s="1"/>
  <c r="AO21" i="1" s="1"/>
  <c r="AP21" i="1" s="1"/>
  <c r="AQ21" i="1" s="1"/>
  <c r="AR21" i="1" s="1"/>
  <c r="AS21" i="1" s="1"/>
  <c r="AT21" i="1" s="1"/>
  <c r="AU21" i="1" s="1"/>
  <c r="AV21" i="1" s="1"/>
  <c r="AW21" i="1" s="1"/>
  <c r="AX21" i="1" s="1"/>
  <c r="AY21" i="1" s="1"/>
  <c r="AZ21" i="1" s="1"/>
  <c r="BA21" i="1" s="1"/>
  <c r="BB21" i="1" s="1"/>
  <c r="BC21" i="1" s="1"/>
  <c r="BD21" i="1" s="1"/>
  <c r="H22" i="1"/>
  <c r="I22" i="1" s="1"/>
  <c r="J22" i="1" s="1"/>
  <c r="K22" i="1" s="1"/>
  <c r="L22" i="1" s="1"/>
  <c r="M22" i="1" s="1"/>
  <c r="N22" i="1" s="1"/>
  <c r="O22" i="1" s="1"/>
  <c r="P22" i="1" s="1"/>
  <c r="Q22" i="1" s="1"/>
  <c r="R22" i="1" s="1"/>
  <c r="S22" i="1" s="1"/>
  <c r="T22" i="1" s="1"/>
  <c r="U22" i="1" s="1"/>
  <c r="V22" i="1" s="1"/>
  <c r="W22" i="1" s="1"/>
  <c r="X22" i="1" s="1"/>
  <c r="Y22" i="1" s="1"/>
  <c r="Z22" i="1" s="1"/>
  <c r="AA22" i="1" s="1"/>
  <c r="AB22" i="1" s="1"/>
  <c r="AC22" i="1" s="1"/>
  <c r="AD22" i="1" s="1"/>
  <c r="AE22" i="1" s="1"/>
  <c r="AF22" i="1" s="1"/>
  <c r="AG22" i="1" s="1"/>
  <c r="AH22" i="1" s="1"/>
  <c r="AI22" i="1" s="1"/>
  <c r="AJ22" i="1" s="1"/>
  <c r="AK22" i="1" s="1"/>
  <c r="AL22" i="1" s="1"/>
  <c r="AM22" i="1" s="1"/>
  <c r="AN22" i="1" s="1"/>
  <c r="AO22" i="1" s="1"/>
  <c r="AP22" i="1" s="1"/>
  <c r="AQ22" i="1" s="1"/>
  <c r="AR22" i="1" s="1"/>
  <c r="AS22" i="1" s="1"/>
  <c r="AT22" i="1" s="1"/>
  <c r="AU22" i="1" s="1"/>
  <c r="AV22" i="1" s="1"/>
  <c r="AW22" i="1" s="1"/>
  <c r="AX22" i="1" s="1"/>
  <c r="AY22" i="1" s="1"/>
  <c r="AZ22" i="1" s="1"/>
  <c r="BA22" i="1" s="1"/>
  <c r="BB22" i="1" s="1"/>
  <c r="BC22" i="1" s="1"/>
  <c r="BD22" i="1" s="1"/>
  <c r="H24" i="1"/>
  <c r="I24" i="1" s="1"/>
  <c r="J24" i="1" s="1"/>
  <c r="K24" i="1" s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W24" i="1" s="1"/>
  <c r="X24" i="1" s="1"/>
  <c r="Y24" i="1" s="1"/>
  <c r="Z24" i="1" s="1"/>
  <c r="AA24" i="1" s="1"/>
  <c r="AB24" i="1" s="1"/>
  <c r="AC24" i="1" s="1"/>
  <c r="AD24" i="1" s="1"/>
  <c r="AE24" i="1" s="1"/>
  <c r="AF24" i="1" s="1"/>
  <c r="AG24" i="1" s="1"/>
  <c r="AH24" i="1" s="1"/>
  <c r="AI24" i="1" s="1"/>
  <c r="AJ24" i="1" s="1"/>
  <c r="AK24" i="1" s="1"/>
  <c r="AL24" i="1" s="1"/>
  <c r="AM24" i="1" s="1"/>
  <c r="AN24" i="1" s="1"/>
  <c r="AO24" i="1" s="1"/>
  <c r="AP24" i="1" s="1"/>
  <c r="AQ24" i="1" s="1"/>
  <c r="AR24" i="1" s="1"/>
  <c r="AS24" i="1" s="1"/>
  <c r="AT24" i="1" s="1"/>
  <c r="AU24" i="1" s="1"/>
  <c r="AV24" i="1" s="1"/>
  <c r="AW24" i="1" s="1"/>
  <c r="AX24" i="1" s="1"/>
  <c r="AY24" i="1" s="1"/>
  <c r="AZ24" i="1" s="1"/>
  <c r="BA24" i="1" s="1"/>
  <c r="BB24" i="1" s="1"/>
  <c r="BC24" i="1" s="1"/>
  <c r="BD24" i="1" s="1"/>
  <c r="H25" i="1"/>
  <c r="I25" i="1" s="1"/>
  <c r="J25" i="1" s="1"/>
  <c r="K25" i="1" s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5" i="1" s="1"/>
  <c r="W25" i="1" s="1"/>
  <c r="X25" i="1" s="1"/>
  <c r="Y25" i="1" s="1"/>
  <c r="Z25" i="1" s="1"/>
  <c r="AA25" i="1" s="1"/>
  <c r="AB25" i="1" s="1"/>
  <c r="AC25" i="1" s="1"/>
  <c r="AD25" i="1" s="1"/>
  <c r="AE25" i="1" s="1"/>
  <c r="AF25" i="1" s="1"/>
  <c r="AG25" i="1" s="1"/>
  <c r="AH25" i="1" s="1"/>
  <c r="AI25" i="1" s="1"/>
  <c r="AJ25" i="1" s="1"/>
  <c r="AK25" i="1" s="1"/>
  <c r="AL25" i="1" s="1"/>
  <c r="AM25" i="1" s="1"/>
  <c r="AN25" i="1" s="1"/>
  <c r="AO25" i="1" s="1"/>
  <c r="AP25" i="1" s="1"/>
  <c r="AQ25" i="1" s="1"/>
  <c r="AR25" i="1" s="1"/>
  <c r="AS25" i="1" s="1"/>
  <c r="AT25" i="1" s="1"/>
  <c r="AU25" i="1" s="1"/>
  <c r="AV25" i="1" s="1"/>
  <c r="AW25" i="1" s="1"/>
  <c r="AX25" i="1" s="1"/>
  <c r="AY25" i="1" s="1"/>
  <c r="AZ25" i="1" s="1"/>
  <c r="BA25" i="1" s="1"/>
  <c r="BB25" i="1" s="1"/>
  <c r="BC25" i="1" s="1"/>
  <c r="BD25" i="1" s="1"/>
  <c r="H26" i="1"/>
  <c r="I26" i="1" s="1"/>
  <c r="J26" i="1" s="1"/>
  <c r="K26" i="1" s="1"/>
  <c r="L26" i="1" s="1"/>
  <c r="M26" i="1" s="1"/>
  <c r="N26" i="1" s="1"/>
  <c r="O26" i="1" s="1"/>
  <c r="P26" i="1" s="1"/>
  <c r="Q26" i="1" s="1"/>
  <c r="R26" i="1" s="1"/>
  <c r="S26" i="1" s="1"/>
  <c r="T26" i="1" s="1"/>
  <c r="U26" i="1" s="1"/>
  <c r="V26" i="1" s="1"/>
  <c r="W26" i="1" s="1"/>
  <c r="X26" i="1" s="1"/>
  <c r="Y26" i="1" s="1"/>
  <c r="Z26" i="1" s="1"/>
  <c r="AA26" i="1" s="1"/>
  <c r="AB26" i="1" s="1"/>
  <c r="AC26" i="1" s="1"/>
  <c r="AD26" i="1" s="1"/>
  <c r="AE26" i="1" s="1"/>
  <c r="AF26" i="1" s="1"/>
  <c r="AG26" i="1" s="1"/>
  <c r="AH26" i="1" s="1"/>
  <c r="AI26" i="1" s="1"/>
  <c r="AJ26" i="1" s="1"/>
  <c r="AK26" i="1" s="1"/>
  <c r="AL26" i="1" s="1"/>
  <c r="AM26" i="1" s="1"/>
  <c r="AN26" i="1" s="1"/>
  <c r="AO26" i="1" s="1"/>
  <c r="AP26" i="1" s="1"/>
  <c r="AQ26" i="1" s="1"/>
  <c r="AR26" i="1" s="1"/>
  <c r="AS26" i="1" s="1"/>
  <c r="AT26" i="1" s="1"/>
  <c r="AU26" i="1" s="1"/>
  <c r="AV26" i="1" s="1"/>
  <c r="AW26" i="1" s="1"/>
  <c r="AX26" i="1" s="1"/>
  <c r="AY26" i="1" s="1"/>
  <c r="AZ26" i="1" s="1"/>
  <c r="BA26" i="1" s="1"/>
  <c r="BB26" i="1" s="1"/>
  <c r="BC26" i="1" s="1"/>
  <c r="BD26" i="1" s="1"/>
  <c r="H28" i="1"/>
  <c r="I28" i="1" s="1"/>
  <c r="J28" i="1" s="1"/>
  <c r="K28" i="1" s="1"/>
  <c r="L28" i="1" s="1"/>
  <c r="M28" i="1" s="1"/>
  <c r="N28" i="1" s="1"/>
  <c r="O28" i="1" s="1"/>
  <c r="P28" i="1" s="1"/>
  <c r="Q28" i="1" s="1"/>
  <c r="R28" i="1" s="1"/>
  <c r="S28" i="1" s="1"/>
  <c r="T28" i="1" s="1"/>
  <c r="U28" i="1" s="1"/>
  <c r="V28" i="1" s="1"/>
  <c r="W28" i="1" s="1"/>
  <c r="X28" i="1" s="1"/>
  <c r="Y28" i="1" s="1"/>
  <c r="Z28" i="1" s="1"/>
  <c r="AA28" i="1" s="1"/>
  <c r="AB28" i="1" s="1"/>
  <c r="AC28" i="1" s="1"/>
  <c r="AD28" i="1" s="1"/>
  <c r="AE28" i="1" s="1"/>
  <c r="AF28" i="1" s="1"/>
  <c r="AG28" i="1" s="1"/>
  <c r="AH28" i="1" s="1"/>
  <c r="AI28" i="1" s="1"/>
  <c r="AJ28" i="1" s="1"/>
  <c r="AK28" i="1" s="1"/>
  <c r="AL28" i="1" s="1"/>
  <c r="AM28" i="1" s="1"/>
  <c r="AN28" i="1" s="1"/>
  <c r="AO28" i="1" s="1"/>
  <c r="AP28" i="1" s="1"/>
  <c r="AQ28" i="1" s="1"/>
  <c r="AR28" i="1" s="1"/>
  <c r="AS28" i="1" s="1"/>
  <c r="AT28" i="1" s="1"/>
  <c r="AU28" i="1" s="1"/>
  <c r="AV28" i="1" s="1"/>
  <c r="AW28" i="1" s="1"/>
  <c r="AX28" i="1" s="1"/>
  <c r="AY28" i="1" s="1"/>
  <c r="AZ28" i="1" s="1"/>
  <c r="BA28" i="1" s="1"/>
  <c r="BB28" i="1" s="1"/>
  <c r="BC28" i="1" s="1"/>
  <c r="BD28" i="1" s="1"/>
  <c r="H29" i="1"/>
  <c r="I29" i="1" s="1"/>
  <c r="J29" i="1" s="1"/>
  <c r="K29" i="1" s="1"/>
  <c r="L29" i="1" s="1"/>
  <c r="M29" i="1" s="1"/>
  <c r="N29" i="1" s="1"/>
  <c r="O29" i="1" s="1"/>
  <c r="P29" i="1" s="1"/>
  <c r="Q29" i="1" s="1"/>
  <c r="R29" i="1" s="1"/>
  <c r="S29" i="1" s="1"/>
  <c r="T29" i="1" s="1"/>
  <c r="U29" i="1" s="1"/>
  <c r="V29" i="1" s="1"/>
  <c r="W29" i="1" s="1"/>
  <c r="X29" i="1" s="1"/>
  <c r="Y29" i="1" s="1"/>
  <c r="Z29" i="1" s="1"/>
  <c r="AA29" i="1" s="1"/>
  <c r="AB29" i="1" s="1"/>
  <c r="AC29" i="1" s="1"/>
  <c r="AD29" i="1" s="1"/>
  <c r="AE29" i="1" s="1"/>
  <c r="AF29" i="1" s="1"/>
  <c r="AG29" i="1" s="1"/>
  <c r="AH29" i="1" s="1"/>
  <c r="AI29" i="1" s="1"/>
  <c r="AJ29" i="1" s="1"/>
  <c r="AK29" i="1" s="1"/>
  <c r="AL29" i="1" s="1"/>
  <c r="AM29" i="1" s="1"/>
  <c r="AN29" i="1" s="1"/>
  <c r="AO29" i="1" s="1"/>
  <c r="AP29" i="1" s="1"/>
  <c r="AQ29" i="1" s="1"/>
  <c r="AR29" i="1" s="1"/>
  <c r="AS29" i="1" s="1"/>
  <c r="AT29" i="1" s="1"/>
  <c r="AU29" i="1" s="1"/>
  <c r="AV29" i="1" s="1"/>
  <c r="AW29" i="1" s="1"/>
  <c r="AX29" i="1" s="1"/>
  <c r="AY29" i="1" s="1"/>
  <c r="AZ29" i="1" s="1"/>
  <c r="BA29" i="1" s="1"/>
  <c r="BB29" i="1" s="1"/>
  <c r="BC29" i="1" s="1"/>
  <c r="BD29" i="1" s="1"/>
  <c r="H30" i="1"/>
  <c r="I30" i="1" s="1"/>
  <c r="J30" i="1" s="1"/>
  <c r="K30" i="1" s="1"/>
  <c r="L30" i="1" s="1"/>
  <c r="M30" i="1" s="1"/>
  <c r="N30" i="1" s="1"/>
  <c r="O30" i="1" s="1"/>
  <c r="P30" i="1" s="1"/>
  <c r="Q30" i="1" s="1"/>
  <c r="R30" i="1" s="1"/>
  <c r="S30" i="1" s="1"/>
  <c r="T30" i="1" s="1"/>
  <c r="U30" i="1" s="1"/>
  <c r="V30" i="1" s="1"/>
  <c r="W30" i="1" s="1"/>
  <c r="X30" i="1" s="1"/>
  <c r="Y30" i="1" s="1"/>
  <c r="Z30" i="1" s="1"/>
  <c r="AA30" i="1" s="1"/>
  <c r="AB30" i="1" s="1"/>
  <c r="AC30" i="1" s="1"/>
  <c r="AD30" i="1" s="1"/>
  <c r="AE30" i="1" s="1"/>
  <c r="AF30" i="1" s="1"/>
  <c r="AG30" i="1" s="1"/>
  <c r="AH30" i="1" s="1"/>
  <c r="AI30" i="1" s="1"/>
  <c r="AJ30" i="1" s="1"/>
  <c r="AK30" i="1" s="1"/>
  <c r="AL30" i="1" s="1"/>
  <c r="AM30" i="1" s="1"/>
  <c r="AN30" i="1" s="1"/>
  <c r="AO30" i="1" s="1"/>
  <c r="AP30" i="1" s="1"/>
  <c r="AQ30" i="1" s="1"/>
  <c r="AR30" i="1" s="1"/>
  <c r="AS30" i="1" s="1"/>
  <c r="AT30" i="1" s="1"/>
  <c r="AU30" i="1" s="1"/>
  <c r="AV30" i="1" s="1"/>
  <c r="AW30" i="1" s="1"/>
  <c r="AX30" i="1" s="1"/>
  <c r="AY30" i="1" s="1"/>
  <c r="AZ30" i="1" s="1"/>
  <c r="BA30" i="1" s="1"/>
  <c r="BB30" i="1" s="1"/>
  <c r="BC30" i="1" s="1"/>
  <c r="BD30" i="1" s="1"/>
  <c r="H32" i="1"/>
  <c r="I32" i="1" s="1"/>
  <c r="J32" i="1" s="1"/>
  <c r="K32" i="1" s="1"/>
  <c r="L32" i="1" s="1"/>
  <c r="M32" i="1" s="1"/>
  <c r="N32" i="1" s="1"/>
  <c r="O32" i="1" s="1"/>
  <c r="P32" i="1" s="1"/>
  <c r="Q32" i="1" s="1"/>
  <c r="R32" i="1" s="1"/>
  <c r="S32" i="1" s="1"/>
  <c r="T32" i="1" s="1"/>
  <c r="U32" i="1" s="1"/>
  <c r="V32" i="1" s="1"/>
  <c r="W32" i="1" s="1"/>
  <c r="X32" i="1" s="1"/>
  <c r="Y32" i="1" s="1"/>
  <c r="Z32" i="1" s="1"/>
  <c r="AA32" i="1" s="1"/>
  <c r="AB32" i="1" s="1"/>
  <c r="AC32" i="1" s="1"/>
  <c r="AD32" i="1" s="1"/>
  <c r="AE32" i="1" s="1"/>
  <c r="AF32" i="1" s="1"/>
  <c r="AG32" i="1" s="1"/>
  <c r="AH32" i="1" s="1"/>
  <c r="AI32" i="1" s="1"/>
  <c r="AJ32" i="1" s="1"/>
  <c r="AK32" i="1" s="1"/>
  <c r="AL32" i="1" s="1"/>
  <c r="AM32" i="1" s="1"/>
  <c r="AN32" i="1" s="1"/>
  <c r="AO32" i="1" s="1"/>
  <c r="AP32" i="1" s="1"/>
  <c r="AQ32" i="1" s="1"/>
  <c r="AR32" i="1" s="1"/>
  <c r="AS32" i="1" s="1"/>
  <c r="AT32" i="1" s="1"/>
  <c r="AU32" i="1" s="1"/>
  <c r="AV32" i="1" s="1"/>
  <c r="AW32" i="1" s="1"/>
  <c r="AX32" i="1" s="1"/>
  <c r="AY32" i="1" s="1"/>
  <c r="AZ32" i="1" s="1"/>
  <c r="BA32" i="1" s="1"/>
  <c r="BB32" i="1" s="1"/>
  <c r="BC32" i="1" s="1"/>
  <c r="BD32" i="1" s="1"/>
  <c r="H33" i="1"/>
  <c r="I33" i="1" s="1"/>
  <c r="J33" i="1" s="1"/>
  <c r="K33" i="1" s="1"/>
  <c r="L33" i="1" s="1"/>
  <c r="M33" i="1" s="1"/>
  <c r="N33" i="1" s="1"/>
  <c r="O33" i="1" s="1"/>
  <c r="P33" i="1" s="1"/>
  <c r="Q33" i="1" s="1"/>
  <c r="R33" i="1" s="1"/>
  <c r="S33" i="1" s="1"/>
  <c r="T33" i="1" s="1"/>
  <c r="U33" i="1" s="1"/>
  <c r="V33" i="1" s="1"/>
  <c r="W33" i="1" s="1"/>
  <c r="X33" i="1" s="1"/>
  <c r="Y33" i="1" s="1"/>
  <c r="Z33" i="1" s="1"/>
  <c r="AA33" i="1" s="1"/>
  <c r="AB33" i="1" s="1"/>
  <c r="AC33" i="1" s="1"/>
  <c r="AD33" i="1" s="1"/>
  <c r="AE33" i="1" s="1"/>
  <c r="AF33" i="1" s="1"/>
  <c r="AG33" i="1" s="1"/>
  <c r="AH33" i="1" s="1"/>
  <c r="AI33" i="1" s="1"/>
  <c r="AJ33" i="1" s="1"/>
  <c r="AK33" i="1" s="1"/>
  <c r="AL33" i="1" s="1"/>
  <c r="AM33" i="1" s="1"/>
  <c r="AN33" i="1" s="1"/>
  <c r="AO33" i="1" s="1"/>
  <c r="AP33" i="1" s="1"/>
  <c r="AQ33" i="1" s="1"/>
  <c r="AR33" i="1" s="1"/>
  <c r="AS33" i="1" s="1"/>
  <c r="AT33" i="1" s="1"/>
  <c r="AU33" i="1" s="1"/>
  <c r="AV33" i="1" s="1"/>
  <c r="AW33" i="1" s="1"/>
  <c r="AX33" i="1" s="1"/>
  <c r="AY33" i="1" s="1"/>
  <c r="AZ33" i="1" s="1"/>
  <c r="BA33" i="1" s="1"/>
  <c r="BB33" i="1" s="1"/>
  <c r="BC33" i="1" s="1"/>
  <c r="BD33" i="1" s="1"/>
  <c r="H34" i="1"/>
  <c r="I34" i="1" s="1"/>
  <c r="J34" i="1" s="1"/>
  <c r="K34" i="1" s="1"/>
  <c r="L34" i="1" s="1"/>
  <c r="M34" i="1" s="1"/>
  <c r="N34" i="1" s="1"/>
  <c r="O34" i="1" s="1"/>
  <c r="P34" i="1" s="1"/>
  <c r="Q34" i="1" s="1"/>
  <c r="R34" i="1" s="1"/>
  <c r="S34" i="1" s="1"/>
  <c r="T34" i="1" s="1"/>
  <c r="U34" i="1" s="1"/>
  <c r="V34" i="1" s="1"/>
  <c r="W34" i="1" s="1"/>
  <c r="X34" i="1" s="1"/>
  <c r="Y34" i="1" s="1"/>
  <c r="Z34" i="1" s="1"/>
  <c r="AA34" i="1" s="1"/>
  <c r="AB34" i="1" s="1"/>
  <c r="AC34" i="1" s="1"/>
  <c r="AD34" i="1" s="1"/>
  <c r="AE34" i="1" s="1"/>
  <c r="AF34" i="1" s="1"/>
  <c r="AG34" i="1" s="1"/>
  <c r="AH34" i="1" s="1"/>
  <c r="AI34" i="1" s="1"/>
  <c r="AJ34" i="1" s="1"/>
  <c r="AK34" i="1" s="1"/>
  <c r="AL34" i="1" s="1"/>
  <c r="AM34" i="1" s="1"/>
  <c r="AN34" i="1" s="1"/>
  <c r="AO34" i="1" s="1"/>
  <c r="AP34" i="1" s="1"/>
  <c r="AQ34" i="1" s="1"/>
  <c r="AR34" i="1" s="1"/>
  <c r="AS34" i="1" s="1"/>
  <c r="AT34" i="1" s="1"/>
  <c r="AU34" i="1" s="1"/>
  <c r="AV34" i="1" s="1"/>
  <c r="AW34" i="1" s="1"/>
  <c r="AX34" i="1" s="1"/>
  <c r="AY34" i="1" s="1"/>
  <c r="AZ34" i="1" s="1"/>
  <c r="BA34" i="1" s="1"/>
  <c r="BB34" i="1" s="1"/>
  <c r="BC34" i="1" s="1"/>
  <c r="BD34" i="1" s="1"/>
  <c r="H36" i="1"/>
  <c r="I36" i="1" s="1"/>
  <c r="J36" i="1" s="1"/>
  <c r="K36" i="1" s="1"/>
  <c r="L36" i="1" s="1"/>
  <c r="M36" i="1" s="1"/>
  <c r="N36" i="1" s="1"/>
  <c r="O36" i="1" s="1"/>
  <c r="P36" i="1" s="1"/>
  <c r="Q36" i="1" s="1"/>
  <c r="R36" i="1" s="1"/>
  <c r="S36" i="1" s="1"/>
  <c r="T36" i="1" s="1"/>
  <c r="U36" i="1" s="1"/>
  <c r="V36" i="1" s="1"/>
  <c r="W36" i="1" s="1"/>
  <c r="X36" i="1" s="1"/>
  <c r="Y36" i="1" s="1"/>
  <c r="Z36" i="1" s="1"/>
  <c r="AA36" i="1" s="1"/>
  <c r="AB36" i="1" s="1"/>
  <c r="AC36" i="1" s="1"/>
  <c r="AD36" i="1" s="1"/>
  <c r="AE36" i="1" s="1"/>
  <c r="AF36" i="1" s="1"/>
  <c r="AG36" i="1" s="1"/>
  <c r="AH36" i="1" s="1"/>
  <c r="AI36" i="1" s="1"/>
  <c r="AJ36" i="1" s="1"/>
  <c r="AK36" i="1" s="1"/>
  <c r="AL36" i="1" s="1"/>
  <c r="AM36" i="1" s="1"/>
  <c r="AN36" i="1" s="1"/>
  <c r="AO36" i="1" s="1"/>
  <c r="AP36" i="1" s="1"/>
  <c r="AQ36" i="1" s="1"/>
  <c r="AR36" i="1" s="1"/>
  <c r="AS36" i="1" s="1"/>
  <c r="AT36" i="1" s="1"/>
  <c r="AU36" i="1" s="1"/>
  <c r="AV36" i="1" s="1"/>
  <c r="AW36" i="1" s="1"/>
  <c r="AX36" i="1" s="1"/>
  <c r="AY36" i="1" s="1"/>
  <c r="AZ36" i="1" s="1"/>
  <c r="BA36" i="1" s="1"/>
  <c r="BB36" i="1" s="1"/>
  <c r="BC36" i="1" s="1"/>
  <c r="BD36" i="1" s="1"/>
  <c r="H37" i="1"/>
  <c r="I37" i="1" s="1"/>
  <c r="J37" i="1" s="1"/>
  <c r="K37" i="1" s="1"/>
  <c r="L37" i="1" s="1"/>
  <c r="M37" i="1" s="1"/>
  <c r="N37" i="1" s="1"/>
  <c r="O37" i="1" s="1"/>
  <c r="P37" i="1" s="1"/>
  <c r="Q37" i="1" s="1"/>
  <c r="R37" i="1" s="1"/>
  <c r="S37" i="1" s="1"/>
  <c r="T37" i="1" s="1"/>
  <c r="U37" i="1" s="1"/>
  <c r="V37" i="1" s="1"/>
  <c r="W37" i="1" s="1"/>
  <c r="X37" i="1" s="1"/>
  <c r="Y37" i="1" s="1"/>
  <c r="Z37" i="1" s="1"/>
  <c r="AA37" i="1" s="1"/>
  <c r="AB37" i="1" s="1"/>
  <c r="AC37" i="1" s="1"/>
  <c r="AD37" i="1" s="1"/>
  <c r="AE37" i="1" s="1"/>
  <c r="AF37" i="1" s="1"/>
  <c r="AG37" i="1" s="1"/>
  <c r="AH37" i="1" s="1"/>
  <c r="AI37" i="1" s="1"/>
  <c r="AJ37" i="1" s="1"/>
  <c r="AK37" i="1" s="1"/>
  <c r="AL37" i="1" s="1"/>
  <c r="AM37" i="1" s="1"/>
  <c r="AN37" i="1" s="1"/>
  <c r="AO37" i="1" s="1"/>
  <c r="AP37" i="1" s="1"/>
  <c r="AQ37" i="1" s="1"/>
  <c r="AR37" i="1" s="1"/>
  <c r="AS37" i="1" s="1"/>
  <c r="AT37" i="1" s="1"/>
  <c r="AU37" i="1" s="1"/>
  <c r="AV37" i="1" s="1"/>
  <c r="AW37" i="1" s="1"/>
  <c r="AX37" i="1" s="1"/>
  <c r="AY37" i="1" s="1"/>
  <c r="AZ37" i="1" s="1"/>
  <c r="BA37" i="1" s="1"/>
  <c r="BB37" i="1" s="1"/>
  <c r="BC37" i="1" s="1"/>
  <c r="BD37" i="1" s="1"/>
  <c r="H38" i="1"/>
  <c r="I38" i="1" s="1"/>
  <c r="J38" i="1" s="1"/>
  <c r="K38" i="1" s="1"/>
  <c r="L38" i="1" s="1"/>
  <c r="M38" i="1" s="1"/>
  <c r="N38" i="1" s="1"/>
  <c r="O38" i="1" s="1"/>
  <c r="P38" i="1" s="1"/>
  <c r="Q38" i="1" s="1"/>
  <c r="R38" i="1" s="1"/>
  <c r="S38" i="1" s="1"/>
  <c r="T38" i="1" s="1"/>
  <c r="U38" i="1" s="1"/>
  <c r="V38" i="1" s="1"/>
  <c r="W38" i="1" s="1"/>
  <c r="X38" i="1" s="1"/>
  <c r="Y38" i="1" s="1"/>
  <c r="Z38" i="1" s="1"/>
  <c r="AA38" i="1" s="1"/>
  <c r="AB38" i="1" s="1"/>
  <c r="AC38" i="1" s="1"/>
  <c r="AD38" i="1" s="1"/>
  <c r="AE38" i="1" s="1"/>
  <c r="AF38" i="1" s="1"/>
  <c r="AG38" i="1" s="1"/>
  <c r="AH38" i="1" s="1"/>
  <c r="AI38" i="1" s="1"/>
  <c r="AJ38" i="1" s="1"/>
  <c r="AK38" i="1" s="1"/>
  <c r="AL38" i="1" s="1"/>
  <c r="AM38" i="1" s="1"/>
  <c r="AN38" i="1" s="1"/>
  <c r="AO38" i="1" s="1"/>
  <c r="AP38" i="1" s="1"/>
  <c r="AQ38" i="1" s="1"/>
  <c r="AR38" i="1" s="1"/>
  <c r="AS38" i="1" s="1"/>
  <c r="AT38" i="1" s="1"/>
  <c r="AU38" i="1" s="1"/>
  <c r="AV38" i="1" s="1"/>
  <c r="AW38" i="1" s="1"/>
  <c r="AX38" i="1" s="1"/>
  <c r="AY38" i="1" s="1"/>
  <c r="AZ38" i="1" s="1"/>
  <c r="BA38" i="1" s="1"/>
  <c r="BB38" i="1" s="1"/>
  <c r="BC38" i="1" s="1"/>
  <c r="BD38" i="1" s="1"/>
  <c r="H40" i="1"/>
  <c r="I40" i="1" s="1"/>
  <c r="J40" i="1" s="1"/>
  <c r="K40" i="1" s="1"/>
  <c r="L40" i="1" s="1"/>
  <c r="M40" i="1" s="1"/>
  <c r="N40" i="1" s="1"/>
  <c r="O40" i="1" s="1"/>
  <c r="P40" i="1" s="1"/>
  <c r="Q40" i="1" s="1"/>
  <c r="R40" i="1" s="1"/>
  <c r="S40" i="1" s="1"/>
  <c r="T40" i="1" s="1"/>
  <c r="U40" i="1" s="1"/>
  <c r="V40" i="1" s="1"/>
  <c r="W40" i="1" s="1"/>
  <c r="X40" i="1" s="1"/>
  <c r="Y40" i="1" s="1"/>
  <c r="Z40" i="1" s="1"/>
  <c r="AA40" i="1" s="1"/>
  <c r="AB40" i="1" s="1"/>
  <c r="AC40" i="1" s="1"/>
  <c r="AD40" i="1" s="1"/>
  <c r="AE40" i="1" s="1"/>
  <c r="AF40" i="1" s="1"/>
  <c r="AG40" i="1" s="1"/>
  <c r="AH40" i="1" s="1"/>
  <c r="AI40" i="1" s="1"/>
  <c r="AJ40" i="1" s="1"/>
  <c r="AK40" i="1" s="1"/>
  <c r="AL40" i="1" s="1"/>
  <c r="AM40" i="1" s="1"/>
  <c r="AN40" i="1" s="1"/>
  <c r="AO40" i="1" s="1"/>
  <c r="AP40" i="1" s="1"/>
  <c r="AQ40" i="1" s="1"/>
  <c r="AR40" i="1" s="1"/>
  <c r="AS40" i="1" s="1"/>
  <c r="AT40" i="1" s="1"/>
  <c r="AU40" i="1" s="1"/>
  <c r="AV40" i="1" s="1"/>
  <c r="AW40" i="1" s="1"/>
  <c r="AX40" i="1" s="1"/>
  <c r="AY40" i="1" s="1"/>
  <c r="AZ40" i="1" s="1"/>
  <c r="BA40" i="1" s="1"/>
  <c r="BB40" i="1" s="1"/>
  <c r="BC40" i="1" s="1"/>
  <c r="BD40" i="1" s="1"/>
  <c r="H41" i="1"/>
  <c r="I41" i="1" s="1"/>
  <c r="J41" i="1" s="1"/>
  <c r="K41" i="1" s="1"/>
  <c r="L41" i="1" s="1"/>
  <c r="M41" i="1" s="1"/>
  <c r="N41" i="1" s="1"/>
  <c r="O41" i="1" s="1"/>
  <c r="P41" i="1" s="1"/>
  <c r="Q41" i="1" s="1"/>
  <c r="R41" i="1" s="1"/>
  <c r="S41" i="1" s="1"/>
  <c r="T41" i="1" s="1"/>
  <c r="U41" i="1" s="1"/>
  <c r="V41" i="1" s="1"/>
  <c r="W41" i="1" s="1"/>
  <c r="X41" i="1" s="1"/>
  <c r="Y41" i="1" s="1"/>
  <c r="Z41" i="1" s="1"/>
  <c r="AA41" i="1" s="1"/>
  <c r="AB41" i="1" s="1"/>
  <c r="AC41" i="1" s="1"/>
  <c r="AD41" i="1" s="1"/>
  <c r="AE41" i="1" s="1"/>
  <c r="AF41" i="1" s="1"/>
  <c r="AG41" i="1" s="1"/>
  <c r="AH41" i="1" s="1"/>
  <c r="AI41" i="1" s="1"/>
  <c r="AJ41" i="1" s="1"/>
  <c r="AK41" i="1" s="1"/>
  <c r="AL41" i="1" s="1"/>
  <c r="AM41" i="1" s="1"/>
  <c r="AN41" i="1" s="1"/>
  <c r="AO41" i="1" s="1"/>
  <c r="AP41" i="1" s="1"/>
  <c r="AQ41" i="1" s="1"/>
  <c r="AR41" i="1" s="1"/>
  <c r="AS41" i="1" s="1"/>
  <c r="AT41" i="1" s="1"/>
  <c r="AU41" i="1" s="1"/>
  <c r="AV41" i="1" s="1"/>
  <c r="AW41" i="1" s="1"/>
  <c r="AX41" i="1" s="1"/>
  <c r="AY41" i="1" s="1"/>
  <c r="AZ41" i="1" s="1"/>
  <c r="BA41" i="1" s="1"/>
  <c r="BB41" i="1" s="1"/>
  <c r="BC41" i="1" s="1"/>
  <c r="BD41" i="1" s="1"/>
  <c r="H42" i="1"/>
  <c r="I42" i="1" s="1"/>
  <c r="J42" i="1" s="1"/>
  <c r="K42" i="1" s="1"/>
  <c r="L42" i="1" s="1"/>
  <c r="M42" i="1" s="1"/>
  <c r="N42" i="1" s="1"/>
  <c r="O42" i="1" s="1"/>
  <c r="P42" i="1" s="1"/>
  <c r="Q42" i="1" s="1"/>
  <c r="R42" i="1" s="1"/>
  <c r="S42" i="1" s="1"/>
  <c r="T42" i="1" s="1"/>
  <c r="U42" i="1" s="1"/>
  <c r="V42" i="1" s="1"/>
  <c r="W42" i="1" s="1"/>
  <c r="X42" i="1" s="1"/>
  <c r="Y42" i="1" s="1"/>
  <c r="Z42" i="1" s="1"/>
  <c r="AA42" i="1" s="1"/>
  <c r="AB42" i="1" s="1"/>
  <c r="AC42" i="1" s="1"/>
  <c r="AD42" i="1" s="1"/>
  <c r="AE42" i="1" s="1"/>
  <c r="AF42" i="1" s="1"/>
  <c r="AG42" i="1" s="1"/>
  <c r="AH42" i="1" s="1"/>
  <c r="AI42" i="1" s="1"/>
  <c r="AJ42" i="1" s="1"/>
  <c r="AK42" i="1" s="1"/>
  <c r="AL42" i="1" s="1"/>
  <c r="AM42" i="1" s="1"/>
  <c r="AN42" i="1" s="1"/>
  <c r="AO42" i="1" s="1"/>
  <c r="AP42" i="1" s="1"/>
  <c r="AQ42" i="1" s="1"/>
  <c r="AR42" i="1" s="1"/>
  <c r="AS42" i="1" s="1"/>
  <c r="AT42" i="1" s="1"/>
  <c r="AU42" i="1" s="1"/>
  <c r="AV42" i="1" s="1"/>
  <c r="AW42" i="1" s="1"/>
  <c r="AX42" i="1" s="1"/>
  <c r="AY42" i="1" s="1"/>
  <c r="AZ42" i="1" s="1"/>
  <c r="BA42" i="1" s="1"/>
  <c r="BB42" i="1" s="1"/>
  <c r="BC42" i="1" s="1"/>
  <c r="BD42" i="1" s="1"/>
  <c r="H44" i="1"/>
  <c r="I44" i="1" s="1"/>
  <c r="J44" i="1" s="1"/>
  <c r="K44" i="1" s="1"/>
  <c r="L44" i="1" s="1"/>
  <c r="M44" i="1" s="1"/>
  <c r="N44" i="1" s="1"/>
  <c r="O44" i="1" s="1"/>
  <c r="P44" i="1" s="1"/>
  <c r="Q44" i="1" s="1"/>
  <c r="R44" i="1" s="1"/>
  <c r="S44" i="1" s="1"/>
  <c r="T44" i="1" s="1"/>
  <c r="U44" i="1" s="1"/>
  <c r="V44" i="1" s="1"/>
  <c r="W44" i="1" s="1"/>
  <c r="X44" i="1" s="1"/>
  <c r="Y44" i="1" s="1"/>
  <c r="Z44" i="1" s="1"/>
  <c r="AA44" i="1" s="1"/>
  <c r="AB44" i="1" s="1"/>
  <c r="AC44" i="1" s="1"/>
  <c r="AD44" i="1" s="1"/>
  <c r="AE44" i="1" s="1"/>
  <c r="AF44" i="1" s="1"/>
  <c r="AG44" i="1" s="1"/>
  <c r="AH44" i="1" s="1"/>
  <c r="AI44" i="1" s="1"/>
  <c r="AJ44" i="1" s="1"/>
  <c r="AK44" i="1" s="1"/>
  <c r="AL44" i="1" s="1"/>
  <c r="AM44" i="1" s="1"/>
  <c r="AN44" i="1" s="1"/>
  <c r="AO44" i="1" s="1"/>
  <c r="AP44" i="1" s="1"/>
  <c r="AQ44" i="1" s="1"/>
  <c r="AR44" i="1" s="1"/>
  <c r="AS44" i="1" s="1"/>
  <c r="AT44" i="1" s="1"/>
  <c r="AU44" i="1" s="1"/>
  <c r="AV44" i="1" s="1"/>
  <c r="AW44" i="1" s="1"/>
  <c r="AX44" i="1" s="1"/>
  <c r="AY44" i="1" s="1"/>
  <c r="AZ44" i="1" s="1"/>
  <c r="BA44" i="1" s="1"/>
  <c r="BB44" i="1" s="1"/>
  <c r="BC44" i="1" s="1"/>
  <c r="BD44" i="1" s="1"/>
  <c r="H45" i="1"/>
  <c r="I45" i="1" s="1"/>
  <c r="J45" i="1" s="1"/>
  <c r="K45" i="1" s="1"/>
  <c r="L45" i="1" s="1"/>
  <c r="M45" i="1" s="1"/>
  <c r="N45" i="1" s="1"/>
  <c r="O45" i="1" s="1"/>
  <c r="P45" i="1" s="1"/>
  <c r="Q45" i="1" s="1"/>
  <c r="R45" i="1" s="1"/>
  <c r="S45" i="1" s="1"/>
  <c r="T45" i="1" s="1"/>
  <c r="U45" i="1" s="1"/>
  <c r="V45" i="1" s="1"/>
  <c r="W45" i="1" s="1"/>
  <c r="X45" i="1" s="1"/>
  <c r="Y45" i="1" s="1"/>
  <c r="Z45" i="1" s="1"/>
  <c r="AA45" i="1" s="1"/>
  <c r="AB45" i="1" s="1"/>
  <c r="AC45" i="1" s="1"/>
  <c r="AD45" i="1" s="1"/>
  <c r="AE45" i="1" s="1"/>
  <c r="AF45" i="1" s="1"/>
  <c r="AG45" i="1" s="1"/>
  <c r="AH45" i="1" s="1"/>
  <c r="AI45" i="1" s="1"/>
  <c r="AJ45" i="1" s="1"/>
  <c r="AK45" i="1" s="1"/>
  <c r="AL45" i="1" s="1"/>
  <c r="AM45" i="1" s="1"/>
  <c r="AN45" i="1" s="1"/>
  <c r="AO45" i="1" s="1"/>
  <c r="AP45" i="1" s="1"/>
  <c r="AQ45" i="1" s="1"/>
  <c r="AR45" i="1" s="1"/>
  <c r="AS45" i="1" s="1"/>
  <c r="AT45" i="1" s="1"/>
  <c r="AU45" i="1" s="1"/>
  <c r="AV45" i="1" s="1"/>
  <c r="AW45" i="1" s="1"/>
  <c r="AX45" i="1" s="1"/>
  <c r="AY45" i="1" s="1"/>
  <c r="AZ45" i="1" s="1"/>
  <c r="BA45" i="1" s="1"/>
  <c r="BB45" i="1" s="1"/>
  <c r="BC45" i="1" s="1"/>
  <c r="BD45" i="1" s="1"/>
  <c r="H46" i="1"/>
  <c r="I46" i="1" s="1"/>
  <c r="J46" i="1" s="1"/>
  <c r="K46" i="1" s="1"/>
  <c r="L46" i="1" s="1"/>
  <c r="M46" i="1" s="1"/>
  <c r="N46" i="1" s="1"/>
  <c r="O46" i="1" s="1"/>
  <c r="P46" i="1" s="1"/>
  <c r="Q46" i="1" s="1"/>
  <c r="R46" i="1" s="1"/>
  <c r="S46" i="1" s="1"/>
  <c r="T46" i="1" s="1"/>
  <c r="U46" i="1" s="1"/>
  <c r="V46" i="1" s="1"/>
  <c r="W46" i="1" s="1"/>
  <c r="X46" i="1" s="1"/>
  <c r="Y46" i="1" s="1"/>
  <c r="Z46" i="1" s="1"/>
  <c r="AA46" i="1" s="1"/>
  <c r="AB46" i="1" s="1"/>
  <c r="AC46" i="1" s="1"/>
  <c r="AD46" i="1" s="1"/>
  <c r="AE46" i="1" s="1"/>
  <c r="AF46" i="1" s="1"/>
  <c r="AG46" i="1" s="1"/>
  <c r="AH46" i="1" s="1"/>
  <c r="AI46" i="1" s="1"/>
  <c r="AJ46" i="1" s="1"/>
  <c r="AK46" i="1" s="1"/>
  <c r="AL46" i="1" s="1"/>
  <c r="AM46" i="1" s="1"/>
  <c r="AN46" i="1" s="1"/>
  <c r="AO46" i="1" s="1"/>
  <c r="AP46" i="1" s="1"/>
  <c r="AQ46" i="1" s="1"/>
  <c r="AR46" i="1" s="1"/>
  <c r="AS46" i="1" s="1"/>
  <c r="AT46" i="1" s="1"/>
  <c r="AU46" i="1" s="1"/>
  <c r="AV46" i="1" s="1"/>
  <c r="AW46" i="1" s="1"/>
  <c r="AX46" i="1" s="1"/>
  <c r="AY46" i="1" s="1"/>
  <c r="AZ46" i="1" s="1"/>
  <c r="BA46" i="1" s="1"/>
  <c r="BB46" i="1" s="1"/>
  <c r="BC46" i="1" s="1"/>
  <c r="BD46" i="1" s="1"/>
  <c r="H48" i="1"/>
  <c r="I48" i="1" s="1"/>
  <c r="J48" i="1" s="1"/>
  <c r="K48" i="1" s="1"/>
  <c r="L48" i="1" s="1"/>
  <c r="M48" i="1" s="1"/>
  <c r="N48" i="1" s="1"/>
  <c r="O48" i="1" s="1"/>
  <c r="P48" i="1" s="1"/>
  <c r="Q48" i="1" s="1"/>
  <c r="R48" i="1" s="1"/>
  <c r="S48" i="1" s="1"/>
  <c r="T48" i="1" s="1"/>
  <c r="U48" i="1" s="1"/>
  <c r="V48" i="1" s="1"/>
  <c r="W48" i="1" s="1"/>
  <c r="X48" i="1" s="1"/>
  <c r="Y48" i="1" s="1"/>
  <c r="Z48" i="1" s="1"/>
  <c r="AA48" i="1" s="1"/>
  <c r="AB48" i="1" s="1"/>
  <c r="AC48" i="1" s="1"/>
  <c r="AD48" i="1" s="1"/>
  <c r="AE48" i="1" s="1"/>
  <c r="AF48" i="1" s="1"/>
  <c r="AG48" i="1" s="1"/>
  <c r="AH48" i="1" s="1"/>
  <c r="AI48" i="1" s="1"/>
  <c r="AJ48" i="1" s="1"/>
  <c r="AK48" i="1" s="1"/>
  <c r="AL48" i="1" s="1"/>
  <c r="AM48" i="1" s="1"/>
  <c r="AN48" i="1" s="1"/>
  <c r="AO48" i="1" s="1"/>
  <c r="AP48" i="1" s="1"/>
  <c r="AQ48" i="1" s="1"/>
  <c r="AR48" i="1" s="1"/>
  <c r="AS48" i="1" s="1"/>
  <c r="AT48" i="1" s="1"/>
  <c r="AU48" i="1" s="1"/>
  <c r="AV48" i="1" s="1"/>
  <c r="AW48" i="1" s="1"/>
  <c r="AX48" i="1" s="1"/>
  <c r="AY48" i="1" s="1"/>
  <c r="AZ48" i="1" s="1"/>
  <c r="BA48" i="1" s="1"/>
  <c r="BB48" i="1" s="1"/>
  <c r="BC48" i="1" s="1"/>
  <c r="BD48" i="1" s="1"/>
  <c r="H49" i="1"/>
  <c r="I49" i="1" s="1"/>
  <c r="J49" i="1" s="1"/>
  <c r="K49" i="1" s="1"/>
  <c r="L49" i="1" s="1"/>
  <c r="M49" i="1" s="1"/>
  <c r="N49" i="1" s="1"/>
  <c r="O49" i="1" s="1"/>
  <c r="P49" i="1" s="1"/>
  <c r="Q49" i="1" s="1"/>
  <c r="R49" i="1" s="1"/>
  <c r="S49" i="1" s="1"/>
  <c r="T49" i="1" s="1"/>
  <c r="U49" i="1" s="1"/>
  <c r="V49" i="1" s="1"/>
  <c r="W49" i="1" s="1"/>
  <c r="X49" i="1" s="1"/>
  <c r="Y49" i="1" s="1"/>
  <c r="Z49" i="1" s="1"/>
  <c r="AA49" i="1" s="1"/>
  <c r="AB49" i="1" s="1"/>
  <c r="AC49" i="1" s="1"/>
  <c r="AD49" i="1" s="1"/>
  <c r="AE49" i="1" s="1"/>
  <c r="AF49" i="1" s="1"/>
  <c r="AG49" i="1" s="1"/>
  <c r="AH49" i="1" s="1"/>
  <c r="AI49" i="1" s="1"/>
  <c r="AJ49" i="1" s="1"/>
  <c r="AK49" i="1" s="1"/>
  <c r="AL49" i="1" s="1"/>
  <c r="AM49" i="1" s="1"/>
  <c r="AN49" i="1" s="1"/>
  <c r="AO49" i="1" s="1"/>
  <c r="AP49" i="1" s="1"/>
  <c r="AQ49" i="1" s="1"/>
  <c r="AR49" i="1" s="1"/>
  <c r="AS49" i="1" s="1"/>
  <c r="AT49" i="1" s="1"/>
  <c r="AU49" i="1" s="1"/>
  <c r="AV49" i="1" s="1"/>
  <c r="AW49" i="1" s="1"/>
  <c r="AX49" i="1" s="1"/>
  <c r="AY49" i="1" s="1"/>
  <c r="AZ49" i="1" s="1"/>
  <c r="BA49" i="1" s="1"/>
  <c r="BB49" i="1" s="1"/>
  <c r="BC49" i="1" s="1"/>
  <c r="BD49" i="1" s="1"/>
  <c r="H50" i="1"/>
  <c r="I50" i="1" s="1"/>
  <c r="J50" i="1" s="1"/>
  <c r="K50" i="1" s="1"/>
  <c r="L50" i="1" s="1"/>
  <c r="M50" i="1" s="1"/>
  <c r="N50" i="1" s="1"/>
  <c r="O50" i="1" s="1"/>
  <c r="P50" i="1" s="1"/>
  <c r="Q50" i="1" s="1"/>
  <c r="R50" i="1" s="1"/>
  <c r="S50" i="1" s="1"/>
  <c r="T50" i="1" s="1"/>
  <c r="U50" i="1" s="1"/>
  <c r="V50" i="1" s="1"/>
  <c r="W50" i="1" s="1"/>
  <c r="X50" i="1" s="1"/>
  <c r="Y50" i="1" s="1"/>
  <c r="Z50" i="1" s="1"/>
  <c r="AA50" i="1" s="1"/>
  <c r="AB50" i="1" s="1"/>
  <c r="AC50" i="1" s="1"/>
  <c r="AD50" i="1" s="1"/>
  <c r="AE50" i="1" s="1"/>
  <c r="AF50" i="1" s="1"/>
  <c r="AG50" i="1" s="1"/>
  <c r="AH50" i="1" s="1"/>
  <c r="AI50" i="1" s="1"/>
  <c r="AJ50" i="1" s="1"/>
  <c r="AK50" i="1" s="1"/>
  <c r="AL50" i="1" s="1"/>
  <c r="AM50" i="1" s="1"/>
  <c r="AN50" i="1" s="1"/>
  <c r="AO50" i="1" s="1"/>
  <c r="AP50" i="1" s="1"/>
  <c r="AQ50" i="1" s="1"/>
  <c r="AR50" i="1" s="1"/>
  <c r="AS50" i="1" s="1"/>
  <c r="AT50" i="1" s="1"/>
  <c r="AU50" i="1" s="1"/>
  <c r="AV50" i="1" s="1"/>
  <c r="AW50" i="1" s="1"/>
  <c r="AX50" i="1" s="1"/>
  <c r="AY50" i="1" s="1"/>
  <c r="AZ50" i="1" s="1"/>
  <c r="BA50" i="1" s="1"/>
  <c r="BB50" i="1" s="1"/>
  <c r="BC50" i="1" s="1"/>
  <c r="BD50" i="1" s="1"/>
  <c r="H52" i="1"/>
  <c r="I52" i="1" s="1"/>
  <c r="J52" i="1" s="1"/>
  <c r="K52" i="1" s="1"/>
  <c r="L52" i="1" s="1"/>
  <c r="M52" i="1" s="1"/>
  <c r="N52" i="1" s="1"/>
  <c r="O52" i="1" s="1"/>
  <c r="P52" i="1" s="1"/>
  <c r="Q52" i="1" s="1"/>
  <c r="R52" i="1" s="1"/>
  <c r="S52" i="1" s="1"/>
  <c r="T52" i="1" s="1"/>
  <c r="U52" i="1" s="1"/>
  <c r="V52" i="1" s="1"/>
  <c r="W52" i="1" s="1"/>
  <c r="X52" i="1" s="1"/>
  <c r="Y52" i="1" s="1"/>
  <c r="Z52" i="1" s="1"/>
  <c r="AA52" i="1" s="1"/>
  <c r="AB52" i="1" s="1"/>
  <c r="AC52" i="1" s="1"/>
  <c r="AD52" i="1" s="1"/>
  <c r="AE52" i="1" s="1"/>
  <c r="AF52" i="1" s="1"/>
  <c r="AG52" i="1" s="1"/>
  <c r="AH52" i="1" s="1"/>
  <c r="AI52" i="1" s="1"/>
  <c r="AJ52" i="1" s="1"/>
  <c r="AK52" i="1" s="1"/>
  <c r="AL52" i="1" s="1"/>
  <c r="AM52" i="1" s="1"/>
  <c r="AN52" i="1" s="1"/>
  <c r="AO52" i="1" s="1"/>
  <c r="AP52" i="1" s="1"/>
  <c r="AQ52" i="1" s="1"/>
  <c r="AR52" i="1" s="1"/>
  <c r="AS52" i="1" s="1"/>
  <c r="AT52" i="1" s="1"/>
  <c r="AU52" i="1" s="1"/>
  <c r="AV52" i="1" s="1"/>
  <c r="AW52" i="1" s="1"/>
  <c r="AX52" i="1" s="1"/>
  <c r="AY52" i="1" s="1"/>
  <c r="AZ52" i="1" s="1"/>
  <c r="BA52" i="1" s="1"/>
  <c r="BB52" i="1" s="1"/>
  <c r="BC52" i="1" s="1"/>
  <c r="BD52" i="1" s="1"/>
  <c r="H53" i="1"/>
  <c r="I53" i="1" s="1"/>
  <c r="J53" i="1" s="1"/>
  <c r="K53" i="1" s="1"/>
  <c r="L53" i="1" s="1"/>
  <c r="M53" i="1" s="1"/>
  <c r="N53" i="1" s="1"/>
  <c r="O53" i="1" s="1"/>
  <c r="P53" i="1" s="1"/>
  <c r="Q53" i="1" s="1"/>
  <c r="R53" i="1" s="1"/>
  <c r="S53" i="1" s="1"/>
  <c r="T53" i="1" s="1"/>
  <c r="U53" i="1" s="1"/>
  <c r="V53" i="1" s="1"/>
  <c r="W53" i="1" s="1"/>
  <c r="X53" i="1" s="1"/>
  <c r="Y53" i="1" s="1"/>
  <c r="Z53" i="1" s="1"/>
  <c r="AA53" i="1" s="1"/>
  <c r="AB53" i="1" s="1"/>
  <c r="AC53" i="1" s="1"/>
  <c r="AD53" i="1" s="1"/>
  <c r="AE53" i="1" s="1"/>
  <c r="AF53" i="1" s="1"/>
  <c r="AG53" i="1" s="1"/>
  <c r="AH53" i="1" s="1"/>
  <c r="AI53" i="1" s="1"/>
  <c r="AJ53" i="1" s="1"/>
  <c r="AK53" i="1" s="1"/>
  <c r="AL53" i="1" s="1"/>
  <c r="AM53" i="1" s="1"/>
  <c r="AN53" i="1" s="1"/>
  <c r="AO53" i="1" s="1"/>
  <c r="AP53" i="1" s="1"/>
  <c r="AQ53" i="1" s="1"/>
  <c r="AR53" i="1" s="1"/>
  <c r="AS53" i="1" s="1"/>
  <c r="AT53" i="1" s="1"/>
  <c r="AU53" i="1" s="1"/>
  <c r="AV53" i="1" s="1"/>
  <c r="AW53" i="1" s="1"/>
  <c r="AX53" i="1" s="1"/>
  <c r="AY53" i="1" s="1"/>
  <c r="AZ53" i="1" s="1"/>
  <c r="BA53" i="1" s="1"/>
  <c r="BB53" i="1" s="1"/>
  <c r="BC53" i="1" s="1"/>
  <c r="BD53" i="1" s="1"/>
  <c r="H54" i="1"/>
  <c r="I54" i="1" s="1"/>
  <c r="J54" i="1" s="1"/>
  <c r="K54" i="1" s="1"/>
  <c r="L54" i="1" s="1"/>
  <c r="M54" i="1" s="1"/>
  <c r="N54" i="1" s="1"/>
  <c r="O54" i="1" s="1"/>
  <c r="P54" i="1" s="1"/>
  <c r="Q54" i="1" s="1"/>
  <c r="R54" i="1" s="1"/>
  <c r="S54" i="1" s="1"/>
  <c r="T54" i="1" s="1"/>
  <c r="U54" i="1" s="1"/>
  <c r="V54" i="1" s="1"/>
  <c r="W54" i="1" s="1"/>
  <c r="X54" i="1" s="1"/>
  <c r="Y54" i="1" s="1"/>
  <c r="Z54" i="1" s="1"/>
  <c r="AA54" i="1" s="1"/>
  <c r="AB54" i="1" s="1"/>
  <c r="AC54" i="1" s="1"/>
  <c r="AD54" i="1" s="1"/>
  <c r="AE54" i="1" s="1"/>
  <c r="AF54" i="1" s="1"/>
  <c r="AG54" i="1" s="1"/>
  <c r="AH54" i="1" s="1"/>
  <c r="AI54" i="1" s="1"/>
  <c r="AJ54" i="1" s="1"/>
  <c r="AK54" i="1" s="1"/>
  <c r="AL54" i="1" s="1"/>
  <c r="AM54" i="1" s="1"/>
  <c r="AN54" i="1" s="1"/>
  <c r="AO54" i="1" s="1"/>
  <c r="AP54" i="1" s="1"/>
  <c r="AQ54" i="1" s="1"/>
  <c r="AR54" i="1" s="1"/>
  <c r="AS54" i="1" s="1"/>
  <c r="AT54" i="1" s="1"/>
  <c r="AU54" i="1" s="1"/>
  <c r="AV54" i="1" s="1"/>
  <c r="AW54" i="1" s="1"/>
  <c r="AX54" i="1" s="1"/>
  <c r="AY54" i="1" s="1"/>
  <c r="AZ54" i="1" s="1"/>
  <c r="BA54" i="1" s="1"/>
  <c r="BB54" i="1" s="1"/>
  <c r="BC54" i="1" s="1"/>
  <c r="BD54" i="1" s="1"/>
  <c r="H56" i="1"/>
  <c r="I56" i="1" s="1"/>
  <c r="J56" i="1" s="1"/>
  <c r="K56" i="1" s="1"/>
  <c r="L56" i="1" s="1"/>
  <c r="M56" i="1" s="1"/>
  <c r="N56" i="1" s="1"/>
  <c r="O56" i="1" s="1"/>
  <c r="P56" i="1" s="1"/>
  <c r="Q56" i="1" s="1"/>
  <c r="R56" i="1" s="1"/>
  <c r="S56" i="1" s="1"/>
  <c r="T56" i="1" s="1"/>
  <c r="U56" i="1" s="1"/>
  <c r="V56" i="1" s="1"/>
  <c r="W56" i="1" s="1"/>
  <c r="X56" i="1" s="1"/>
  <c r="Y56" i="1" s="1"/>
  <c r="Z56" i="1" s="1"/>
  <c r="AA56" i="1" s="1"/>
  <c r="AB56" i="1" s="1"/>
  <c r="AC56" i="1" s="1"/>
  <c r="AD56" i="1" s="1"/>
  <c r="AE56" i="1" s="1"/>
  <c r="AF56" i="1" s="1"/>
  <c r="AG56" i="1" s="1"/>
  <c r="AH56" i="1" s="1"/>
  <c r="AI56" i="1" s="1"/>
  <c r="AJ56" i="1" s="1"/>
  <c r="AK56" i="1" s="1"/>
  <c r="AL56" i="1" s="1"/>
  <c r="AM56" i="1" s="1"/>
  <c r="AN56" i="1" s="1"/>
  <c r="AO56" i="1" s="1"/>
  <c r="AP56" i="1" s="1"/>
  <c r="AQ56" i="1" s="1"/>
  <c r="AR56" i="1" s="1"/>
  <c r="AS56" i="1" s="1"/>
  <c r="AT56" i="1" s="1"/>
  <c r="AU56" i="1" s="1"/>
  <c r="AV56" i="1" s="1"/>
  <c r="AW56" i="1" s="1"/>
  <c r="AX56" i="1" s="1"/>
  <c r="AY56" i="1" s="1"/>
  <c r="AZ56" i="1" s="1"/>
  <c r="BA56" i="1" s="1"/>
  <c r="BB56" i="1" s="1"/>
  <c r="BC56" i="1" s="1"/>
  <c r="BD56" i="1" s="1"/>
  <c r="H57" i="1"/>
  <c r="I57" i="1" s="1"/>
  <c r="J57" i="1" s="1"/>
  <c r="K57" i="1" s="1"/>
  <c r="L57" i="1" s="1"/>
  <c r="M57" i="1" s="1"/>
  <c r="N57" i="1" s="1"/>
  <c r="O57" i="1" s="1"/>
  <c r="P57" i="1" s="1"/>
  <c r="Q57" i="1" s="1"/>
  <c r="R57" i="1" s="1"/>
  <c r="S57" i="1" s="1"/>
  <c r="T57" i="1" s="1"/>
  <c r="U57" i="1" s="1"/>
  <c r="V57" i="1" s="1"/>
  <c r="W57" i="1" s="1"/>
  <c r="X57" i="1" s="1"/>
  <c r="Y57" i="1" s="1"/>
  <c r="Z57" i="1" s="1"/>
  <c r="AA57" i="1" s="1"/>
  <c r="AB57" i="1" s="1"/>
  <c r="AC57" i="1" s="1"/>
  <c r="AD57" i="1" s="1"/>
  <c r="AE57" i="1" s="1"/>
  <c r="AF57" i="1" s="1"/>
  <c r="AG57" i="1" s="1"/>
  <c r="AH57" i="1" s="1"/>
  <c r="AI57" i="1" s="1"/>
  <c r="AJ57" i="1" s="1"/>
  <c r="AK57" i="1" s="1"/>
  <c r="AL57" i="1" s="1"/>
  <c r="AM57" i="1" s="1"/>
  <c r="AN57" i="1" s="1"/>
  <c r="AO57" i="1" s="1"/>
  <c r="AP57" i="1" s="1"/>
  <c r="AQ57" i="1" s="1"/>
  <c r="AR57" i="1" s="1"/>
  <c r="AS57" i="1" s="1"/>
  <c r="AT57" i="1" s="1"/>
  <c r="AU57" i="1" s="1"/>
  <c r="AV57" i="1" s="1"/>
  <c r="AW57" i="1" s="1"/>
  <c r="AX57" i="1" s="1"/>
  <c r="AY57" i="1" s="1"/>
  <c r="AZ57" i="1" s="1"/>
  <c r="BA57" i="1" s="1"/>
  <c r="BB57" i="1" s="1"/>
  <c r="BC57" i="1" s="1"/>
  <c r="BD57" i="1" s="1"/>
  <c r="H58" i="1"/>
  <c r="I58" i="1" s="1"/>
  <c r="J58" i="1" s="1"/>
  <c r="K58" i="1" s="1"/>
  <c r="L58" i="1" s="1"/>
  <c r="M58" i="1" s="1"/>
  <c r="N58" i="1" s="1"/>
  <c r="O58" i="1" s="1"/>
  <c r="P58" i="1" s="1"/>
  <c r="Q58" i="1" s="1"/>
  <c r="R58" i="1" s="1"/>
  <c r="S58" i="1" s="1"/>
  <c r="T58" i="1" s="1"/>
  <c r="U58" i="1" s="1"/>
  <c r="V58" i="1" s="1"/>
  <c r="W58" i="1" s="1"/>
  <c r="X58" i="1" s="1"/>
  <c r="Y58" i="1" s="1"/>
  <c r="Z58" i="1" s="1"/>
  <c r="AA58" i="1" s="1"/>
  <c r="AB58" i="1" s="1"/>
  <c r="AC58" i="1" s="1"/>
  <c r="AD58" i="1" s="1"/>
  <c r="AE58" i="1" s="1"/>
  <c r="AF58" i="1" s="1"/>
  <c r="AG58" i="1" s="1"/>
  <c r="AH58" i="1" s="1"/>
  <c r="AI58" i="1" s="1"/>
  <c r="AJ58" i="1" s="1"/>
  <c r="AK58" i="1" s="1"/>
  <c r="AL58" i="1" s="1"/>
  <c r="AM58" i="1" s="1"/>
  <c r="AN58" i="1" s="1"/>
  <c r="AO58" i="1" s="1"/>
  <c r="AP58" i="1" s="1"/>
  <c r="AQ58" i="1" s="1"/>
  <c r="AR58" i="1" s="1"/>
  <c r="AS58" i="1" s="1"/>
  <c r="AT58" i="1" s="1"/>
  <c r="AU58" i="1" s="1"/>
  <c r="AV58" i="1" s="1"/>
  <c r="AW58" i="1" s="1"/>
  <c r="AX58" i="1" s="1"/>
  <c r="AY58" i="1" s="1"/>
  <c r="AZ58" i="1" s="1"/>
  <c r="BA58" i="1" s="1"/>
  <c r="BB58" i="1" s="1"/>
  <c r="BC58" i="1" s="1"/>
  <c r="BD58" i="1" s="1"/>
  <c r="H60" i="1"/>
  <c r="I60" i="1" s="1"/>
  <c r="J60" i="1" s="1"/>
  <c r="K60" i="1" s="1"/>
  <c r="L60" i="1" s="1"/>
  <c r="M60" i="1" s="1"/>
  <c r="N60" i="1" s="1"/>
  <c r="O60" i="1" s="1"/>
  <c r="P60" i="1" s="1"/>
  <c r="Q60" i="1" s="1"/>
  <c r="R60" i="1" s="1"/>
  <c r="S60" i="1" s="1"/>
  <c r="T60" i="1" s="1"/>
  <c r="U60" i="1" s="1"/>
  <c r="V60" i="1" s="1"/>
  <c r="W60" i="1" s="1"/>
  <c r="X60" i="1" s="1"/>
  <c r="Y60" i="1" s="1"/>
  <c r="Z60" i="1" s="1"/>
  <c r="AA60" i="1" s="1"/>
  <c r="AB60" i="1" s="1"/>
  <c r="AC60" i="1" s="1"/>
  <c r="AD60" i="1" s="1"/>
  <c r="AE60" i="1" s="1"/>
  <c r="AF60" i="1" s="1"/>
  <c r="AG60" i="1" s="1"/>
  <c r="AH60" i="1" s="1"/>
  <c r="AI60" i="1" s="1"/>
  <c r="AJ60" i="1" s="1"/>
  <c r="AK60" i="1" s="1"/>
  <c r="AL60" i="1" s="1"/>
  <c r="AM60" i="1" s="1"/>
  <c r="AN60" i="1" s="1"/>
  <c r="AO60" i="1" s="1"/>
  <c r="AP60" i="1" s="1"/>
  <c r="AQ60" i="1" s="1"/>
  <c r="AR60" i="1" s="1"/>
  <c r="AS60" i="1" s="1"/>
  <c r="AT60" i="1" s="1"/>
  <c r="AU60" i="1" s="1"/>
  <c r="AV60" i="1" s="1"/>
  <c r="AW60" i="1" s="1"/>
  <c r="AX60" i="1" s="1"/>
  <c r="AY60" i="1" s="1"/>
  <c r="AZ60" i="1" s="1"/>
  <c r="BA60" i="1" s="1"/>
  <c r="BB60" i="1" s="1"/>
  <c r="BC60" i="1" s="1"/>
  <c r="BD60" i="1" s="1"/>
  <c r="H61" i="1"/>
  <c r="I61" i="1" s="1"/>
  <c r="J61" i="1" s="1"/>
  <c r="K61" i="1" s="1"/>
  <c r="L61" i="1" s="1"/>
  <c r="M61" i="1" s="1"/>
  <c r="N61" i="1" s="1"/>
  <c r="O61" i="1" s="1"/>
  <c r="P61" i="1" s="1"/>
  <c r="Q61" i="1" s="1"/>
  <c r="R61" i="1" s="1"/>
  <c r="S61" i="1" s="1"/>
  <c r="T61" i="1" s="1"/>
  <c r="U61" i="1" s="1"/>
  <c r="V61" i="1" s="1"/>
  <c r="W61" i="1" s="1"/>
  <c r="X61" i="1" s="1"/>
  <c r="Y61" i="1" s="1"/>
  <c r="Z61" i="1" s="1"/>
  <c r="AA61" i="1" s="1"/>
  <c r="AB61" i="1" s="1"/>
  <c r="AC61" i="1" s="1"/>
  <c r="AD61" i="1" s="1"/>
  <c r="AE61" i="1" s="1"/>
  <c r="AF61" i="1" s="1"/>
  <c r="AG61" i="1" s="1"/>
  <c r="AH61" i="1" s="1"/>
  <c r="AI61" i="1" s="1"/>
  <c r="AJ61" i="1" s="1"/>
  <c r="AK61" i="1" s="1"/>
  <c r="AL61" i="1" s="1"/>
  <c r="AM61" i="1" s="1"/>
  <c r="AN61" i="1" s="1"/>
  <c r="AO61" i="1" s="1"/>
  <c r="AP61" i="1" s="1"/>
  <c r="AQ61" i="1" s="1"/>
  <c r="AR61" i="1" s="1"/>
  <c r="AS61" i="1" s="1"/>
  <c r="AT61" i="1" s="1"/>
  <c r="AU61" i="1" s="1"/>
  <c r="AV61" i="1" s="1"/>
  <c r="AW61" i="1" s="1"/>
  <c r="AX61" i="1" s="1"/>
  <c r="AY61" i="1" s="1"/>
  <c r="AZ61" i="1" s="1"/>
  <c r="BA61" i="1" s="1"/>
  <c r="BB61" i="1" s="1"/>
  <c r="BC61" i="1" s="1"/>
  <c r="BD61" i="1" s="1"/>
  <c r="H62" i="1"/>
  <c r="I62" i="1" s="1"/>
  <c r="J62" i="1" s="1"/>
  <c r="K62" i="1" s="1"/>
  <c r="L62" i="1" s="1"/>
  <c r="M62" i="1" s="1"/>
  <c r="N62" i="1" s="1"/>
  <c r="O62" i="1" s="1"/>
  <c r="P62" i="1" s="1"/>
  <c r="Q62" i="1" s="1"/>
  <c r="R62" i="1" s="1"/>
  <c r="S62" i="1" s="1"/>
  <c r="T62" i="1" s="1"/>
  <c r="U62" i="1" s="1"/>
  <c r="V62" i="1" s="1"/>
  <c r="W62" i="1" s="1"/>
  <c r="X62" i="1" s="1"/>
  <c r="Y62" i="1" s="1"/>
  <c r="Z62" i="1" s="1"/>
  <c r="AA62" i="1" s="1"/>
  <c r="AB62" i="1" s="1"/>
  <c r="AC62" i="1" s="1"/>
  <c r="AD62" i="1" s="1"/>
  <c r="AE62" i="1" s="1"/>
  <c r="AF62" i="1" s="1"/>
  <c r="AG62" i="1" s="1"/>
  <c r="AH62" i="1" s="1"/>
  <c r="AI62" i="1" s="1"/>
  <c r="AJ62" i="1" s="1"/>
  <c r="AK62" i="1" s="1"/>
  <c r="AL62" i="1" s="1"/>
  <c r="AM62" i="1" s="1"/>
  <c r="AN62" i="1" s="1"/>
  <c r="AO62" i="1" s="1"/>
  <c r="AP62" i="1" s="1"/>
  <c r="AQ62" i="1" s="1"/>
  <c r="AR62" i="1" s="1"/>
  <c r="AS62" i="1" s="1"/>
  <c r="AT62" i="1" s="1"/>
  <c r="AU62" i="1" s="1"/>
  <c r="AV62" i="1" s="1"/>
  <c r="AW62" i="1" s="1"/>
  <c r="AX62" i="1" s="1"/>
  <c r="AY62" i="1" s="1"/>
  <c r="AZ62" i="1" s="1"/>
  <c r="BA62" i="1" s="1"/>
  <c r="BB62" i="1" s="1"/>
  <c r="BC62" i="1" s="1"/>
  <c r="BD62" i="1" s="1"/>
  <c r="I4" i="1"/>
  <c r="J4" i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AO4" i="1" s="1"/>
  <c r="AP4" i="1" s="1"/>
  <c r="AQ4" i="1" s="1"/>
  <c r="AR4" i="1" s="1"/>
  <c r="AS4" i="1" s="1"/>
  <c r="AT4" i="1" s="1"/>
  <c r="AU4" i="1" s="1"/>
  <c r="AV4" i="1" s="1"/>
  <c r="AW4" i="1" s="1"/>
  <c r="AX4" i="1" s="1"/>
  <c r="AY4" i="1" s="1"/>
  <c r="AZ4" i="1" s="1"/>
  <c r="BB4" i="1" s="1"/>
  <c r="BC4" i="1" s="1"/>
  <c r="BD4" i="1" s="1"/>
  <c r="H4" i="1"/>
  <c r="G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E62" i="1"/>
  <c r="E63" i="1"/>
  <c r="D20" i="1"/>
  <c r="D34" i="1"/>
  <c r="D35" i="1"/>
  <c r="D49" i="1"/>
  <c r="D19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4" i="1"/>
  <c r="D6" i="1"/>
  <c r="D5" i="1"/>
  <c r="BI4" i="1" l="1"/>
  <c r="BH4" i="1"/>
  <c r="F4" i="1"/>
  <c r="C4" i="1" s="1"/>
  <c r="BE5" i="1" s="1"/>
  <c r="F19" i="1"/>
  <c r="F49" i="1"/>
  <c r="F34" i="1"/>
  <c r="D7" i="1"/>
  <c r="D21" i="1"/>
  <c r="D50" i="1"/>
  <c r="BF5" i="1" l="1"/>
  <c r="BG5" i="1"/>
  <c r="BE6" i="1"/>
  <c r="D36" i="1"/>
  <c r="D8" i="1"/>
  <c r="D22" i="1"/>
  <c r="BI5" i="1" l="1"/>
  <c r="BH5" i="1"/>
  <c r="BE7" i="1"/>
  <c r="BG6" i="1"/>
  <c r="BF6" i="1"/>
  <c r="BF7" i="1" s="1"/>
  <c r="D37" i="1"/>
  <c r="D9" i="1"/>
  <c r="D23" i="1"/>
  <c r="D51" i="1"/>
  <c r="BH6" i="1" l="1"/>
  <c r="BI6" i="1"/>
  <c r="BE8" i="1"/>
  <c r="BG7" i="1"/>
  <c r="D38" i="1"/>
  <c r="D10" i="1"/>
  <c r="D24" i="1"/>
  <c r="D52" i="1"/>
  <c r="BI7" i="1" l="1"/>
  <c r="BH7" i="1"/>
  <c r="BE9" i="1"/>
  <c r="BG8" i="1"/>
  <c r="BF8" i="1"/>
  <c r="D39" i="1"/>
  <c r="D53" i="1"/>
  <c r="D11" i="1"/>
  <c r="D25" i="1"/>
  <c r="BH8" i="1" l="1"/>
  <c r="BI8" i="1"/>
  <c r="BF9" i="1"/>
  <c r="BE10" i="1"/>
  <c r="BG9" i="1"/>
  <c r="D12" i="1"/>
  <c r="D26" i="1"/>
  <c r="D40" i="1"/>
  <c r="D54" i="1"/>
  <c r="BE11" i="1" l="1"/>
  <c r="BG10" i="1"/>
  <c r="BF10" i="1"/>
  <c r="BI9" i="1"/>
  <c r="BH9" i="1"/>
  <c r="D55" i="1"/>
  <c r="D41" i="1"/>
  <c r="D13" i="1"/>
  <c r="D27" i="1"/>
  <c r="BH10" i="1" l="1"/>
  <c r="BI10" i="1"/>
  <c r="BE12" i="1"/>
  <c r="BG11" i="1"/>
  <c r="BF11" i="1"/>
  <c r="D56" i="1"/>
  <c r="D42" i="1"/>
  <c r="D14" i="1"/>
  <c r="D28" i="1"/>
  <c r="BI11" i="1" l="1"/>
  <c r="BH11" i="1"/>
  <c r="BE13" i="1"/>
  <c r="BG12" i="1"/>
  <c r="BF12" i="1"/>
  <c r="D43" i="1"/>
  <c r="D57" i="1"/>
  <c r="D15" i="1"/>
  <c r="D29" i="1"/>
  <c r="BH12" i="1" l="1"/>
  <c r="BI12" i="1"/>
  <c r="BE14" i="1"/>
  <c r="BF13" i="1"/>
  <c r="BG13" i="1" s="1"/>
  <c r="D44" i="1"/>
  <c r="D16" i="1"/>
  <c r="D30" i="1"/>
  <c r="D58" i="1"/>
  <c r="BI13" i="1" l="1"/>
  <c r="BH13" i="1"/>
  <c r="BE15" i="1"/>
  <c r="BG14" i="1"/>
  <c r="BF14" i="1"/>
  <c r="D45" i="1"/>
  <c r="D17" i="1"/>
  <c r="D31" i="1"/>
  <c r="D59" i="1"/>
  <c r="BH14" i="1" l="1"/>
  <c r="BI14" i="1"/>
  <c r="BE16" i="1"/>
  <c r="BG15" i="1"/>
  <c r="BF15" i="1"/>
  <c r="D46" i="1"/>
  <c r="D60" i="1"/>
  <c r="D18" i="1"/>
  <c r="D32" i="1"/>
  <c r="BI15" i="1" l="1"/>
  <c r="BH15" i="1"/>
  <c r="BE17" i="1"/>
  <c r="BG16" i="1"/>
  <c r="BF16" i="1"/>
  <c r="D47" i="1"/>
  <c r="D33" i="1"/>
  <c r="D61" i="1"/>
  <c r="BH16" i="1" l="1"/>
  <c r="BI16" i="1"/>
  <c r="BE18" i="1"/>
  <c r="BF17" i="1"/>
  <c r="BG17" i="1" s="1"/>
  <c r="D48" i="1"/>
  <c r="D62" i="1"/>
  <c r="BI17" i="1" l="1"/>
  <c r="BH17" i="1"/>
  <c r="BE19" i="1"/>
  <c r="BG18" i="1"/>
  <c r="BF18" i="1"/>
  <c r="D63" i="1"/>
  <c r="BH18" i="1" l="1"/>
  <c r="BI18" i="1"/>
  <c r="BE20" i="1"/>
  <c r="BG19" i="1"/>
  <c r="BF19" i="1"/>
  <c r="BI19" i="1" l="1"/>
  <c r="BH19" i="1"/>
  <c r="BE21" i="1"/>
  <c r="BG20" i="1"/>
  <c r="BF20" i="1"/>
  <c r="BH20" i="1" l="1"/>
  <c r="BI20" i="1"/>
  <c r="BE22" i="1"/>
  <c r="BF21" i="1"/>
  <c r="BG21" i="1" s="1"/>
  <c r="BI21" i="1" l="1"/>
  <c r="BH21" i="1"/>
  <c r="BE23" i="1"/>
  <c r="BG22" i="1"/>
  <c r="BF22" i="1"/>
  <c r="BH22" i="1" l="1"/>
  <c r="BI22" i="1"/>
  <c r="BE24" i="1"/>
  <c r="BG23" i="1"/>
  <c r="BF23" i="1"/>
  <c r="BI23" i="1" l="1"/>
  <c r="BH23" i="1"/>
  <c r="BE25" i="1"/>
  <c r="BG24" i="1"/>
  <c r="BF24" i="1"/>
  <c r="BH24" i="1" l="1"/>
  <c r="BI24" i="1"/>
  <c r="BE26" i="1"/>
  <c r="BF25" i="1"/>
  <c r="BG25" i="1" s="1"/>
  <c r="BI25" i="1" l="1"/>
  <c r="BH25" i="1"/>
  <c r="BE27" i="1"/>
  <c r="BG26" i="1"/>
  <c r="BF26" i="1"/>
  <c r="BH26" i="1" l="1"/>
  <c r="BI26" i="1"/>
  <c r="BE28" i="1"/>
  <c r="BG27" i="1"/>
  <c r="BF27" i="1"/>
  <c r="BI27" i="1" l="1"/>
  <c r="BH27" i="1"/>
  <c r="BE29" i="1"/>
  <c r="BG28" i="1"/>
  <c r="BF28" i="1"/>
  <c r="BH28" i="1" l="1"/>
  <c r="BI28" i="1"/>
  <c r="BE30" i="1"/>
  <c r="BF29" i="1"/>
  <c r="BG29" i="1" s="1"/>
  <c r="BI29" i="1" l="1"/>
  <c r="BH29" i="1"/>
  <c r="BE31" i="1"/>
  <c r="BG30" i="1"/>
  <c r="BF30" i="1"/>
  <c r="BH30" i="1" l="1"/>
  <c r="BI30" i="1"/>
  <c r="BE32" i="1"/>
  <c r="BG31" i="1"/>
  <c r="BF31" i="1"/>
  <c r="BI31" i="1" l="1"/>
  <c r="BH31" i="1"/>
  <c r="BE33" i="1"/>
  <c r="BG32" i="1"/>
  <c r="BF32" i="1"/>
  <c r="BH32" i="1" l="1"/>
  <c r="BI32" i="1"/>
  <c r="BE34" i="1"/>
  <c r="BF33" i="1"/>
  <c r="BG33" i="1" s="1"/>
  <c r="BI33" i="1" l="1"/>
  <c r="BH33" i="1"/>
  <c r="BE35" i="1"/>
  <c r="BG34" i="1"/>
  <c r="BF34" i="1"/>
  <c r="BH34" i="1" l="1"/>
  <c r="BI34" i="1"/>
  <c r="BE36" i="1"/>
  <c r="BG35" i="1"/>
  <c r="BF35" i="1"/>
  <c r="BI35" i="1" l="1"/>
  <c r="BH35" i="1"/>
  <c r="BE37" i="1"/>
  <c r="BG36" i="1"/>
  <c r="BF36" i="1"/>
  <c r="BH36" i="1" l="1"/>
  <c r="BI36" i="1"/>
  <c r="BE38" i="1"/>
  <c r="BF37" i="1"/>
  <c r="BG37" i="1" s="1"/>
  <c r="BI37" i="1" l="1"/>
  <c r="BH37" i="1"/>
  <c r="BE39" i="1"/>
  <c r="BG38" i="1"/>
  <c r="BF38" i="1"/>
  <c r="BH38" i="1" l="1"/>
  <c r="BI38" i="1"/>
  <c r="BE40" i="1"/>
  <c r="BG39" i="1"/>
  <c r="BF39" i="1"/>
  <c r="BI39" i="1" l="1"/>
  <c r="BH39" i="1"/>
  <c r="BE41" i="1"/>
  <c r="BG40" i="1"/>
  <c r="BF40" i="1"/>
  <c r="BH40" i="1" l="1"/>
  <c r="BI40" i="1"/>
  <c r="BE42" i="1"/>
  <c r="BF41" i="1"/>
  <c r="BG41" i="1" s="1"/>
  <c r="BI41" i="1" l="1"/>
  <c r="BH41" i="1"/>
  <c r="BE43" i="1"/>
  <c r="BG42" i="1"/>
  <c r="BF42" i="1"/>
  <c r="BH42" i="1" l="1"/>
  <c r="BI42" i="1"/>
  <c r="BE44" i="1"/>
  <c r="BG43" i="1"/>
  <c r="BF43" i="1"/>
  <c r="BI43" i="1" l="1"/>
  <c r="BH43" i="1"/>
  <c r="BE45" i="1"/>
  <c r="BG44" i="1"/>
  <c r="BF44" i="1"/>
  <c r="BH44" i="1" l="1"/>
  <c r="BI44" i="1"/>
  <c r="BE46" i="1"/>
  <c r="BF45" i="1"/>
  <c r="BG45" i="1" s="1"/>
  <c r="BI45" i="1" l="1"/>
  <c r="BH45" i="1"/>
  <c r="BE47" i="1"/>
  <c r="BG46" i="1"/>
  <c r="BF46" i="1"/>
  <c r="BH46" i="1" l="1"/>
  <c r="BI46" i="1"/>
  <c r="BE48" i="1"/>
  <c r="BG47" i="1"/>
  <c r="BF47" i="1"/>
  <c r="BI47" i="1" l="1"/>
  <c r="BH47" i="1"/>
  <c r="BE49" i="1"/>
  <c r="BG48" i="1"/>
  <c r="BF48" i="1"/>
  <c r="BH48" i="1" l="1"/>
  <c r="BI48" i="1"/>
  <c r="BE50" i="1"/>
  <c r="BF49" i="1"/>
  <c r="BG49" i="1" s="1"/>
  <c r="BI49" i="1" l="1"/>
  <c r="BH49" i="1"/>
  <c r="BE51" i="1"/>
  <c r="BG50" i="1"/>
  <c r="BF50" i="1"/>
  <c r="BH50" i="1" l="1"/>
  <c r="BI50" i="1"/>
  <c r="BE52" i="1"/>
  <c r="BG51" i="1"/>
  <c r="BF51" i="1"/>
  <c r="BI51" i="1" l="1"/>
  <c r="BH51" i="1"/>
  <c r="BE53" i="1"/>
  <c r="BG52" i="1"/>
  <c r="BF52" i="1"/>
  <c r="BH52" i="1" l="1"/>
  <c r="BI52" i="1"/>
  <c r="BE54" i="1"/>
  <c r="BF53" i="1"/>
  <c r="BG53" i="1" s="1"/>
  <c r="BI53" i="1" l="1"/>
  <c r="BH53" i="1"/>
  <c r="BE55" i="1"/>
  <c r="BG54" i="1"/>
  <c r="BF54" i="1"/>
  <c r="BH54" i="1" l="1"/>
  <c r="BI54" i="1"/>
  <c r="BE56" i="1"/>
  <c r="BG55" i="1"/>
  <c r="BF55" i="1"/>
  <c r="BI55" i="1" l="1"/>
  <c r="BH55" i="1"/>
  <c r="BE57" i="1"/>
  <c r="BG56" i="1"/>
  <c r="BF56" i="1"/>
  <c r="BH56" i="1" l="1"/>
  <c r="BI56" i="1"/>
  <c r="BE58" i="1"/>
  <c r="BG57" i="1"/>
  <c r="BF57" i="1"/>
  <c r="BI57" i="1" l="1"/>
  <c r="BH57" i="1"/>
  <c r="BE59" i="1"/>
  <c r="BG58" i="1"/>
  <c r="BF58" i="1"/>
  <c r="BH58" i="1" l="1"/>
  <c r="BI58" i="1"/>
  <c r="BE60" i="1"/>
  <c r="BG59" i="1"/>
  <c r="BF59" i="1"/>
  <c r="BI59" i="1" l="1"/>
  <c r="BH59" i="1"/>
  <c r="BE61" i="1"/>
  <c r="BG60" i="1"/>
  <c r="BF60" i="1"/>
  <c r="BH60" i="1" l="1"/>
  <c r="BI60" i="1"/>
  <c r="BE62" i="1"/>
  <c r="BG61" i="1"/>
  <c r="BF61" i="1"/>
  <c r="BI61" i="1" l="1"/>
  <c r="BH61" i="1"/>
  <c r="BE63" i="1"/>
  <c r="BG62" i="1"/>
  <c r="BF62" i="1"/>
  <c r="BH62" i="1" l="1"/>
  <c r="BI62" i="1"/>
  <c r="BF63" i="1"/>
  <c r="BG63" i="1" s="1"/>
  <c r="BI63" i="1" l="1"/>
  <c r="BH63" i="1"/>
</calcChain>
</file>

<file path=xl/sharedStrings.xml><?xml version="1.0" encoding="utf-8"?>
<sst xmlns="http://schemas.openxmlformats.org/spreadsheetml/2006/main" count="32" uniqueCount="17">
  <si>
    <t>Доступ в приложение</t>
  </si>
  <si>
    <t>Профиль</t>
  </si>
  <si>
    <t>Главный раздел</t>
  </si>
  <si>
    <t>История</t>
  </si>
  <si>
    <t>Сделать логику регистрации</t>
  </si>
  <si>
    <t>Написать апи</t>
  </si>
  <si>
    <t>Сверстать экраны</t>
  </si>
  <si>
    <t>Написать логику хранения данных</t>
  </si>
  <si>
    <t>Вот этот лист самый занудный.</t>
  </si>
  <si>
    <t>Часы</t>
  </si>
  <si>
    <t>Надо, чтобы получилась такая сводная таблица</t>
  </si>
  <si>
    <t>Задачи</t>
  </si>
  <si>
    <t>Backend</t>
  </si>
  <si>
    <t>iOS</t>
  </si>
  <si>
    <t xml:space="preserve">То есть должно быть 2 формулы: одна, которая подставляет в стоблец Б стори (желтую), и если на листе 2 есть задачи с такой историей (синее), то выводит их ниже. Если нет задач, то подставляет следующую историю и ищет задачи для нее.
И вторая, которая смотрит название ячейки (ц5, д5), ищет совпадение на листе 2 (строка 4), и для каждой задачи часы (зеленое). Но тут уже какой-нибудь ВПР, наверное. </t>
  </si>
  <si>
    <t>На этом листе — список этапов работ. Например:</t>
  </si>
  <si>
    <t>На этом листе 2 отдела берут этап и пишут для него задачи и оценку (каждый в свою колонку). На 1 историю может быть несколько задач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</si>
</sst>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9" tint="-0.49998474074526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1" fillId="0" borderId="0" xfId="0" applyFont="1"/>
    <xf numFmtId="0" fontId="0" fillId="3" borderId="0" xfId="0" applyFill="1"/>
    <xf numFmtId="0" fontId="0" fillId="3" borderId="0" xfId="0" applyFill="1" applyAlignment="1">
      <alignment wrapText="1"/>
    </xf>
    <xf numFmtId="0" fontId="0" fillId="4" borderId="0" xfId="0" applyFill="1"/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0" fillId="4" borderId="1" xfId="0" applyFill="1" applyBorder="1"/>
    <xf numFmtId="0" fontId="1" fillId="0" borderId="2" xfId="0" applyFont="1" applyBorder="1"/>
    <xf numFmtId="0" fontId="0" fillId="0" borderId="2" xfId="0" applyBorder="1"/>
    <xf numFmtId="0" fontId="0" fillId="4" borderId="2" xfId="0" applyFill="1" applyBorder="1"/>
    <xf numFmtId="0" fontId="1" fillId="0" borderId="3" xfId="0" applyFont="1" applyBorder="1"/>
    <xf numFmtId="0" fontId="0" fillId="2" borderId="4" xfId="0" applyFill="1" applyBorder="1"/>
    <xf numFmtId="0" fontId="0" fillId="3" borderId="4" xfId="0" applyFill="1" applyBorder="1"/>
    <xf numFmtId="0" fontId="0" fillId="3" borderId="4" xfId="0" applyFill="1" applyBorder="1" applyAlignment="1">
      <alignment wrapText="1"/>
    </xf>
    <xf numFmtId="0" fontId="0" fillId="2" borderId="5" xfId="0" applyFill="1" applyBorder="1"/>
    <xf numFmtId="0" fontId="4" fillId="0" borderId="0" xfId="0" applyFont="1"/>
    <xf numFmtId="0" fontId="2" fillId="0" borderId="0" xfId="0" applyFont="1"/>
    <xf numFmtId="0" fontId="2" fillId="6" borderId="0" xfId="0" applyFont="1" applyFill="1"/>
    <xf numFmtId="0" fontId="0" fillId="7" borderId="0" xfId="0" applyFill="1"/>
    <xf numFmtId="0" fontId="3" fillId="5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I63"/>
  <sheetViews>
    <sheetView tabSelected="1" workbookViewId="0">
      <selection activeCell="C4" sqref="C4"/>
    </sheetView>
  </sheetViews>
  <sheetFormatPr defaultRowHeight="15" x14ac:dyDescent="0.25"/>
  <cols>
    <col min="2" max="2" width="24.85546875" customWidth="1"/>
    <col min="3" max="4" width="2.7109375" customWidth="1"/>
    <col min="5" max="5" width="19.7109375" customWidth="1"/>
    <col min="6" max="56" width="2.7109375" customWidth="1"/>
    <col min="57" max="57" width="19.7109375" customWidth="1"/>
    <col min="58" max="61" width="5.7109375" customWidth="1"/>
  </cols>
  <sheetData>
    <row r="2" spans="2:61" x14ac:dyDescent="0.25">
      <c r="B2" t="s">
        <v>15</v>
      </c>
    </row>
    <row r="3" spans="2:61" x14ac:dyDescent="0.25">
      <c r="G3" s="22">
        <v>1</v>
      </c>
      <c r="H3" s="22">
        <v>2</v>
      </c>
      <c r="I3" s="22">
        <v>3</v>
      </c>
      <c r="J3" s="22">
        <v>4</v>
      </c>
      <c r="K3" s="22">
        <v>5</v>
      </c>
      <c r="L3" s="22">
        <v>6</v>
      </c>
      <c r="M3" s="22">
        <v>7</v>
      </c>
      <c r="N3" s="22">
        <v>8</v>
      </c>
      <c r="O3" s="22">
        <v>9</v>
      </c>
      <c r="P3" s="22">
        <v>10</v>
      </c>
      <c r="Q3" s="22">
        <v>11</v>
      </c>
      <c r="R3" s="22">
        <v>12</v>
      </c>
      <c r="S3" s="22">
        <v>13</v>
      </c>
      <c r="T3" s="22">
        <v>14</v>
      </c>
      <c r="U3" s="22">
        <v>15</v>
      </c>
      <c r="V3" s="22">
        <v>16</v>
      </c>
      <c r="W3" s="22">
        <v>17</v>
      </c>
      <c r="X3" s="22">
        <v>18</v>
      </c>
      <c r="Y3" s="22">
        <v>19</v>
      </c>
      <c r="Z3" s="22">
        <v>20</v>
      </c>
      <c r="AA3" s="22">
        <v>21</v>
      </c>
      <c r="AB3" s="22">
        <v>22</v>
      </c>
      <c r="AC3" s="22">
        <v>23</v>
      </c>
      <c r="AD3" s="22">
        <v>24</v>
      </c>
      <c r="AE3" s="22">
        <v>25</v>
      </c>
      <c r="AF3" s="22">
        <v>26</v>
      </c>
      <c r="AG3" s="22">
        <v>27</v>
      </c>
      <c r="AH3" s="22">
        <v>28</v>
      </c>
      <c r="AI3" s="22">
        <v>29</v>
      </c>
      <c r="AJ3" s="22">
        <v>30</v>
      </c>
      <c r="AK3" s="22">
        <v>31</v>
      </c>
      <c r="AL3" s="22">
        <v>32</v>
      </c>
      <c r="AM3" s="22">
        <v>33</v>
      </c>
      <c r="AN3" s="22">
        <v>34</v>
      </c>
      <c r="AO3" s="22">
        <v>35</v>
      </c>
      <c r="AP3" s="22">
        <v>36</v>
      </c>
      <c r="AQ3" s="22">
        <v>37</v>
      </c>
      <c r="AR3" s="22">
        <v>38</v>
      </c>
      <c r="AS3" s="22">
        <v>39</v>
      </c>
      <c r="AT3" s="22">
        <v>40</v>
      </c>
      <c r="AU3" s="22">
        <v>41</v>
      </c>
      <c r="AV3" s="22">
        <v>42</v>
      </c>
      <c r="AW3" s="22">
        <v>43</v>
      </c>
      <c r="AX3" s="22">
        <v>44</v>
      </c>
      <c r="AY3" s="22">
        <v>45</v>
      </c>
      <c r="AZ3" s="22">
        <v>46</v>
      </c>
      <c r="BA3" s="22">
        <v>47</v>
      </c>
      <c r="BB3" s="22">
        <v>48</v>
      </c>
      <c r="BC3" s="22">
        <v>49</v>
      </c>
      <c r="BD3" s="22">
        <v>50</v>
      </c>
    </row>
    <row r="4" spans="2:61" x14ac:dyDescent="0.25">
      <c r="B4" s="1" t="s">
        <v>0</v>
      </c>
      <c r="C4" s="19">
        <f>VLOOKUP(B4,E:F,2,)</f>
        <v>4</v>
      </c>
      <c r="D4" s="22">
        <v>2</v>
      </c>
      <c r="E4" t="str">
        <f>INDEX(B$4:B$53,ROUNDUP(ROW(E1)/15,))</f>
        <v>Доступ в приложение</v>
      </c>
      <c r="F4" s="21">
        <f>IF(E4=E3,"",COUNTIF(G4:BD18,"&gt;0")+1)</f>
        <v>4</v>
      </c>
      <c r="G4" s="20">
        <f>IFERROR(MATCH($E4,INDEX(Лист2!$A$1:$BH$54,,$D4),)/100+$D4,"")</f>
        <v>2.0499999999999998</v>
      </c>
      <c r="H4" s="21">
        <f>IFERROR((MATCH($E4,INDEX(Лист2!$A$1:$BH$54,ROUND(MOD(G4,1)*100,)+1,$D4):INDEX(Лист2!$A$1:$BH$54,54,$D4),)+ROUND(MOD(G4,1)*100,))/100+$D4,"")</f>
        <v>2.06</v>
      </c>
      <c r="I4" s="21" t="str">
        <f>IFERROR((MATCH($E4,INDEX(Лист2!$A$1:$BH$54,ROUND(MOD(H4,1)*100,)+1,$D4):INDEX(Лист2!$A$1:$BH$54,54,$D4),)+ROUND(MOD(H4,1)*100,))/100+$D4,"")</f>
        <v/>
      </c>
      <c r="J4" s="21" t="str">
        <f>IFERROR((MATCH($E4,INDEX(Лист2!$A$1:$BH$54,ROUND(MOD(I4,1)*100,)+1,$D4):INDEX(Лист2!$A$1:$BH$54,54,$D4),)+ROUND(MOD(I4,1)*100,))/100+$D4,"")</f>
        <v/>
      </c>
      <c r="K4" s="21" t="str">
        <f>IFERROR((MATCH($E4,INDEX(Лист2!$A$1:$BH$54,ROUND(MOD(J4,1)*100,)+1,$D4):INDEX(Лист2!$A$1:$BH$54,54,$D4),)+ROUND(MOD(J4,1)*100,))/100+$D4,"")</f>
        <v/>
      </c>
      <c r="L4" s="21" t="str">
        <f>IFERROR((MATCH($E4,INDEX(Лист2!$A$1:$BH$54,ROUND(MOD(K4,1)*100,)+1,$D4):INDEX(Лист2!$A$1:$BH$54,54,$D4),)+ROUND(MOD(K4,1)*100,))/100+$D4,"")</f>
        <v/>
      </c>
      <c r="M4" s="21" t="str">
        <f>IFERROR((MATCH($E4,INDEX(Лист2!$A$1:$BH$54,ROUND(MOD(L4,1)*100,)+1,$D4):INDEX(Лист2!$A$1:$BH$54,54,$D4),)+ROUND(MOD(L4,1)*100,))/100+$D4,"")</f>
        <v/>
      </c>
      <c r="N4" s="21" t="str">
        <f>IFERROR((MATCH($E4,INDEX(Лист2!$A$1:$BH$54,ROUND(MOD(M4,1)*100,)+1,$D4):INDEX(Лист2!$A$1:$BH$54,54,$D4),)+ROUND(MOD(M4,1)*100,))/100+$D4,"")</f>
        <v/>
      </c>
      <c r="O4" s="21" t="str">
        <f>IFERROR((MATCH($E4,INDEX(Лист2!$A$1:$BH$54,ROUND(MOD(N4,1)*100,)+1,$D4):INDEX(Лист2!$A$1:$BH$54,54,$D4),)+ROUND(MOD(N4,1)*100,))/100+$D4,"")</f>
        <v/>
      </c>
      <c r="P4" s="21" t="str">
        <f>IFERROR((MATCH($E4,INDEX(Лист2!$A$1:$BH$54,ROUND(MOD(O4,1)*100,)+1,$D4):INDEX(Лист2!$A$1:$BH$54,54,$D4),)+ROUND(MOD(O4,1)*100,))/100+$D4,"")</f>
        <v/>
      </c>
      <c r="Q4" s="21" t="str">
        <f>IFERROR((MATCH($E4,INDEX(Лист2!$A$1:$BH$54,ROUND(MOD(P4,1)*100,)+1,$D4):INDEX(Лист2!$A$1:$BH$54,54,$D4),)+ROUND(MOD(P4,1)*100,))/100+$D4,"")</f>
        <v/>
      </c>
      <c r="R4" s="21" t="str">
        <f>IFERROR((MATCH($E4,INDEX(Лист2!$A$1:$BH$54,ROUND(MOD(Q4,1)*100,)+1,$D4):INDEX(Лист2!$A$1:$BH$54,54,$D4),)+ROUND(MOD(Q4,1)*100,))/100+$D4,"")</f>
        <v/>
      </c>
      <c r="S4" s="21" t="str">
        <f>IFERROR((MATCH($E4,INDEX(Лист2!$A$1:$BH$54,ROUND(MOD(R4,1)*100,)+1,$D4):INDEX(Лист2!$A$1:$BH$54,54,$D4),)+ROUND(MOD(R4,1)*100,))/100+$D4,"")</f>
        <v/>
      </c>
      <c r="T4" s="21" t="str">
        <f>IFERROR((MATCH($E4,INDEX(Лист2!$A$1:$BH$54,ROUND(MOD(S4,1)*100,)+1,$D4):INDEX(Лист2!$A$1:$BH$54,54,$D4),)+ROUND(MOD(S4,1)*100,))/100+$D4,"")</f>
        <v/>
      </c>
      <c r="U4" s="21" t="str">
        <f>IFERROR((MATCH($E4,INDEX(Лист2!$A$1:$BH$54,ROUND(MOD(T4,1)*100,)+1,$D4):INDEX(Лист2!$A$1:$BH$54,54,$D4),)+ROUND(MOD(T4,1)*100,))/100+$D4,"")</f>
        <v/>
      </c>
      <c r="V4" s="21" t="str">
        <f>IFERROR((MATCH($E4,INDEX(Лист2!$A$1:$BH$54,ROUND(MOD(U4,1)*100,)+1,$D4):INDEX(Лист2!$A$1:$BH$54,54,$D4),)+ROUND(MOD(U4,1)*100,))/100+$D4,"")</f>
        <v/>
      </c>
      <c r="W4" s="21" t="str">
        <f>IFERROR((MATCH($E4,INDEX(Лист2!$A$1:$BH$54,ROUND(MOD(V4,1)*100,)+1,$D4):INDEX(Лист2!$A$1:$BH$54,54,$D4),)+ROUND(MOD(V4,1)*100,))/100+$D4,"")</f>
        <v/>
      </c>
      <c r="X4" s="21" t="str">
        <f>IFERROR((MATCH($E4,INDEX(Лист2!$A$1:$BH$54,ROUND(MOD(W4,1)*100,)+1,$D4):INDEX(Лист2!$A$1:$BH$54,54,$D4),)+ROUND(MOD(W4,1)*100,))/100+$D4,"")</f>
        <v/>
      </c>
      <c r="Y4" s="21" t="str">
        <f>IFERROR((MATCH($E4,INDEX(Лист2!$A$1:$BH$54,ROUND(MOD(X4,1)*100,)+1,$D4):INDEX(Лист2!$A$1:$BH$54,54,$D4),)+ROUND(MOD(X4,1)*100,))/100+$D4,"")</f>
        <v/>
      </c>
      <c r="Z4" s="21" t="str">
        <f>IFERROR((MATCH($E4,INDEX(Лист2!$A$1:$BH$54,ROUND(MOD(Y4,1)*100,)+1,$D4):INDEX(Лист2!$A$1:$BH$54,54,$D4),)+ROUND(MOD(Y4,1)*100,))/100+$D4,"")</f>
        <v/>
      </c>
      <c r="AA4" s="21" t="str">
        <f>IFERROR((MATCH($E4,INDEX(Лист2!$A$1:$BH$54,ROUND(MOD(Z4,1)*100,)+1,$D4):INDEX(Лист2!$A$1:$BH$54,54,$D4),)+ROUND(MOD(Z4,1)*100,))/100+$D4,"")</f>
        <v/>
      </c>
      <c r="AB4" s="21" t="str">
        <f>IFERROR((MATCH($E4,INDEX(Лист2!$A$1:$BH$54,ROUND(MOD(AA4,1)*100,)+1,$D4):INDEX(Лист2!$A$1:$BH$54,54,$D4),)+ROUND(MOD(AA4,1)*100,))/100+$D4,"")</f>
        <v/>
      </c>
      <c r="AC4" s="21" t="str">
        <f>IFERROR((MATCH($E4,INDEX(Лист2!$A$1:$BH$54,ROUND(MOD(AB4,1)*100,)+1,$D4):INDEX(Лист2!$A$1:$BH$54,54,$D4),)+ROUND(MOD(AB4,1)*100,))/100+$D4,"")</f>
        <v/>
      </c>
      <c r="AD4" s="21" t="str">
        <f>IFERROR((MATCH($E4,INDEX(Лист2!$A$1:$BH$54,ROUND(MOD(AC4,1)*100,)+1,$D4):INDEX(Лист2!$A$1:$BH$54,54,$D4),)+ROUND(MOD(AC4,1)*100,))/100+$D4,"")</f>
        <v/>
      </c>
      <c r="AE4" s="21" t="str">
        <f>IFERROR((MATCH($E4,INDEX(Лист2!$A$1:$BH$54,ROUND(MOD(AD4,1)*100,)+1,$D4):INDEX(Лист2!$A$1:$BH$54,54,$D4),)+ROUND(MOD(AD4,1)*100,))/100+$D4,"")</f>
        <v/>
      </c>
      <c r="AF4" s="21" t="str">
        <f>IFERROR((MATCH($E4,INDEX(Лист2!$A$1:$BH$54,ROUND(MOD(AE4,1)*100,)+1,$D4):INDEX(Лист2!$A$1:$BH$54,54,$D4),)+ROUND(MOD(AE4,1)*100,))/100+$D4,"")</f>
        <v/>
      </c>
      <c r="AG4" s="21" t="str">
        <f>IFERROR((MATCH($E4,INDEX(Лист2!$A$1:$BH$54,ROUND(MOD(AF4,1)*100,)+1,$D4):INDEX(Лист2!$A$1:$BH$54,54,$D4),)+ROUND(MOD(AF4,1)*100,))/100+$D4,"")</f>
        <v/>
      </c>
      <c r="AH4" s="21" t="str">
        <f>IFERROR((MATCH($E4,INDEX(Лист2!$A$1:$BH$54,ROUND(MOD(AG4,1)*100,)+1,$D4):INDEX(Лист2!$A$1:$BH$54,54,$D4),)+ROUND(MOD(AG4,1)*100,))/100+$D4,"")</f>
        <v/>
      </c>
      <c r="AI4" s="21" t="str">
        <f>IFERROR((MATCH($E4,INDEX(Лист2!$A$1:$BH$54,ROUND(MOD(AH4,1)*100,)+1,$D4):INDEX(Лист2!$A$1:$BH$54,54,$D4),)+ROUND(MOD(AH4,1)*100,))/100+$D4,"")</f>
        <v/>
      </c>
      <c r="AJ4" s="21" t="str">
        <f>IFERROR((MATCH($E4,INDEX(Лист2!$A$1:$BH$54,ROUND(MOD(AI4,1)*100,)+1,$D4):INDEX(Лист2!$A$1:$BH$54,54,$D4),)+ROUND(MOD(AI4,1)*100,))/100+$D4,"")</f>
        <v/>
      </c>
      <c r="AK4" s="21" t="str">
        <f>IFERROR((MATCH($E4,INDEX(Лист2!$A$1:$BH$54,ROUND(MOD(AJ4,1)*100,)+1,$D4):INDEX(Лист2!$A$1:$BH$54,54,$D4),)+ROUND(MOD(AJ4,1)*100,))/100+$D4,"")</f>
        <v/>
      </c>
      <c r="AL4" s="21" t="str">
        <f>IFERROR((MATCH($E4,INDEX(Лист2!$A$1:$BH$54,ROUND(MOD(AK4,1)*100,)+1,$D4):INDEX(Лист2!$A$1:$BH$54,54,$D4),)+ROUND(MOD(AK4,1)*100,))/100+$D4,"")</f>
        <v/>
      </c>
      <c r="AM4" s="21" t="str">
        <f>IFERROR((MATCH($E4,INDEX(Лист2!$A$1:$BH$54,ROUND(MOD(AL4,1)*100,)+1,$D4):INDEX(Лист2!$A$1:$BH$54,54,$D4),)+ROUND(MOD(AL4,1)*100,))/100+$D4,"")</f>
        <v/>
      </c>
      <c r="AN4" s="21" t="str">
        <f>IFERROR((MATCH($E4,INDEX(Лист2!$A$1:$BH$54,ROUND(MOD(AM4,1)*100,)+1,$D4):INDEX(Лист2!$A$1:$BH$54,54,$D4),)+ROUND(MOD(AM4,1)*100,))/100+$D4,"")</f>
        <v/>
      </c>
      <c r="AO4" s="21" t="str">
        <f>IFERROR((MATCH($E4,INDEX(Лист2!$A$1:$BH$54,ROUND(MOD(AN4,1)*100,)+1,$D4):INDEX(Лист2!$A$1:$BH$54,54,$D4),)+ROUND(MOD(AN4,1)*100,))/100+$D4,"")</f>
        <v/>
      </c>
      <c r="AP4" s="21" t="str">
        <f>IFERROR((MATCH($E4,INDEX(Лист2!$A$1:$BH$54,ROUND(MOD(AO4,1)*100,)+1,$D4):INDEX(Лист2!$A$1:$BH$54,54,$D4),)+ROUND(MOD(AO4,1)*100,))/100+$D4,"")</f>
        <v/>
      </c>
      <c r="AQ4" s="21" t="str">
        <f>IFERROR((MATCH($E4,INDEX(Лист2!$A$1:$BH$54,ROUND(MOD(AP4,1)*100,)+1,$D4):INDEX(Лист2!$A$1:$BH$54,54,$D4),)+ROUND(MOD(AP4,1)*100,))/100+$D4,"")</f>
        <v/>
      </c>
      <c r="AR4" s="21" t="str">
        <f>IFERROR((MATCH($E4,INDEX(Лист2!$A$1:$BH$54,ROUND(MOD(AQ4,1)*100,)+1,$D4):INDEX(Лист2!$A$1:$BH$54,54,$D4),)+ROUND(MOD(AQ4,1)*100,))/100+$D4,"")</f>
        <v/>
      </c>
      <c r="AS4" s="21" t="str">
        <f>IFERROR((MATCH($E4,INDEX(Лист2!$A$1:$BH$54,ROUND(MOD(AR4,1)*100,)+1,$D4):INDEX(Лист2!$A$1:$BH$54,54,$D4),)+ROUND(MOD(AR4,1)*100,))/100+$D4,"")</f>
        <v/>
      </c>
      <c r="AT4" s="21" t="str">
        <f>IFERROR((MATCH($E4,INDEX(Лист2!$A$1:$BH$54,ROUND(MOD(AS4,1)*100,)+1,$D4):INDEX(Лист2!$A$1:$BH$54,54,$D4),)+ROUND(MOD(AS4,1)*100,))/100+$D4,"")</f>
        <v/>
      </c>
      <c r="AU4" s="21" t="str">
        <f>IFERROR((MATCH($E4,INDEX(Лист2!$A$1:$BH$54,ROUND(MOD(AT4,1)*100,)+1,$D4):INDEX(Лист2!$A$1:$BH$54,54,$D4),)+ROUND(MOD(AT4,1)*100,))/100+$D4,"")</f>
        <v/>
      </c>
      <c r="AV4" s="21" t="str">
        <f>IFERROR((MATCH($E4,INDEX(Лист2!$A$1:$BH$54,ROUND(MOD(AU4,1)*100,)+1,$D4):INDEX(Лист2!$A$1:$BH$54,54,$D4),)+ROUND(MOD(AU4,1)*100,))/100+$D4,"")</f>
        <v/>
      </c>
      <c r="AW4" s="21" t="str">
        <f>IFERROR((MATCH($E4,INDEX(Лист2!$A$1:$BH$54,ROUND(MOD(AV4,1)*100,)+1,$D4):INDEX(Лист2!$A$1:$BH$54,54,$D4),)+ROUND(MOD(AV4,1)*100,))/100+$D4,"")</f>
        <v/>
      </c>
      <c r="AX4" s="21" t="str">
        <f>IFERROR((MATCH($E4,INDEX(Лист2!$A$1:$BH$54,ROUND(MOD(AW4,1)*100,)+1,$D4):INDEX(Лист2!$A$1:$BH$54,54,$D4),)+ROUND(MOD(AW4,1)*100,))/100+$D4,"")</f>
        <v/>
      </c>
      <c r="AY4" s="21" t="str">
        <f>IFERROR((MATCH($E4,INDEX(Лист2!$A$1:$BH$54,ROUND(MOD(AX4,1)*100,)+1,$D4):INDEX(Лист2!$A$1:$BH$54,54,$D4),)+ROUND(MOD(AX4,1)*100,))/100+$D4,"")</f>
        <v/>
      </c>
      <c r="AZ4" s="21" t="str">
        <f>IFERROR((MATCH($E4,INDEX(Лист2!$A$1:$BH$54,ROUND(MOD(AY4,1)*100,)+1,$D4):INDEX(Лист2!$A$1:$BH$54,54,$D4),)+ROUND(MOD(AY4,1)*100,))/100+$D4,"")</f>
        <v/>
      </c>
      <c r="BA4" s="21" t="str">
        <f>IFERROR((MATCH($E4,INDEX(Лист2!$A$1:$BH$54,ROUND(MOD(AZ4,1)*100,)+1,$D4):INDEX(Лист2!$A$1:$BH$54,54,$D4),)+ROUND(MOD(AZ4,1)*100,))/100+$D4,"")</f>
        <v/>
      </c>
      <c r="BB4" s="21" t="str">
        <f>IFERROR((MATCH($E4,INDEX(Лист2!$A$1:$BH$54,ROUND(MOD(BA4,1)*100,)+1,$D4):INDEX(Лист2!$A$1:$BH$54,54,$D4),)+ROUND(MOD(BA4,1)*100,))/100+$D4,"")</f>
        <v/>
      </c>
      <c r="BC4" s="21" t="str">
        <f>IFERROR((MATCH($E4,INDEX(Лист2!$A$1:$BH$54,ROUND(MOD(BB4,1)*100,)+1,$D4):INDEX(Лист2!$A$1:$BH$54,54,$D4),)+ROUND(MOD(BB4,1)*100,))/100+$D4,"")</f>
        <v/>
      </c>
      <c r="BD4" s="21" t="str">
        <f>IFERROR((MATCH($E4,INDEX(Лист2!$A$1:$BH$54,ROUND(MOD(BC4,1)*100,)+1,$D4):INDEX(Лист2!$A$1:$BH$54,54,$D4),)+ROUND(MOD(BC4,1)*100,))/100+$D4,"")</f>
        <v/>
      </c>
      <c r="BE4" s="1" t="str">
        <f>B4</f>
        <v>Доступ в приложение</v>
      </c>
      <c r="BF4">
        <f>IF(BE4=BE3,BF3+1,0)</f>
        <v>0</v>
      </c>
      <c r="BG4" t="e">
        <f>SMALL(INDEX(G:BD,MATCH(BE4,E:E,),):INDEX(G:BD,MATCH(BE4,E:E,)+14,),BF4)</f>
        <v>#NUM!</v>
      </c>
      <c r="BH4" t="e">
        <f>INT(BG4)</f>
        <v>#NUM!</v>
      </c>
      <c r="BI4" t="e">
        <f>ROUND(MOD(BG4,1)*100,)</f>
        <v>#NUM!</v>
      </c>
    </row>
    <row r="5" spans="2:61" x14ac:dyDescent="0.25">
      <c r="B5" s="1" t="s">
        <v>1</v>
      </c>
      <c r="C5" s="19">
        <f t="shared" ref="C5:C6" si="0">VLOOKUP(B5,E:F,2,)</f>
        <v>2</v>
      </c>
      <c r="D5" s="19">
        <f>D4+4</f>
        <v>6</v>
      </c>
      <c r="E5" t="str">
        <f t="shared" ref="E5:E61" si="1">INDEX(B$4:B$53,ROUNDUP(ROW(E2)/15,))</f>
        <v>Доступ в приложение</v>
      </c>
      <c r="F5" s="21" t="str">
        <f t="shared" ref="F5:F63" si="2">IF(E5=E4,"",COUNTIF(G5:BD19,"&gt;0")+1)</f>
        <v/>
      </c>
      <c r="G5" s="20">
        <f>IFERROR(MATCH($E5,INDEX(Лист2!$A$1:$BH$54,,$D5),)/100+$D5,"")</f>
        <v>6.05</v>
      </c>
      <c r="H5" s="21" t="str">
        <f>IFERROR((MATCH($E5,INDEX(Лист2!$A$1:$BH$54,ROUND(MOD(G5,1)*100,)+1,$D5):INDEX(Лист2!$A$1:$BH$54,54,$D5),)+ROUND(MOD(G5,1)*100,))/100+$D5,"")</f>
        <v/>
      </c>
      <c r="I5" s="21" t="str">
        <f>IFERROR((MATCH($E5,INDEX(Лист2!$A$1:$BH$54,ROUND(MOD(H5,1)*100,)+1,$D5):INDEX(Лист2!$A$1:$BH$54,54,$D5),)+ROUND(MOD(H5,1)*100,))/100+$D5,"")</f>
        <v/>
      </c>
      <c r="J5" s="21" t="str">
        <f>IFERROR((MATCH($E5,INDEX(Лист2!$A$1:$BH$54,ROUND(MOD(I5,1)*100,)+1,$D5):INDEX(Лист2!$A$1:$BH$54,54,$D5),)+ROUND(MOD(I5,1)*100,))/100+$D5,"")</f>
        <v/>
      </c>
      <c r="K5" s="21" t="str">
        <f>IFERROR((MATCH($E5,INDEX(Лист2!$A$1:$BH$54,ROUND(MOD(J5,1)*100,)+1,$D5):INDEX(Лист2!$A$1:$BH$54,54,$D5),)+ROUND(MOD(J5,1)*100,))/100+$D5,"")</f>
        <v/>
      </c>
      <c r="L5" s="21" t="str">
        <f>IFERROR((MATCH($E5,INDEX(Лист2!$A$1:$BH$54,ROUND(MOD(K5,1)*100,)+1,$D5):INDEX(Лист2!$A$1:$BH$54,54,$D5),)+ROUND(MOD(K5,1)*100,))/100+$D5,"")</f>
        <v/>
      </c>
      <c r="M5" s="21" t="str">
        <f>IFERROR((MATCH($E5,INDEX(Лист2!$A$1:$BH$54,ROUND(MOD(L5,1)*100,)+1,$D5):INDEX(Лист2!$A$1:$BH$54,54,$D5),)+ROUND(MOD(L5,1)*100,))/100+$D5,"")</f>
        <v/>
      </c>
      <c r="N5" s="21" t="str">
        <f>IFERROR((MATCH($E5,INDEX(Лист2!$A$1:$BH$54,ROUND(MOD(M5,1)*100,)+1,$D5):INDEX(Лист2!$A$1:$BH$54,54,$D5),)+ROUND(MOD(M5,1)*100,))/100+$D5,"")</f>
        <v/>
      </c>
      <c r="O5" s="21" t="str">
        <f>IFERROR((MATCH($E5,INDEX(Лист2!$A$1:$BH$54,ROUND(MOD(N5,1)*100,)+1,$D5):INDEX(Лист2!$A$1:$BH$54,54,$D5),)+ROUND(MOD(N5,1)*100,))/100+$D5,"")</f>
        <v/>
      </c>
      <c r="P5" s="21" t="str">
        <f>IFERROR((MATCH($E5,INDEX(Лист2!$A$1:$BH$54,ROUND(MOD(O5,1)*100,)+1,$D5):INDEX(Лист2!$A$1:$BH$54,54,$D5),)+ROUND(MOD(O5,1)*100,))/100+$D5,"")</f>
        <v/>
      </c>
      <c r="Q5" s="21" t="str">
        <f>IFERROR((MATCH($E5,INDEX(Лист2!$A$1:$BH$54,ROUND(MOD(P5,1)*100,)+1,$D5):INDEX(Лист2!$A$1:$BH$54,54,$D5),)+ROUND(MOD(P5,1)*100,))/100+$D5,"")</f>
        <v/>
      </c>
      <c r="R5" s="21" t="str">
        <f>IFERROR((MATCH($E5,INDEX(Лист2!$A$1:$BH$54,ROUND(MOD(Q5,1)*100,)+1,$D5):INDEX(Лист2!$A$1:$BH$54,54,$D5),)+ROUND(MOD(Q5,1)*100,))/100+$D5,"")</f>
        <v/>
      </c>
      <c r="S5" s="21" t="str">
        <f>IFERROR((MATCH($E5,INDEX(Лист2!$A$1:$BH$54,ROUND(MOD(R5,1)*100,)+1,$D5):INDEX(Лист2!$A$1:$BH$54,54,$D5),)+ROUND(MOD(R5,1)*100,))/100+$D5,"")</f>
        <v/>
      </c>
      <c r="T5" s="21" t="str">
        <f>IFERROR((MATCH($E5,INDEX(Лист2!$A$1:$BH$54,ROUND(MOD(S5,1)*100,)+1,$D5):INDEX(Лист2!$A$1:$BH$54,54,$D5),)+ROUND(MOD(S5,1)*100,))/100+$D5,"")</f>
        <v/>
      </c>
      <c r="U5" s="21" t="str">
        <f>IFERROR((MATCH($E5,INDEX(Лист2!$A$1:$BH$54,ROUND(MOD(T5,1)*100,)+1,$D5):INDEX(Лист2!$A$1:$BH$54,54,$D5),)+ROUND(MOD(T5,1)*100,))/100+$D5,"")</f>
        <v/>
      </c>
      <c r="V5" s="21" t="str">
        <f>IFERROR((MATCH($E5,INDEX(Лист2!$A$1:$BH$54,ROUND(MOD(U5,1)*100,)+1,$D5):INDEX(Лист2!$A$1:$BH$54,54,$D5),)+ROUND(MOD(U5,1)*100,))/100+$D5,"")</f>
        <v/>
      </c>
      <c r="W5" s="21" t="str">
        <f>IFERROR((MATCH($E5,INDEX(Лист2!$A$1:$BH$54,ROUND(MOD(V5,1)*100,)+1,$D5):INDEX(Лист2!$A$1:$BH$54,54,$D5),)+ROUND(MOD(V5,1)*100,))/100+$D5,"")</f>
        <v/>
      </c>
      <c r="X5" s="21" t="str">
        <f>IFERROR((MATCH($E5,INDEX(Лист2!$A$1:$BH$54,ROUND(MOD(W5,1)*100,)+1,$D5):INDEX(Лист2!$A$1:$BH$54,54,$D5),)+ROUND(MOD(W5,1)*100,))/100+$D5,"")</f>
        <v/>
      </c>
      <c r="Y5" s="21" t="str">
        <f>IFERROR((MATCH($E5,INDEX(Лист2!$A$1:$BH$54,ROUND(MOD(X5,1)*100,)+1,$D5):INDEX(Лист2!$A$1:$BH$54,54,$D5),)+ROUND(MOD(X5,1)*100,))/100+$D5,"")</f>
        <v/>
      </c>
      <c r="Z5" s="21" t="str">
        <f>IFERROR((MATCH($E5,INDEX(Лист2!$A$1:$BH$54,ROUND(MOD(Y5,1)*100,)+1,$D5):INDEX(Лист2!$A$1:$BH$54,54,$D5),)+ROUND(MOD(Y5,1)*100,))/100+$D5,"")</f>
        <v/>
      </c>
      <c r="AA5" s="21" t="str">
        <f>IFERROR((MATCH($E5,INDEX(Лист2!$A$1:$BH$54,ROUND(MOD(Z5,1)*100,)+1,$D5):INDEX(Лист2!$A$1:$BH$54,54,$D5),)+ROUND(MOD(Z5,1)*100,))/100+$D5,"")</f>
        <v/>
      </c>
      <c r="AB5" s="21" t="str">
        <f>IFERROR((MATCH($E5,INDEX(Лист2!$A$1:$BH$54,ROUND(MOD(AA5,1)*100,)+1,$D5):INDEX(Лист2!$A$1:$BH$54,54,$D5),)+ROUND(MOD(AA5,1)*100,))/100+$D5,"")</f>
        <v/>
      </c>
      <c r="AC5" s="21" t="str">
        <f>IFERROR((MATCH($E5,INDEX(Лист2!$A$1:$BH$54,ROUND(MOD(AB5,1)*100,)+1,$D5):INDEX(Лист2!$A$1:$BH$54,54,$D5),)+ROUND(MOD(AB5,1)*100,))/100+$D5,"")</f>
        <v/>
      </c>
      <c r="AD5" s="21" t="str">
        <f>IFERROR((MATCH($E5,INDEX(Лист2!$A$1:$BH$54,ROUND(MOD(AC5,1)*100,)+1,$D5):INDEX(Лист2!$A$1:$BH$54,54,$D5),)+ROUND(MOD(AC5,1)*100,))/100+$D5,"")</f>
        <v/>
      </c>
      <c r="AE5" s="21" t="str">
        <f>IFERROR((MATCH($E5,INDEX(Лист2!$A$1:$BH$54,ROUND(MOD(AD5,1)*100,)+1,$D5):INDEX(Лист2!$A$1:$BH$54,54,$D5),)+ROUND(MOD(AD5,1)*100,))/100+$D5,"")</f>
        <v/>
      </c>
      <c r="AF5" s="21" t="str">
        <f>IFERROR((MATCH($E5,INDEX(Лист2!$A$1:$BH$54,ROUND(MOD(AE5,1)*100,)+1,$D5):INDEX(Лист2!$A$1:$BH$54,54,$D5),)+ROUND(MOD(AE5,1)*100,))/100+$D5,"")</f>
        <v/>
      </c>
      <c r="AG5" s="21" t="str">
        <f>IFERROR((MATCH($E5,INDEX(Лист2!$A$1:$BH$54,ROUND(MOD(AF5,1)*100,)+1,$D5):INDEX(Лист2!$A$1:$BH$54,54,$D5),)+ROUND(MOD(AF5,1)*100,))/100+$D5,"")</f>
        <v/>
      </c>
      <c r="AH5" s="21" t="str">
        <f>IFERROR((MATCH($E5,INDEX(Лист2!$A$1:$BH$54,ROUND(MOD(AG5,1)*100,)+1,$D5):INDEX(Лист2!$A$1:$BH$54,54,$D5),)+ROUND(MOD(AG5,1)*100,))/100+$D5,"")</f>
        <v/>
      </c>
      <c r="AI5" s="21" t="str">
        <f>IFERROR((MATCH($E5,INDEX(Лист2!$A$1:$BH$54,ROUND(MOD(AH5,1)*100,)+1,$D5):INDEX(Лист2!$A$1:$BH$54,54,$D5),)+ROUND(MOD(AH5,1)*100,))/100+$D5,"")</f>
        <v/>
      </c>
      <c r="AJ5" s="21" t="str">
        <f>IFERROR((MATCH($E5,INDEX(Лист2!$A$1:$BH$54,ROUND(MOD(AI5,1)*100,)+1,$D5):INDEX(Лист2!$A$1:$BH$54,54,$D5),)+ROUND(MOD(AI5,1)*100,))/100+$D5,"")</f>
        <v/>
      </c>
      <c r="AK5" s="21" t="str">
        <f>IFERROR((MATCH($E5,INDEX(Лист2!$A$1:$BH$54,ROUND(MOD(AJ5,1)*100,)+1,$D5):INDEX(Лист2!$A$1:$BH$54,54,$D5),)+ROUND(MOD(AJ5,1)*100,))/100+$D5,"")</f>
        <v/>
      </c>
      <c r="AL5" s="21" t="str">
        <f>IFERROR((MATCH($E5,INDEX(Лист2!$A$1:$BH$54,ROUND(MOD(AK5,1)*100,)+1,$D5):INDEX(Лист2!$A$1:$BH$54,54,$D5),)+ROUND(MOD(AK5,1)*100,))/100+$D5,"")</f>
        <v/>
      </c>
      <c r="AM5" s="21" t="str">
        <f>IFERROR((MATCH($E5,INDEX(Лист2!$A$1:$BH$54,ROUND(MOD(AL5,1)*100,)+1,$D5):INDEX(Лист2!$A$1:$BH$54,54,$D5),)+ROUND(MOD(AL5,1)*100,))/100+$D5,"")</f>
        <v/>
      </c>
      <c r="AN5" s="21" t="str">
        <f>IFERROR((MATCH($E5,INDEX(Лист2!$A$1:$BH$54,ROUND(MOD(AM5,1)*100,)+1,$D5):INDEX(Лист2!$A$1:$BH$54,54,$D5),)+ROUND(MOD(AM5,1)*100,))/100+$D5,"")</f>
        <v/>
      </c>
      <c r="AO5" s="21" t="str">
        <f>IFERROR((MATCH($E5,INDEX(Лист2!$A$1:$BH$54,ROUND(MOD(AN5,1)*100,)+1,$D5):INDEX(Лист2!$A$1:$BH$54,54,$D5),)+ROUND(MOD(AN5,1)*100,))/100+$D5,"")</f>
        <v/>
      </c>
      <c r="AP5" s="21" t="str">
        <f>IFERROR((MATCH($E5,INDEX(Лист2!$A$1:$BH$54,ROUND(MOD(AO5,1)*100,)+1,$D5):INDEX(Лист2!$A$1:$BH$54,54,$D5),)+ROUND(MOD(AO5,1)*100,))/100+$D5,"")</f>
        <v/>
      </c>
      <c r="AQ5" s="21" t="str">
        <f>IFERROR((MATCH($E5,INDEX(Лист2!$A$1:$BH$54,ROUND(MOD(AP5,1)*100,)+1,$D5):INDEX(Лист2!$A$1:$BH$54,54,$D5),)+ROUND(MOD(AP5,1)*100,))/100+$D5,"")</f>
        <v/>
      </c>
      <c r="AR5" s="21" t="str">
        <f>IFERROR((MATCH($E5,INDEX(Лист2!$A$1:$BH$54,ROUND(MOD(AQ5,1)*100,)+1,$D5):INDEX(Лист2!$A$1:$BH$54,54,$D5),)+ROUND(MOD(AQ5,1)*100,))/100+$D5,"")</f>
        <v/>
      </c>
      <c r="AS5" s="21" t="str">
        <f>IFERROR((MATCH($E5,INDEX(Лист2!$A$1:$BH$54,ROUND(MOD(AR5,1)*100,)+1,$D5):INDEX(Лист2!$A$1:$BH$54,54,$D5),)+ROUND(MOD(AR5,1)*100,))/100+$D5,"")</f>
        <v/>
      </c>
      <c r="AT5" s="21" t="str">
        <f>IFERROR((MATCH($E5,INDEX(Лист2!$A$1:$BH$54,ROUND(MOD(AS5,1)*100,)+1,$D5):INDEX(Лист2!$A$1:$BH$54,54,$D5),)+ROUND(MOD(AS5,1)*100,))/100+$D5,"")</f>
        <v/>
      </c>
      <c r="AU5" s="21" t="str">
        <f>IFERROR((MATCH($E5,INDEX(Лист2!$A$1:$BH$54,ROUND(MOD(AT5,1)*100,)+1,$D5):INDEX(Лист2!$A$1:$BH$54,54,$D5),)+ROUND(MOD(AT5,1)*100,))/100+$D5,"")</f>
        <v/>
      </c>
      <c r="AV5" s="21" t="str">
        <f>IFERROR((MATCH($E5,INDEX(Лист2!$A$1:$BH$54,ROUND(MOD(AU5,1)*100,)+1,$D5):INDEX(Лист2!$A$1:$BH$54,54,$D5),)+ROUND(MOD(AU5,1)*100,))/100+$D5,"")</f>
        <v/>
      </c>
      <c r="AW5" s="21" t="str">
        <f>IFERROR((MATCH($E5,INDEX(Лист2!$A$1:$BH$54,ROUND(MOD(AV5,1)*100,)+1,$D5):INDEX(Лист2!$A$1:$BH$54,54,$D5),)+ROUND(MOD(AV5,1)*100,))/100+$D5,"")</f>
        <v/>
      </c>
      <c r="AX5" s="21" t="str">
        <f>IFERROR((MATCH($E5,INDEX(Лист2!$A$1:$BH$54,ROUND(MOD(AW5,1)*100,)+1,$D5):INDEX(Лист2!$A$1:$BH$54,54,$D5),)+ROUND(MOD(AW5,1)*100,))/100+$D5,"")</f>
        <v/>
      </c>
      <c r="AY5" s="21" t="str">
        <f>IFERROR((MATCH($E5,INDEX(Лист2!$A$1:$BH$54,ROUND(MOD(AX5,1)*100,)+1,$D5):INDEX(Лист2!$A$1:$BH$54,54,$D5),)+ROUND(MOD(AX5,1)*100,))/100+$D5,"")</f>
        <v/>
      </c>
      <c r="AZ5" s="21" t="str">
        <f>IFERROR((MATCH($E5,INDEX(Лист2!$A$1:$BH$54,ROUND(MOD(AY5,1)*100,)+1,$D5):INDEX(Лист2!$A$1:$BH$54,54,$D5),)+ROUND(MOD(AY5,1)*100,))/100+$D5,"")</f>
        <v/>
      </c>
      <c r="BA5" s="21" t="str">
        <f>IFERROR((MATCH($E5,INDEX(Лист2!$A$1:$BH$54,ROUND(MOD(AZ5,1)*100,)+1,$D5):INDEX(Лист2!$A$1:$BH$54,54,$D5),)+ROUND(MOD(AZ5,1)*100,))/100+$D5,"")</f>
        <v/>
      </c>
      <c r="BB5" s="21" t="str">
        <f>IFERROR((MATCH($E5,INDEX(Лист2!$A$1:$BH$54,ROUND(MOD(BA5,1)*100,)+1,$D5):INDEX(Лист2!$A$1:$BH$54,54,$D5),)+ROUND(MOD(BA5,1)*100,))/100+$D5,"")</f>
        <v/>
      </c>
      <c r="BC5" s="21" t="str">
        <f>IFERROR((MATCH($E5,INDEX(Лист2!$A$1:$BH$54,ROUND(MOD(BB5,1)*100,)+1,$D5):INDEX(Лист2!$A$1:$BH$54,54,$D5),)+ROUND(MOD(BB5,1)*100,))/100+$D5,"")</f>
        <v/>
      </c>
      <c r="BD5" s="21" t="str">
        <f>IFERROR((MATCH($E5,INDEX(Лист2!$A$1:$BH$54,ROUND(MOD(BC5,1)*100,)+1,$D5):INDEX(Лист2!$A$1:$BH$54,54,$D5),)+ROUND(MOD(BC5,1)*100,))/100+$D5,"")</f>
        <v/>
      </c>
      <c r="BE5" t="str">
        <f>IF(VLOOKUP(BE4,B:C,2,)&gt;=ROW()-MATCH(BE4,BE$1:BE4,)+1,BE4,INDEX(B:B,MATCH(BE4,B:B,)+1))</f>
        <v>Доступ в приложение</v>
      </c>
      <c r="BF5">
        <f t="shared" ref="BF5:BF63" si="3">IF(BE5=BE4,BF4+1,0)</f>
        <v>1</v>
      </c>
      <c r="BG5">
        <f>SMALL(INDEX(G:BD,MATCH(BE5,E:E,),):INDEX(G:BD,MATCH(BE5,E:E,)+14,),BF5)</f>
        <v>2.0499999999999998</v>
      </c>
      <c r="BH5">
        <f t="shared" ref="BH5:BH63" si="4">INT(BG5)</f>
        <v>2</v>
      </c>
      <c r="BI5">
        <f>ROUND(MOD(BG5,1)*100,)</f>
        <v>5</v>
      </c>
    </row>
    <row r="6" spans="2:61" x14ac:dyDescent="0.25">
      <c r="B6" s="1" t="s">
        <v>2</v>
      </c>
      <c r="C6" s="19">
        <f t="shared" si="0"/>
        <v>1</v>
      </c>
      <c r="D6" s="19">
        <f t="shared" ref="D6:D18" si="5">D5+4</f>
        <v>10</v>
      </c>
      <c r="E6" t="str">
        <f t="shared" si="1"/>
        <v>Доступ в приложение</v>
      </c>
      <c r="F6" s="21" t="str">
        <f t="shared" si="2"/>
        <v/>
      </c>
      <c r="G6" s="20" t="str">
        <f>IFERROR(MATCH($E6,INDEX(Лист2!$A$1:$BH$54,,$D6),)/100+$D6,"")</f>
        <v/>
      </c>
      <c r="H6" s="21" t="str">
        <f>IFERROR((MATCH($E6,INDEX(Лист2!$A$1:$BH$54,ROUND(MOD(G6,1)*100,)+1,$D6):INDEX(Лист2!$A$1:$BH$54,54,$D6),)+ROUND(MOD(G6,1)*100,))/100+$D6,"")</f>
        <v/>
      </c>
      <c r="I6" s="21" t="str">
        <f>IFERROR((MATCH($E6,INDEX(Лист2!$A$1:$BH$54,ROUND(MOD(H6,1)*100,)+1,$D6):INDEX(Лист2!$A$1:$BH$54,54,$D6),)+ROUND(MOD(H6,1)*100,))/100+$D6,"")</f>
        <v/>
      </c>
      <c r="J6" s="21" t="str">
        <f>IFERROR((MATCH($E6,INDEX(Лист2!$A$1:$BH$54,ROUND(MOD(I6,1)*100,)+1,$D6):INDEX(Лист2!$A$1:$BH$54,54,$D6),)+ROUND(MOD(I6,1)*100,))/100+$D6,"")</f>
        <v/>
      </c>
      <c r="K6" s="21" t="str">
        <f>IFERROR((MATCH($E6,INDEX(Лист2!$A$1:$BH$54,ROUND(MOD(J6,1)*100,)+1,$D6):INDEX(Лист2!$A$1:$BH$54,54,$D6),)+ROUND(MOD(J6,1)*100,))/100+$D6,"")</f>
        <v/>
      </c>
      <c r="L6" s="21" t="str">
        <f>IFERROR((MATCH($E6,INDEX(Лист2!$A$1:$BH$54,ROUND(MOD(K6,1)*100,)+1,$D6):INDEX(Лист2!$A$1:$BH$54,54,$D6),)+ROUND(MOD(K6,1)*100,))/100+$D6,"")</f>
        <v/>
      </c>
      <c r="M6" s="21" t="str">
        <f>IFERROR((MATCH($E6,INDEX(Лист2!$A$1:$BH$54,ROUND(MOD(L6,1)*100,)+1,$D6):INDEX(Лист2!$A$1:$BH$54,54,$D6),)+ROUND(MOD(L6,1)*100,))/100+$D6,"")</f>
        <v/>
      </c>
      <c r="N6" s="21" t="str">
        <f>IFERROR((MATCH($E6,INDEX(Лист2!$A$1:$BH$54,ROUND(MOD(M6,1)*100,)+1,$D6):INDEX(Лист2!$A$1:$BH$54,54,$D6),)+ROUND(MOD(M6,1)*100,))/100+$D6,"")</f>
        <v/>
      </c>
      <c r="O6" s="21" t="str">
        <f>IFERROR((MATCH($E6,INDEX(Лист2!$A$1:$BH$54,ROUND(MOD(N6,1)*100,)+1,$D6):INDEX(Лист2!$A$1:$BH$54,54,$D6),)+ROUND(MOD(N6,1)*100,))/100+$D6,"")</f>
        <v/>
      </c>
      <c r="P6" s="21" t="str">
        <f>IFERROR((MATCH($E6,INDEX(Лист2!$A$1:$BH$54,ROUND(MOD(O6,1)*100,)+1,$D6):INDEX(Лист2!$A$1:$BH$54,54,$D6),)+ROUND(MOD(O6,1)*100,))/100+$D6,"")</f>
        <v/>
      </c>
      <c r="Q6" s="21" t="str">
        <f>IFERROR((MATCH($E6,INDEX(Лист2!$A$1:$BH$54,ROUND(MOD(P6,1)*100,)+1,$D6):INDEX(Лист2!$A$1:$BH$54,54,$D6),)+ROUND(MOD(P6,1)*100,))/100+$D6,"")</f>
        <v/>
      </c>
      <c r="R6" s="21" t="str">
        <f>IFERROR((MATCH($E6,INDEX(Лист2!$A$1:$BH$54,ROUND(MOD(Q6,1)*100,)+1,$D6):INDEX(Лист2!$A$1:$BH$54,54,$D6),)+ROUND(MOD(Q6,1)*100,))/100+$D6,"")</f>
        <v/>
      </c>
      <c r="S6" s="21" t="str">
        <f>IFERROR((MATCH($E6,INDEX(Лист2!$A$1:$BH$54,ROUND(MOD(R6,1)*100,)+1,$D6):INDEX(Лист2!$A$1:$BH$54,54,$D6),)+ROUND(MOD(R6,1)*100,))/100+$D6,"")</f>
        <v/>
      </c>
      <c r="T6" s="21" t="str">
        <f>IFERROR((MATCH($E6,INDEX(Лист2!$A$1:$BH$54,ROUND(MOD(S6,1)*100,)+1,$D6):INDEX(Лист2!$A$1:$BH$54,54,$D6),)+ROUND(MOD(S6,1)*100,))/100+$D6,"")</f>
        <v/>
      </c>
      <c r="U6" s="21" t="str">
        <f>IFERROR((MATCH($E6,INDEX(Лист2!$A$1:$BH$54,ROUND(MOD(T6,1)*100,)+1,$D6):INDEX(Лист2!$A$1:$BH$54,54,$D6),)+ROUND(MOD(T6,1)*100,))/100+$D6,"")</f>
        <v/>
      </c>
      <c r="V6" s="21" t="str">
        <f>IFERROR((MATCH($E6,INDEX(Лист2!$A$1:$BH$54,ROUND(MOD(U6,1)*100,)+1,$D6):INDEX(Лист2!$A$1:$BH$54,54,$D6),)+ROUND(MOD(U6,1)*100,))/100+$D6,"")</f>
        <v/>
      </c>
      <c r="W6" s="21" t="str">
        <f>IFERROR((MATCH($E6,INDEX(Лист2!$A$1:$BH$54,ROUND(MOD(V6,1)*100,)+1,$D6):INDEX(Лист2!$A$1:$BH$54,54,$D6),)+ROUND(MOD(V6,1)*100,))/100+$D6,"")</f>
        <v/>
      </c>
      <c r="X6" s="21" t="str">
        <f>IFERROR((MATCH($E6,INDEX(Лист2!$A$1:$BH$54,ROUND(MOD(W6,1)*100,)+1,$D6):INDEX(Лист2!$A$1:$BH$54,54,$D6),)+ROUND(MOD(W6,1)*100,))/100+$D6,"")</f>
        <v/>
      </c>
      <c r="Y6" s="21" t="str">
        <f>IFERROR((MATCH($E6,INDEX(Лист2!$A$1:$BH$54,ROUND(MOD(X6,1)*100,)+1,$D6):INDEX(Лист2!$A$1:$BH$54,54,$D6),)+ROUND(MOD(X6,1)*100,))/100+$D6,"")</f>
        <v/>
      </c>
      <c r="Z6" s="21" t="str">
        <f>IFERROR((MATCH($E6,INDEX(Лист2!$A$1:$BH$54,ROUND(MOD(Y6,1)*100,)+1,$D6):INDEX(Лист2!$A$1:$BH$54,54,$D6),)+ROUND(MOD(Y6,1)*100,))/100+$D6,"")</f>
        <v/>
      </c>
      <c r="AA6" s="21" t="str">
        <f>IFERROR((MATCH($E6,INDEX(Лист2!$A$1:$BH$54,ROUND(MOD(Z6,1)*100,)+1,$D6):INDEX(Лист2!$A$1:$BH$54,54,$D6),)+ROUND(MOD(Z6,1)*100,))/100+$D6,"")</f>
        <v/>
      </c>
      <c r="AB6" s="21" t="str">
        <f>IFERROR((MATCH($E6,INDEX(Лист2!$A$1:$BH$54,ROUND(MOD(AA6,1)*100,)+1,$D6):INDEX(Лист2!$A$1:$BH$54,54,$D6),)+ROUND(MOD(AA6,1)*100,))/100+$D6,"")</f>
        <v/>
      </c>
      <c r="AC6" s="21" t="str">
        <f>IFERROR((MATCH($E6,INDEX(Лист2!$A$1:$BH$54,ROUND(MOD(AB6,1)*100,)+1,$D6):INDEX(Лист2!$A$1:$BH$54,54,$D6),)+ROUND(MOD(AB6,1)*100,))/100+$D6,"")</f>
        <v/>
      </c>
      <c r="AD6" s="21" t="str">
        <f>IFERROR((MATCH($E6,INDEX(Лист2!$A$1:$BH$54,ROUND(MOD(AC6,1)*100,)+1,$D6):INDEX(Лист2!$A$1:$BH$54,54,$D6),)+ROUND(MOD(AC6,1)*100,))/100+$D6,"")</f>
        <v/>
      </c>
      <c r="AE6" s="21" t="str">
        <f>IFERROR((MATCH($E6,INDEX(Лист2!$A$1:$BH$54,ROUND(MOD(AD6,1)*100,)+1,$D6):INDEX(Лист2!$A$1:$BH$54,54,$D6),)+ROUND(MOD(AD6,1)*100,))/100+$D6,"")</f>
        <v/>
      </c>
      <c r="AF6" s="21" t="str">
        <f>IFERROR((MATCH($E6,INDEX(Лист2!$A$1:$BH$54,ROUND(MOD(AE6,1)*100,)+1,$D6):INDEX(Лист2!$A$1:$BH$54,54,$D6),)+ROUND(MOD(AE6,1)*100,))/100+$D6,"")</f>
        <v/>
      </c>
      <c r="AG6" s="21" t="str">
        <f>IFERROR((MATCH($E6,INDEX(Лист2!$A$1:$BH$54,ROUND(MOD(AF6,1)*100,)+1,$D6):INDEX(Лист2!$A$1:$BH$54,54,$D6),)+ROUND(MOD(AF6,1)*100,))/100+$D6,"")</f>
        <v/>
      </c>
      <c r="AH6" s="21" t="str">
        <f>IFERROR((MATCH($E6,INDEX(Лист2!$A$1:$BH$54,ROUND(MOD(AG6,1)*100,)+1,$D6):INDEX(Лист2!$A$1:$BH$54,54,$D6),)+ROUND(MOD(AG6,1)*100,))/100+$D6,"")</f>
        <v/>
      </c>
      <c r="AI6" s="21" t="str">
        <f>IFERROR((MATCH($E6,INDEX(Лист2!$A$1:$BH$54,ROUND(MOD(AH6,1)*100,)+1,$D6):INDEX(Лист2!$A$1:$BH$54,54,$D6),)+ROUND(MOD(AH6,1)*100,))/100+$D6,"")</f>
        <v/>
      </c>
      <c r="AJ6" s="21" t="str">
        <f>IFERROR((MATCH($E6,INDEX(Лист2!$A$1:$BH$54,ROUND(MOD(AI6,1)*100,)+1,$D6):INDEX(Лист2!$A$1:$BH$54,54,$D6),)+ROUND(MOD(AI6,1)*100,))/100+$D6,"")</f>
        <v/>
      </c>
      <c r="AK6" s="21" t="str">
        <f>IFERROR((MATCH($E6,INDEX(Лист2!$A$1:$BH$54,ROUND(MOD(AJ6,1)*100,)+1,$D6):INDEX(Лист2!$A$1:$BH$54,54,$D6),)+ROUND(MOD(AJ6,1)*100,))/100+$D6,"")</f>
        <v/>
      </c>
      <c r="AL6" s="21" t="str">
        <f>IFERROR((MATCH($E6,INDEX(Лист2!$A$1:$BH$54,ROUND(MOD(AK6,1)*100,)+1,$D6):INDEX(Лист2!$A$1:$BH$54,54,$D6),)+ROUND(MOD(AK6,1)*100,))/100+$D6,"")</f>
        <v/>
      </c>
      <c r="AM6" s="21" t="str">
        <f>IFERROR((MATCH($E6,INDEX(Лист2!$A$1:$BH$54,ROUND(MOD(AL6,1)*100,)+1,$D6):INDEX(Лист2!$A$1:$BH$54,54,$D6),)+ROUND(MOD(AL6,1)*100,))/100+$D6,"")</f>
        <v/>
      </c>
      <c r="AN6" s="21" t="str">
        <f>IFERROR((MATCH($E6,INDEX(Лист2!$A$1:$BH$54,ROUND(MOD(AM6,1)*100,)+1,$D6):INDEX(Лист2!$A$1:$BH$54,54,$D6),)+ROUND(MOD(AM6,1)*100,))/100+$D6,"")</f>
        <v/>
      </c>
      <c r="AO6" s="21" t="str">
        <f>IFERROR((MATCH($E6,INDEX(Лист2!$A$1:$BH$54,ROUND(MOD(AN6,1)*100,)+1,$D6):INDEX(Лист2!$A$1:$BH$54,54,$D6),)+ROUND(MOD(AN6,1)*100,))/100+$D6,"")</f>
        <v/>
      </c>
      <c r="AP6" s="21" t="str">
        <f>IFERROR((MATCH($E6,INDEX(Лист2!$A$1:$BH$54,ROUND(MOD(AO6,1)*100,)+1,$D6):INDEX(Лист2!$A$1:$BH$54,54,$D6),)+ROUND(MOD(AO6,1)*100,))/100+$D6,"")</f>
        <v/>
      </c>
      <c r="AQ6" s="21" t="str">
        <f>IFERROR((MATCH($E6,INDEX(Лист2!$A$1:$BH$54,ROUND(MOD(AP6,1)*100,)+1,$D6):INDEX(Лист2!$A$1:$BH$54,54,$D6),)+ROUND(MOD(AP6,1)*100,))/100+$D6,"")</f>
        <v/>
      </c>
      <c r="AR6" s="21" t="str">
        <f>IFERROR((MATCH($E6,INDEX(Лист2!$A$1:$BH$54,ROUND(MOD(AQ6,1)*100,)+1,$D6):INDEX(Лист2!$A$1:$BH$54,54,$D6),)+ROUND(MOD(AQ6,1)*100,))/100+$D6,"")</f>
        <v/>
      </c>
      <c r="AS6" s="21" t="str">
        <f>IFERROR((MATCH($E6,INDEX(Лист2!$A$1:$BH$54,ROUND(MOD(AR6,1)*100,)+1,$D6):INDEX(Лист2!$A$1:$BH$54,54,$D6),)+ROUND(MOD(AR6,1)*100,))/100+$D6,"")</f>
        <v/>
      </c>
      <c r="AT6" s="21" t="str">
        <f>IFERROR((MATCH($E6,INDEX(Лист2!$A$1:$BH$54,ROUND(MOD(AS6,1)*100,)+1,$D6):INDEX(Лист2!$A$1:$BH$54,54,$D6),)+ROUND(MOD(AS6,1)*100,))/100+$D6,"")</f>
        <v/>
      </c>
      <c r="AU6" s="21" t="str">
        <f>IFERROR((MATCH($E6,INDEX(Лист2!$A$1:$BH$54,ROUND(MOD(AT6,1)*100,)+1,$D6):INDEX(Лист2!$A$1:$BH$54,54,$D6),)+ROUND(MOD(AT6,1)*100,))/100+$D6,"")</f>
        <v/>
      </c>
      <c r="AV6" s="21" t="str">
        <f>IFERROR((MATCH($E6,INDEX(Лист2!$A$1:$BH$54,ROUND(MOD(AU6,1)*100,)+1,$D6):INDEX(Лист2!$A$1:$BH$54,54,$D6),)+ROUND(MOD(AU6,1)*100,))/100+$D6,"")</f>
        <v/>
      </c>
      <c r="AW6" s="21" t="str">
        <f>IFERROR((MATCH($E6,INDEX(Лист2!$A$1:$BH$54,ROUND(MOD(AV6,1)*100,)+1,$D6):INDEX(Лист2!$A$1:$BH$54,54,$D6),)+ROUND(MOD(AV6,1)*100,))/100+$D6,"")</f>
        <v/>
      </c>
      <c r="AX6" s="21" t="str">
        <f>IFERROR((MATCH($E6,INDEX(Лист2!$A$1:$BH$54,ROUND(MOD(AW6,1)*100,)+1,$D6):INDEX(Лист2!$A$1:$BH$54,54,$D6),)+ROUND(MOD(AW6,1)*100,))/100+$D6,"")</f>
        <v/>
      </c>
      <c r="AY6" s="21" t="str">
        <f>IFERROR((MATCH($E6,INDEX(Лист2!$A$1:$BH$54,ROUND(MOD(AX6,1)*100,)+1,$D6):INDEX(Лист2!$A$1:$BH$54,54,$D6),)+ROUND(MOD(AX6,1)*100,))/100+$D6,"")</f>
        <v/>
      </c>
      <c r="AZ6" s="21" t="str">
        <f>IFERROR((MATCH($E6,INDEX(Лист2!$A$1:$BH$54,ROUND(MOD(AY6,1)*100,)+1,$D6):INDEX(Лист2!$A$1:$BH$54,54,$D6),)+ROUND(MOD(AY6,1)*100,))/100+$D6,"")</f>
        <v/>
      </c>
      <c r="BA6" s="21" t="str">
        <f>IFERROR((MATCH($E6,INDEX(Лист2!$A$1:$BH$54,ROUND(MOD(AZ6,1)*100,)+1,$D6):INDEX(Лист2!$A$1:$BH$54,54,$D6),)+ROUND(MOD(AZ6,1)*100,))/100+$D6,"")</f>
        <v/>
      </c>
      <c r="BB6" s="21" t="str">
        <f>IFERROR((MATCH($E6,INDEX(Лист2!$A$1:$BH$54,ROUND(MOD(BA6,1)*100,)+1,$D6):INDEX(Лист2!$A$1:$BH$54,54,$D6),)+ROUND(MOD(BA6,1)*100,))/100+$D6,"")</f>
        <v/>
      </c>
      <c r="BC6" s="21" t="str">
        <f>IFERROR((MATCH($E6,INDEX(Лист2!$A$1:$BH$54,ROUND(MOD(BB6,1)*100,)+1,$D6):INDEX(Лист2!$A$1:$BH$54,54,$D6),)+ROUND(MOD(BB6,1)*100,))/100+$D6,"")</f>
        <v/>
      </c>
      <c r="BD6" s="21" t="str">
        <f>IFERROR((MATCH($E6,INDEX(Лист2!$A$1:$BH$54,ROUND(MOD(BC6,1)*100,)+1,$D6):INDEX(Лист2!$A$1:$BH$54,54,$D6),)+ROUND(MOD(BC6,1)*100,))/100+$D6,"")</f>
        <v/>
      </c>
      <c r="BE6" t="str">
        <f>IF(VLOOKUP(BE5,B:C,2,)&gt;=ROW()-MATCH(BE5,BE$1:BE5,)+1,BE5,INDEX(B:B,MATCH(BE5,B:B,)+1))</f>
        <v>Доступ в приложение</v>
      </c>
      <c r="BF6">
        <f t="shared" si="3"/>
        <v>2</v>
      </c>
      <c r="BG6">
        <f>SMALL(INDEX(G:BD,MATCH(BE6,E:E,),):INDEX(G:BD,MATCH(BE6,E:E,)+14,),BF6)</f>
        <v>2.06</v>
      </c>
      <c r="BH6">
        <f t="shared" si="4"/>
        <v>2</v>
      </c>
      <c r="BI6">
        <f t="shared" ref="BI6:BI63" si="6">ROUND(MOD(BG6,1)*100,)</f>
        <v>6</v>
      </c>
    </row>
    <row r="7" spans="2:61" x14ac:dyDescent="0.25">
      <c r="D7" s="19">
        <f t="shared" si="5"/>
        <v>14</v>
      </c>
      <c r="E7" t="str">
        <f t="shared" si="1"/>
        <v>Доступ в приложение</v>
      </c>
      <c r="F7" s="21" t="str">
        <f t="shared" si="2"/>
        <v/>
      </c>
      <c r="G7" s="20" t="str">
        <f>IFERROR(MATCH($E7,INDEX(Лист2!$A$1:$BH$54,,$D7),)/100+$D7,"")</f>
        <v/>
      </c>
      <c r="H7" s="21" t="str">
        <f>IFERROR((MATCH($E7,INDEX(Лист2!$A$1:$BH$54,ROUND(MOD(G7,1)*100,)+1,$D7):INDEX(Лист2!$A$1:$BH$54,54,$D7),)+ROUND(MOD(G7,1)*100,))/100+$D7,"")</f>
        <v/>
      </c>
      <c r="I7" s="21" t="str">
        <f>IFERROR((MATCH($E7,INDEX(Лист2!$A$1:$BH$54,ROUND(MOD(H7,1)*100,)+1,$D7):INDEX(Лист2!$A$1:$BH$54,54,$D7),)+ROUND(MOD(H7,1)*100,))/100+$D7,"")</f>
        <v/>
      </c>
      <c r="J7" s="21" t="str">
        <f>IFERROR((MATCH($E7,INDEX(Лист2!$A$1:$BH$54,ROUND(MOD(I7,1)*100,)+1,$D7):INDEX(Лист2!$A$1:$BH$54,54,$D7),)+ROUND(MOD(I7,1)*100,))/100+$D7,"")</f>
        <v/>
      </c>
      <c r="K7" s="21" t="str">
        <f>IFERROR((MATCH($E7,INDEX(Лист2!$A$1:$BH$54,ROUND(MOD(J7,1)*100,)+1,$D7):INDEX(Лист2!$A$1:$BH$54,54,$D7),)+ROUND(MOD(J7,1)*100,))/100+$D7,"")</f>
        <v/>
      </c>
      <c r="L7" s="21" t="str">
        <f>IFERROR((MATCH($E7,INDEX(Лист2!$A$1:$BH$54,ROUND(MOD(K7,1)*100,)+1,$D7):INDEX(Лист2!$A$1:$BH$54,54,$D7),)+ROUND(MOD(K7,1)*100,))/100+$D7,"")</f>
        <v/>
      </c>
      <c r="M7" s="21" t="str">
        <f>IFERROR((MATCH($E7,INDEX(Лист2!$A$1:$BH$54,ROUND(MOD(L7,1)*100,)+1,$D7):INDEX(Лист2!$A$1:$BH$54,54,$D7),)+ROUND(MOD(L7,1)*100,))/100+$D7,"")</f>
        <v/>
      </c>
      <c r="N7" s="21" t="str">
        <f>IFERROR((MATCH($E7,INDEX(Лист2!$A$1:$BH$54,ROUND(MOD(M7,1)*100,)+1,$D7):INDEX(Лист2!$A$1:$BH$54,54,$D7),)+ROUND(MOD(M7,1)*100,))/100+$D7,"")</f>
        <v/>
      </c>
      <c r="O7" s="21" t="str">
        <f>IFERROR((MATCH($E7,INDEX(Лист2!$A$1:$BH$54,ROUND(MOD(N7,1)*100,)+1,$D7):INDEX(Лист2!$A$1:$BH$54,54,$D7),)+ROUND(MOD(N7,1)*100,))/100+$D7,"")</f>
        <v/>
      </c>
      <c r="P7" s="21" t="str">
        <f>IFERROR((MATCH($E7,INDEX(Лист2!$A$1:$BH$54,ROUND(MOD(O7,1)*100,)+1,$D7):INDEX(Лист2!$A$1:$BH$54,54,$D7),)+ROUND(MOD(O7,1)*100,))/100+$D7,"")</f>
        <v/>
      </c>
      <c r="Q7" s="21" t="str">
        <f>IFERROR((MATCH($E7,INDEX(Лист2!$A$1:$BH$54,ROUND(MOD(P7,1)*100,)+1,$D7):INDEX(Лист2!$A$1:$BH$54,54,$D7),)+ROUND(MOD(P7,1)*100,))/100+$D7,"")</f>
        <v/>
      </c>
      <c r="R7" s="21" t="str">
        <f>IFERROR((MATCH($E7,INDEX(Лист2!$A$1:$BH$54,ROUND(MOD(Q7,1)*100,)+1,$D7):INDEX(Лист2!$A$1:$BH$54,54,$D7),)+ROUND(MOD(Q7,1)*100,))/100+$D7,"")</f>
        <v/>
      </c>
      <c r="S7" s="21" t="str">
        <f>IFERROR((MATCH($E7,INDEX(Лист2!$A$1:$BH$54,ROUND(MOD(R7,1)*100,)+1,$D7):INDEX(Лист2!$A$1:$BH$54,54,$D7),)+ROUND(MOD(R7,1)*100,))/100+$D7,"")</f>
        <v/>
      </c>
      <c r="T7" s="21" t="str">
        <f>IFERROR((MATCH($E7,INDEX(Лист2!$A$1:$BH$54,ROUND(MOD(S7,1)*100,)+1,$D7):INDEX(Лист2!$A$1:$BH$54,54,$D7),)+ROUND(MOD(S7,1)*100,))/100+$D7,"")</f>
        <v/>
      </c>
      <c r="U7" s="21" t="str">
        <f>IFERROR((MATCH($E7,INDEX(Лист2!$A$1:$BH$54,ROUND(MOD(T7,1)*100,)+1,$D7):INDEX(Лист2!$A$1:$BH$54,54,$D7),)+ROUND(MOD(T7,1)*100,))/100+$D7,"")</f>
        <v/>
      </c>
      <c r="V7" s="21" t="str">
        <f>IFERROR((MATCH($E7,INDEX(Лист2!$A$1:$BH$54,ROUND(MOD(U7,1)*100,)+1,$D7):INDEX(Лист2!$A$1:$BH$54,54,$D7),)+ROUND(MOD(U7,1)*100,))/100+$D7,"")</f>
        <v/>
      </c>
      <c r="W7" s="21" t="str">
        <f>IFERROR((MATCH($E7,INDEX(Лист2!$A$1:$BH$54,ROUND(MOD(V7,1)*100,)+1,$D7):INDEX(Лист2!$A$1:$BH$54,54,$D7),)+ROUND(MOD(V7,1)*100,))/100+$D7,"")</f>
        <v/>
      </c>
      <c r="X7" s="21" t="str">
        <f>IFERROR((MATCH($E7,INDEX(Лист2!$A$1:$BH$54,ROUND(MOD(W7,1)*100,)+1,$D7):INDEX(Лист2!$A$1:$BH$54,54,$D7),)+ROUND(MOD(W7,1)*100,))/100+$D7,"")</f>
        <v/>
      </c>
      <c r="Y7" s="21" t="str">
        <f>IFERROR((MATCH($E7,INDEX(Лист2!$A$1:$BH$54,ROUND(MOD(X7,1)*100,)+1,$D7):INDEX(Лист2!$A$1:$BH$54,54,$D7),)+ROUND(MOD(X7,1)*100,))/100+$D7,"")</f>
        <v/>
      </c>
      <c r="Z7" s="21" t="str">
        <f>IFERROR((MATCH($E7,INDEX(Лист2!$A$1:$BH$54,ROUND(MOD(Y7,1)*100,)+1,$D7):INDEX(Лист2!$A$1:$BH$54,54,$D7),)+ROUND(MOD(Y7,1)*100,))/100+$D7,"")</f>
        <v/>
      </c>
      <c r="AA7" s="21" t="str">
        <f>IFERROR((MATCH($E7,INDEX(Лист2!$A$1:$BH$54,ROUND(MOD(Z7,1)*100,)+1,$D7):INDEX(Лист2!$A$1:$BH$54,54,$D7),)+ROUND(MOD(Z7,1)*100,))/100+$D7,"")</f>
        <v/>
      </c>
      <c r="AB7" s="21" t="str">
        <f>IFERROR((MATCH($E7,INDEX(Лист2!$A$1:$BH$54,ROUND(MOD(AA7,1)*100,)+1,$D7):INDEX(Лист2!$A$1:$BH$54,54,$D7),)+ROUND(MOD(AA7,1)*100,))/100+$D7,"")</f>
        <v/>
      </c>
      <c r="AC7" s="21" t="str">
        <f>IFERROR((MATCH($E7,INDEX(Лист2!$A$1:$BH$54,ROUND(MOD(AB7,1)*100,)+1,$D7):INDEX(Лист2!$A$1:$BH$54,54,$D7),)+ROUND(MOD(AB7,1)*100,))/100+$D7,"")</f>
        <v/>
      </c>
      <c r="AD7" s="21" t="str">
        <f>IFERROR((MATCH($E7,INDEX(Лист2!$A$1:$BH$54,ROUND(MOD(AC7,1)*100,)+1,$D7):INDEX(Лист2!$A$1:$BH$54,54,$D7),)+ROUND(MOD(AC7,1)*100,))/100+$D7,"")</f>
        <v/>
      </c>
      <c r="AE7" s="21" t="str">
        <f>IFERROR((MATCH($E7,INDEX(Лист2!$A$1:$BH$54,ROUND(MOD(AD7,1)*100,)+1,$D7):INDEX(Лист2!$A$1:$BH$54,54,$D7),)+ROUND(MOD(AD7,1)*100,))/100+$D7,"")</f>
        <v/>
      </c>
      <c r="AF7" s="21" t="str">
        <f>IFERROR((MATCH($E7,INDEX(Лист2!$A$1:$BH$54,ROUND(MOD(AE7,1)*100,)+1,$D7):INDEX(Лист2!$A$1:$BH$54,54,$D7),)+ROUND(MOD(AE7,1)*100,))/100+$D7,"")</f>
        <v/>
      </c>
      <c r="AG7" s="21" t="str">
        <f>IFERROR((MATCH($E7,INDEX(Лист2!$A$1:$BH$54,ROUND(MOD(AF7,1)*100,)+1,$D7):INDEX(Лист2!$A$1:$BH$54,54,$D7),)+ROUND(MOD(AF7,1)*100,))/100+$D7,"")</f>
        <v/>
      </c>
      <c r="AH7" s="21" t="str">
        <f>IFERROR((MATCH($E7,INDEX(Лист2!$A$1:$BH$54,ROUND(MOD(AG7,1)*100,)+1,$D7):INDEX(Лист2!$A$1:$BH$54,54,$D7),)+ROUND(MOD(AG7,1)*100,))/100+$D7,"")</f>
        <v/>
      </c>
      <c r="AI7" s="21" t="str">
        <f>IFERROR((MATCH($E7,INDEX(Лист2!$A$1:$BH$54,ROUND(MOD(AH7,1)*100,)+1,$D7):INDEX(Лист2!$A$1:$BH$54,54,$D7),)+ROUND(MOD(AH7,1)*100,))/100+$D7,"")</f>
        <v/>
      </c>
      <c r="AJ7" s="21" t="str">
        <f>IFERROR((MATCH($E7,INDEX(Лист2!$A$1:$BH$54,ROUND(MOD(AI7,1)*100,)+1,$D7):INDEX(Лист2!$A$1:$BH$54,54,$D7),)+ROUND(MOD(AI7,1)*100,))/100+$D7,"")</f>
        <v/>
      </c>
      <c r="AK7" s="21" t="str">
        <f>IFERROR((MATCH($E7,INDEX(Лист2!$A$1:$BH$54,ROUND(MOD(AJ7,1)*100,)+1,$D7):INDEX(Лист2!$A$1:$BH$54,54,$D7),)+ROUND(MOD(AJ7,1)*100,))/100+$D7,"")</f>
        <v/>
      </c>
      <c r="AL7" s="21" t="str">
        <f>IFERROR((MATCH($E7,INDEX(Лист2!$A$1:$BH$54,ROUND(MOD(AK7,1)*100,)+1,$D7):INDEX(Лист2!$A$1:$BH$54,54,$D7),)+ROUND(MOD(AK7,1)*100,))/100+$D7,"")</f>
        <v/>
      </c>
      <c r="AM7" s="21" t="str">
        <f>IFERROR((MATCH($E7,INDEX(Лист2!$A$1:$BH$54,ROUND(MOD(AL7,1)*100,)+1,$D7):INDEX(Лист2!$A$1:$BH$54,54,$D7),)+ROUND(MOD(AL7,1)*100,))/100+$D7,"")</f>
        <v/>
      </c>
      <c r="AN7" s="21" t="str">
        <f>IFERROR((MATCH($E7,INDEX(Лист2!$A$1:$BH$54,ROUND(MOD(AM7,1)*100,)+1,$D7):INDEX(Лист2!$A$1:$BH$54,54,$D7),)+ROUND(MOD(AM7,1)*100,))/100+$D7,"")</f>
        <v/>
      </c>
      <c r="AO7" s="21" t="str">
        <f>IFERROR((MATCH($E7,INDEX(Лист2!$A$1:$BH$54,ROUND(MOD(AN7,1)*100,)+1,$D7):INDEX(Лист2!$A$1:$BH$54,54,$D7),)+ROUND(MOD(AN7,1)*100,))/100+$D7,"")</f>
        <v/>
      </c>
      <c r="AP7" s="21" t="str">
        <f>IFERROR((MATCH($E7,INDEX(Лист2!$A$1:$BH$54,ROUND(MOD(AO7,1)*100,)+1,$D7):INDEX(Лист2!$A$1:$BH$54,54,$D7),)+ROUND(MOD(AO7,1)*100,))/100+$D7,"")</f>
        <v/>
      </c>
      <c r="AQ7" s="21" t="str">
        <f>IFERROR((MATCH($E7,INDEX(Лист2!$A$1:$BH$54,ROUND(MOD(AP7,1)*100,)+1,$D7):INDEX(Лист2!$A$1:$BH$54,54,$D7),)+ROUND(MOD(AP7,1)*100,))/100+$D7,"")</f>
        <v/>
      </c>
      <c r="AR7" s="21" t="str">
        <f>IFERROR((MATCH($E7,INDEX(Лист2!$A$1:$BH$54,ROUND(MOD(AQ7,1)*100,)+1,$D7):INDEX(Лист2!$A$1:$BH$54,54,$D7),)+ROUND(MOD(AQ7,1)*100,))/100+$D7,"")</f>
        <v/>
      </c>
      <c r="AS7" s="21" t="str">
        <f>IFERROR((MATCH($E7,INDEX(Лист2!$A$1:$BH$54,ROUND(MOD(AR7,1)*100,)+1,$D7):INDEX(Лист2!$A$1:$BH$54,54,$D7),)+ROUND(MOD(AR7,1)*100,))/100+$D7,"")</f>
        <v/>
      </c>
      <c r="AT7" s="21" t="str">
        <f>IFERROR((MATCH($E7,INDEX(Лист2!$A$1:$BH$54,ROUND(MOD(AS7,1)*100,)+1,$D7):INDEX(Лист2!$A$1:$BH$54,54,$D7),)+ROUND(MOD(AS7,1)*100,))/100+$D7,"")</f>
        <v/>
      </c>
      <c r="AU7" s="21" t="str">
        <f>IFERROR((MATCH($E7,INDEX(Лист2!$A$1:$BH$54,ROUND(MOD(AT7,1)*100,)+1,$D7):INDEX(Лист2!$A$1:$BH$54,54,$D7),)+ROUND(MOD(AT7,1)*100,))/100+$D7,"")</f>
        <v/>
      </c>
      <c r="AV7" s="21" t="str">
        <f>IFERROR((MATCH($E7,INDEX(Лист2!$A$1:$BH$54,ROUND(MOD(AU7,1)*100,)+1,$D7):INDEX(Лист2!$A$1:$BH$54,54,$D7),)+ROUND(MOD(AU7,1)*100,))/100+$D7,"")</f>
        <v/>
      </c>
      <c r="AW7" s="21" t="str">
        <f>IFERROR((MATCH($E7,INDEX(Лист2!$A$1:$BH$54,ROUND(MOD(AV7,1)*100,)+1,$D7):INDEX(Лист2!$A$1:$BH$54,54,$D7),)+ROUND(MOD(AV7,1)*100,))/100+$D7,"")</f>
        <v/>
      </c>
      <c r="AX7" s="21" t="str">
        <f>IFERROR((MATCH($E7,INDEX(Лист2!$A$1:$BH$54,ROUND(MOD(AW7,1)*100,)+1,$D7):INDEX(Лист2!$A$1:$BH$54,54,$D7),)+ROUND(MOD(AW7,1)*100,))/100+$D7,"")</f>
        <v/>
      </c>
      <c r="AY7" s="21" t="str">
        <f>IFERROR((MATCH($E7,INDEX(Лист2!$A$1:$BH$54,ROUND(MOD(AX7,1)*100,)+1,$D7):INDEX(Лист2!$A$1:$BH$54,54,$D7),)+ROUND(MOD(AX7,1)*100,))/100+$D7,"")</f>
        <v/>
      </c>
      <c r="AZ7" s="21" t="str">
        <f>IFERROR((MATCH($E7,INDEX(Лист2!$A$1:$BH$54,ROUND(MOD(AY7,1)*100,)+1,$D7):INDEX(Лист2!$A$1:$BH$54,54,$D7),)+ROUND(MOD(AY7,1)*100,))/100+$D7,"")</f>
        <v/>
      </c>
      <c r="BA7" s="21" t="str">
        <f>IFERROR((MATCH($E7,INDEX(Лист2!$A$1:$BH$54,ROUND(MOD(AZ7,1)*100,)+1,$D7):INDEX(Лист2!$A$1:$BH$54,54,$D7),)+ROUND(MOD(AZ7,1)*100,))/100+$D7,"")</f>
        <v/>
      </c>
      <c r="BB7" s="21" t="str">
        <f>IFERROR((MATCH($E7,INDEX(Лист2!$A$1:$BH$54,ROUND(MOD(BA7,1)*100,)+1,$D7):INDEX(Лист2!$A$1:$BH$54,54,$D7),)+ROUND(MOD(BA7,1)*100,))/100+$D7,"")</f>
        <v/>
      </c>
      <c r="BC7" s="21" t="str">
        <f>IFERROR((MATCH($E7,INDEX(Лист2!$A$1:$BH$54,ROUND(MOD(BB7,1)*100,)+1,$D7):INDEX(Лист2!$A$1:$BH$54,54,$D7),)+ROUND(MOD(BB7,1)*100,))/100+$D7,"")</f>
        <v/>
      </c>
      <c r="BD7" s="21" t="str">
        <f>IFERROR((MATCH($E7,INDEX(Лист2!$A$1:$BH$54,ROUND(MOD(BC7,1)*100,)+1,$D7):INDEX(Лист2!$A$1:$BH$54,54,$D7),)+ROUND(MOD(BC7,1)*100,))/100+$D7,"")</f>
        <v/>
      </c>
      <c r="BE7" t="str">
        <f>IF(VLOOKUP(BE6,B:C,2,)&gt;=ROW()-MATCH(BE6,BE$1:BE6,)+1,BE6,INDEX(B:B,MATCH(BE6,B:B,)+1))</f>
        <v>Доступ в приложение</v>
      </c>
      <c r="BF7">
        <f t="shared" si="3"/>
        <v>3</v>
      </c>
      <c r="BG7">
        <f>SMALL(INDEX(G:BD,MATCH(BE7,E:E,),):INDEX(G:BD,MATCH(BE7,E:E,)+14,),BF7)</f>
        <v>6.05</v>
      </c>
      <c r="BH7">
        <f t="shared" si="4"/>
        <v>6</v>
      </c>
      <c r="BI7">
        <f t="shared" si="6"/>
        <v>5</v>
      </c>
    </row>
    <row r="8" spans="2:61" x14ac:dyDescent="0.25">
      <c r="D8" s="19">
        <f t="shared" si="5"/>
        <v>18</v>
      </c>
      <c r="E8" t="str">
        <f t="shared" si="1"/>
        <v>Доступ в приложение</v>
      </c>
      <c r="F8" s="21" t="str">
        <f t="shared" si="2"/>
        <v/>
      </c>
      <c r="G8" s="20" t="str">
        <f>IFERROR(MATCH($E8,INDEX(Лист2!$A$1:$BH$54,,$D8),)/100+$D8,"")</f>
        <v/>
      </c>
      <c r="H8" s="21" t="str">
        <f>IFERROR((MATCH($E8,INDEX(Лист2!$A$1:$BH$54,ROUND(MOD(G8,1)*100,)+1,$D8):INDEX(Лист2!$A$1:$BH$54,54,$D8),)+ROUND(MOD(G8,1)*100,))/100+$D8,"")</f>
        <v/>
      </c>
      <c r="I8" s="21" t="str">
        <f>IFERROR((MATCH($E8,INDEX(Лист2!$A$1:$BH$54,ROUND(MOD(H8,1)*100,)+1,$D8):INDEX(Лист2!$A$1:$BH$54,54,$D8),)+ROUND(MOD(H8,1)*100,))/100+$D8,"")</f>
        <v/>
      </c>
      <c r="J8" s="21" t="str">
        <f>IFERROR((MATCH($E8,INDEX(Лист2!$A$1:$BH$54,ROUND(MOD(I8,1)*100,)+1,$D8):INDEX(Лист2!$A$1:$BH$54,54,$D8),)+ROUND(MOD(I8,1)*100,))/100+$D8,"")</f>
        <v/>
      </c>
      <c r="K8" s="21" t="str">
        <f>IFERROR((MATCH($E8,INDEX(Лист2!$A$1:$BH$54,ROUND(MOD(J8,1)*100,)+1,$D8):INDEX(Лист2!$A$1:$BH$54,54,$D8),)+ROUND(MOD(J8,1)*100,))/100+$D8,"")</f>
        <v/>
      </c>
      <c r="L8" s="21" t="str">
        <f>IFERROR((MATCH($E8,INDEX(Лист2!$A$1:$BH$54,ROUND(MOD(K8,1)*100,)+1,$D8):INDEX(Лист2!$A$1:$BH$54,54,$D8),)+ROUND(MOD(K8,1)*100,))/100+$D8,"")</f>
        <v/>
      </c>
      <c r="M8" s="21" t="str">
        <f>IFERROR((MATCH($E8,INDEX(Лист2!$A$1:$BH$54,ROUND(MOD(L8,1)*100,)+1,$D8):INDEX(Лист2!$A$1:$BH$54,54,$D8),)+ROUND(MOD(L8,1)*100,))/100+$D8,"")</f>
        <v/>
      </c>
      <c r="N8" s="21" t="str">
        <f>IFERROR((MATCH($E8,INDEX(Лист2!$A$1:$BH$54,ROUND(MOD(M8,1)*100,)+1,$D8):INDEX(Лист2!$A$1:$BH$54,54,$D8),)+ROUND(MOD(M8,1)*100,))/100+$D8,"")</f>
        <v/>
      </c>
      <c r="O8" s="21" t="str">
        <f>IFERROR((MATCH($E8,INDEX(Лист2!$A$1:$BH$54,ROUND(MOD(N8,1)*100,)+1,$D8):INDEX(Лист2!$A$1:$BH$54,54,$D8),)+ROUND(MOD(N8,1)*100,))/100+$D8,"")</f>
        <v/>
      </c>
      <c r="P8" s="21" t="str">
        <f>IFERROR((MATCH($E8,INDEX(Лист2!$A$1:$BH$54,ROUND(MOD(O8,1)*100,)+1,$D8):INDEX(Лист2!$A$1:$BH$54,54,$D8),)+ROUND(MOD(O8,1)*100,))/100+$D8,"")</f>
        <v/>
      </c>
      <c r="Q8" s="21" t="str">
        <f>IFERROR((MATCH($E8,INDEX(Лист2!$A$1:$BH$54,ROUND(MOD(P8,1)*100,)+1,$D8):INDEX(Лист2!$A$1:$BH$54,54,$D8),)+ROUND(MOD(P8,1)*100,))/100+$D8,"")</f>
        <v/>
      </c>
      <c r="R8" s="21" t="str">
        <f>IFERROR((MATCH($E8,INDEX(Лист2!$A$1:$BH$54,ROUND(MOD(Q8,1)*100,)+1,$D8):INDEX(Лист2!$A$1:$BH$54,54,$D8),)+ROUND(MOD(Q8,1)*100,))/100+$D8,"")</f>
        <v/>
      </c>
      <c r="S8" s="21" t="str">
        <f>IFERROR((MATCH($E8,INDEX(Лист2!$A$1:$BH$54,ROUND(MOD(R8,1)*100,)+1,$D8):INDEX(Лист2!$A$1:$BH$54,54,$D8),)+ROUND(MOD(R8,1)*100,))/100+$D8,"")</f>
        <v/>
      </c>
      <c r="T8" s="21" t="str">
        <f>IFERROR((MATCH($E8,INDEX(Лист2!$A$1:$BH$54,ROUND(MOD(S8,1)*100,)+1,$D8):INDEX(Лист2!$A$1:$BH$54,54,$D8),)+ROUND(MOD(S8,1)*100,))/100+$D8,"")</f>
        <v/>
      </c>
      <c r="U8" s="21" t="str">
        <f>IFERROR((MATCH($E8,INDEX(Лист2!$A$1:$BH$54,ROUND(MOD(T8,1)*100,)+1,$D8):INDEX(Лист2!$A$1:$BH$54,54,$D8),)+ROUND(MOD(T8,1)*100,))/100+$D8,"")</f>
        <v/>
      </c>
      <c r="V8" s="21" t="str">
        <f>IFERROR((MATCH($E8,INDEX(Лист2!$A$1:$BH$54,ROUND(MOD(U8,1)*100,)+1,$D8):INDEX(Лист2!$A$1:$BH$54,54,$D8),)+ROUND(MOD(U8,1)*100,))/100+$D8,"")</f>
        <v/>
      </c>
      <c r="W8" s="21" t="str">
        <f>IFERROR((MATCH($E8,INDEX(Лист2!$A$1:$BH$54,ROUND(MOD(V8,1)*100,)+1,$D8):INDEX(Лист2!$A$1:$BH$54,54,$D8),)+ROUND(MOD(V8,1)*100,))/100+$D8,"")</f>
        <v/>
      </c>
      <c r="X8" s="21" t="str">
        <f>IFERROR((MATCH($E8,INDEX(Лист2!$A$1:$BH$54,ROUND(MOD(W8,1)*100,)+1,$D8):INDEX(Лист2!$A$1:$BH$54,54,$D8),)+ROUND(MOD(W8,1)*100,))/100+$D8,"")</f>
        <v/>
      </c>
      <c r="Y8" s="21" t="str">
        <f>IFERROR((MATCH($E8,INDEX(Лист2!$A$1:$BH$54,ROUND(MOD(X8,1)*100,)+1,$D8):INDEX(Лист2!$A$1:$BH$54,54,$D8),)+ROUND(MOD(X8,1)*100,))/100+$D8,"")</f>
        <v/>
      </c>
      <c r="Z8" s="21" t="str">
        <f>IFERROR((MATCH($E8,INDEX(Лист2!$A$1:$BH$54,ROUND(MOD(Y8,1)*100,)+1,$D8):INDEX(Лист2!$A$1:$BH$54,54,$D8),)+ROUND(MOD(Y8,1)*100,))/100+$D8,"")</f>
        <v/>
      </c>
      <c r="AA8" s="21" t="str">
        <f>IFERROR((MATCH($E8,INDEX(Лист2!$A$1:$BH$54,ROUND(MOD(Z8,1)*100,)+1,$D8):INDEX(Лист2!$A$1:$BH$54,54,$D8),)+ROUND(MOD(Z8,1)*100,))/100+$D8,"")</f>
        <v/>
      </c>
      <c r="AB8" s="21" t="str">
        <f>IFERROR((MATCH($E8,INDEX(Лист2!$A$1:$BH$54,ROUND(MOD(AA8,1)*100,)+1,$D8):INDEX(Лист2!$A$1:$BH$54,54,$D8),)+ROUND(MOD(AA8,1)*100,))/100+$D8,"")</f>
        <v/>
      </c>
      <c r="AC8" s="21" t="str">
        <f>IFERROR((MATCH($E8,INDEX(Лист2!$A$1:$BH$54,ROUND(MOD(AB8,1)*100,)+1,$D8):INDEX(Лист2!$A$1:$BH$54,54,$D8),)+ROUND(MOD(AB8,1)*100,))/100+$D8,"")</f>
        <v/>
      </c>
      <c r="AD8" s="21" t="str">
        <f>IFERROR((MATCH($E8,INDEX(Лист2!$A$1:$BH$54,ROUND(MOD(AC8,1)*100,)+1,$D8):INDEX(Лист2!$A$1:$BH$54,54,$D8),)+ROUND(MOD(AC8,1)*100,))/100+$D8,"")</f>
        <v/>
      </c>
      <c r="AE8" s="21" t="str">
        <f>IFERROR((MATCH($E8,INDEX(Лист2!$A$1:$BH$54,ROUND(MOD(AD8,1)*100,)+1,$D8):INDEX(Лист2!$A$1:$BH$54,54,$D8),)+ROUND(MOD(AD8,1)*100,))/100+$D8,"")</f>
        <v/>
      </c>
      <c r="AF8" s="21" t="str">
        <f>IFERROR((MATCH($E8,INDEX(Лист2!$A$1:$BH$54,ROUND(MOD(AE8,1)*100,)+1,$D8):INDEX(Лист2!$A$1:$BH$54,54,$D8),)+ROUND(MOD(AE8,1)*100,))/100+$D8,"")</f>
        <v/>
      </c>
      <c r="AG8" s="21" t="str">
        <f>IFERROR((MATCH($E8,INDEX(Лист2!$A$1:$BH$54,ROUND(MOD(AF8,1)*100,)+1,$D8):INDEX(Лист2!$A$1:$BH$54,54,$D8),)+ROUND(MOD(AF8,1)*100,))/100+$D8,"")</f>
        <v/>
      </c>
      <c r="AH8" s="21" t="str">
        <f>IFERROR((MATCH($E8,INDEX(Лист2!$A$1:$BH$54,ROUND(MOD(AG8,1)*100,)+1,$D8):INDEX(Лист2!$A$1:$BH$54,54,$D8),)+ROUND(MOD(AG8,1)*100,))/100+$D8,"")</f>
        <v/>
      </c>
      <c r="AI8" s="21" t="str">
        <f>IFERROR((MATCH($E8,INDEX(Лист2!$A$1:$BH$54,ROUND(MOD(AH8,1)*100,)+1,$D8):INDEX(Лист2!$A$1:$BH$54,54,$D8),)+ROUND(MOD(AH8,1)*100,))/100+$D8,"")</f>
        <v/>
      </c>
      <c r="AJ8" s="21" t="str">
        <f>IFERROR((MATCH($E8,INDEX(Лист2!$A$1:$BH$54,ROUND(MOD(AI8,1)*100,)+1,$D8):INDEX(Лист2!$A$1:$BH$54,54,$D8),)+ROUND(MOD(AI8,1)*100,))/100+$D8,"")</f>
        <v/>
      </c>
      <c r="AK8" s="21" t="str">
        <f>IFERROR((MATCH($E8,INDEX(Лист2!$A$1:$BH$54,ROUND(MOD(AJ8,1)*100,)+1,$D8):INDEX(Лист2!$A$1:$BH$54,54,$D8),)+ROUND(MOD(AJ8,1)*100,))/100+$D8,"")</f>
        <v/>
      </c>
      <c r="AL8" s="21" t="str">
        <f>IFERROR((MATCH($E8,INDEX(Лист2!$A$1:$BH$54,ROUND(MOD(AK8,1)*100,)+1,$D8):INDEX(Лист2!$A$1:$BH$54,54,$D8),)+ROUND(MOD(AK8,1)*100,))/100+$D8,"")</f>
        <v/>
      </c>
      <c r="AM8" s="21" t="str">
        <f>IFERROR((MATCH($E8,INDEX(Лист2!$A$1:$BH$54,ROUND(MOD(AL8,1)*100,)+1,$D8):INDEX(Лист2!$A$1:$BH$54,54,$D8),)+ROUND(MOD(AL8,1)*100,))/100+$D8,"")</f>
        <v/>
      </c>
      <c r="AN8" s="21" t="str">
        <f>IFERROR((MATCH($E8,INDEX(Лист2!$A$1:$BH$54,ROUND(MOD(AM8,1)*100,)+1,$D8):INDEX(Лист2!$A$1:$BH$54,54,$D8),)+ROUND(MOD(AM8,1)*100,))/100+$D8,"")</f>
        <v/>
      </c>
      <c r="AO8" s="21" t="str">
        <f>IFERROR((MATCH($E8,INDEX(Лист2!$A$1:$BH$54,ROUND(MOD(AN8,1)*100,)+1,$D8):INDEX(Лист2!$A$1:$BH$54,54,$D8),)+ROUND(MOD(AN8,1)*100,))/100+$D8,"")</f>
        <v/>
      </c>
      <c r="AP8" s="21" t="str">
        <f>IFERROR((MATCH($E8,INDEX(Лист2!$A$1:$BH$54,ROUND(MOD(AO8,1)*100,)+1,$D8):INDEX(Лист2!$A$1:$BH$54,54,$D8),)+ROUND(MOD(AO8,1)*100,))/100+$D8,"")</f>
        <v/>
      </c>
      <c r="AQ8" s="21" t="str">
        <f>IFERROR((MATCH($E8,INDEX(Лист2!$A$1:$BH$54,ROUND(MOD(AP8,1)*100,)+1,$D8):INDEX(Лист2!$A$1:$BH$54,54,$D8),)+ROUND(MOD(AP8,1)*100,))/100+$D8,"")</f>
        <v/>
      </c>
      <c r="AR8" s="21" t="str">
        <f>IFERROR((MATCH($E8,INDEX(Лист2!$A$1:$BH$54,ROUND(MOD(AQ8,1)*100,)+1,$D8):INDEX(Лист2!$A$1:$BH$54,54,$D8),)+ROUND(MOD(AQ8,1)*100,))/100+$D8,"")</f>
        <v/>
      </c>
      <c r="AS8" s="21" t="str">
        <f>IFERROR((MATCH($E8,INDEX(Лист2!$A$1:$BH$54,ROUND(MOD(AR8,1)*100,)+1,$D8):INDEX(Лист2!$A$1:$BH$54,54,$D8),)+ROUND(MOD(AR8,1)*100,))/100+$D8,"")</f>
        <v/>
      </c>
      <c r="AT8" s="21" t="str">
        <f>IFERROR((MATCH($E8,INDEX(Лист2!$A$1:$BH$54,ROUND(MOD(AS8,1)*100,)+1,$D8):INDEX(Лист2!$A$1:$BH$54,54,$D8),)+ROUND(MOD(AS8,1)*100,))/100+$D8,"")</f>
        <v/>
      </c>
      <c r="AU8" s="21" t="str">
        <f>IFERROR((MATCH($E8,INDEX(Лист2!$A$1:$BH$54,ROUND(MOD(AT8,1)*100,)+1,$D8):INDEX(Лист2!$A$1:$BH$54,54,$D8),)+ROUND(MOD(AT8,1)*100,))/100+$D8,"")</f>
        <v/>
      </c>
      <c r="AV8" s="21" t="str">
        <f>IFERROR((MATCH($E8,INDEX(Лист2!$A$1:$BH$54,ROUND(MOD(AU8,1)*100,)+1,$D8):INDEX(Лист2!$A$1:$BH$54,54,$D8),)+ROUND(MOD(AU8,1)*100,))/100+$D8,"")</f>
        <v/>
      </c>
      <c r="AW8" s="21" t="str">
        <f>IFERROR((MATCH($E8,INDEX(Лист2!$A$1:$BH$54,ROUND(MOD(AV8,1)*100,)+1,$D8):INDEX(Лист2!$A$1:$BH$54,54,$D8),)+ROUND(MOD(AV8,1)*100,))/100+$D8,"")</f>
        <v/>
      </c>
      <c r="AX8" s="21" t="str">
        <f>IFERROR((MATCH($E8,INDEX(Лист2!$A$1:$BH$54,ROUND(MOD(AW8,1)*100,)+1,$D8):INDEX(Лист2!$A$1:$BH$54,54,$D8),)+ROUND(MOD(AW8,1)*100,))/100+$D8,"")</f>
        <v/>
      </c>
      <c r="AY8" s="21" t="str">
        <f>IFERROR((MATCH($E8,INDEX(Лист2!$A$1:$BH$54,ROUND(MOD(AX8,1)*100,)+1,$D8):INDEX(Лист2!$A$1:$BH$54,54,$D8),)+ROUND(MOD(AX8,1)*100,))/100+$D8,"")</f>
        <v/>
      </c>
      <c r="AZ8" s="21" t="str">
        <f>IFERROR((MATCH($E8,INDEX(Лист2!$A$1:$BH$54,ROUND(MOD(AY8,1)*100,)+1,$D8):INDEX(Лист2!$A$1:$BH$54,54,$D8),)+ROUND(MOD(AY8,1)*100,))/100+$D8,"")</f>
        <v/>
      </c>
      <c r="BA8" s="21" t="str">
        <f>IFERROR((MATCH($E8,INDEX(Лист2!$A$1:$BH$54,ROUND(MOD(AZ8,1)*100,)+1,$D8):INDEX(Лист2!$A$1:$BH$54,54,$D8),)+ROUND(MOD(AZ8,1)*100,))/100+$D8,"")</f>
        <v/>
      </c>
      <c r="BB8" s="21" t="str">
        <f>IFERROR((MATCH($E8,INDEX(Лист2!$A$1:$BH$54,ROUND(MOD(BA8,1)*100,)+1,$D8):INDEX(Лист2!$A$1:$BH$54,54,$D8),)+ROUND(MOD(BA8,1)*100,))/100+$D8,"")</f>
        <v/>
      </c>
      <c r="BC8" s="21" t="str">
        <f>IFERROR((MATCH($E8,INDEX(Лист2!$A$1:$BH$54,ROUND(MOD(BB8,1)*100,)+1,$D8):INDEX(Лист2!$A$1:$BH$54,54,$D8),)+ROUND(MOD(BB8,1)*100,))/100+$D8,"")</f>
        <v/>
      </c>
      <c r="BD8" s="21" t="str">
        <f>IFERROR((MATCH($E8,INDEX(Лист2!$A$1:$BH$54,ROUND(MOD(BC8,1)*100,)+1,$D8):INDEX(Лист2!$A$1:$BH$54,54,$D8),)+ROUND(MOD(BC8,1)*100,))/100+$D8,"")</f>
        <v/>
      </c>
      <c r="BE8" t="str">
        <f>IF(VLOOKUP(BE7,B:C,2,)&gt;=ROW()-MATCH(BE7,BE$1:BE7,)+1,BE7,INDEX(B:B,MATCH(BE7,B:B,)+1))</f>
        <v>Профиль</v>
      </c>
      <c r="BF8">
        <f t="shared" si="3"/>
        <v>0</v>
      </c>
      <c r="BG8" t="e">
        <f>SMALL(INDEX(G:BD,MATCH(BE8,E:E,),):INDEX(G:BD,MATCH(BE8,E:E,)+14,),BF8)</f>
        <v>#NUM!</v>
      </c>
      <c r="BH8" t="e">
        <f t="shared" si="4"/>
        <v>#NUM!</v>
      </c>
      <c r="BI8" t="e">
        <f t="shared" si="6"/>
        <v>#NUM!</v>
      </c>
    </row>
    <row r="9" spans="2:61" x14ac:dyDescent="0.25">
      <c r="D9" s="19">
        <f t="shared" si="5"/>
        <v>22</v>
      </c>
      <c r="E9" t="str">
        <f t="shared" si="1"/>
        <v>Доступ в приложение</v>
      </c>
      <c r="F9" s="21" t="str">
        <f t="shared" si="2"/>
        <v/>
      </c>
      <c r="G9" s="20" t="str">
        <f>IFERROR(MATCH($E9,INDEX(Лист2!$A$1:$BH$54,,$D9),)/100+$D9,"")</f>
        <v/>
      </c>
      <c r="H9" s="21" t="str">
        <f>IFERROR((MATCH($E9,INDEX(Лист2!$A$1:$BH$54,ROUND(MOD(G9,1)*100,)+1,$D9):INDEX(Лист2!$A$1:$BH$54,54,$D9),)+ROUND(MOD(G9,1)*100,))/100+$D9,"")</f>
        <v/>
      </c>
      <c r="I9" s="21" t="str">
        <f>IFERROR((MATCH($E9,INDEX(Лист2!$A$1:$BH$54,ROUND(MOD(H9,1)*100,)+1,$D9):INDEX(Лист2!$A$1:$BH$54,54,$D9),)+ROUND(MOD(H9,1)*100,))/100+$D9,"")</f>
        <v/>
      </c>
      <c r="J9" s="21" t="str">
        <f>IFERROR((MATCH($E9,INDEX(Лист2!$A$1:$BH$54,ROUND(MOD(I9,1)*100,)+1,$D9):INDEX(Лист2!$A$1:$BH$54,54,$D9),)+ROUND(MOD(I9,1)*100,))/100+$D9,"")</f>
        <v/>
      </c>
      <c r="K9" s="21" t="str">
        <f>IFERROR((MATCH($E9,INDEX(Лист2!$A$1:$BH$54,ROUND(MOD(J9,1)*100,)+1,$D9):INDEX(Лист2!$A$1:$BH$54,54,$D9),)+ROUND(MOD(J9,1)*100,))/100+$D9,"")</f>
        <v/>
      </c>
      <c r="L9" s="21" t="str">
        <f>IFERROR((MATCH($E9,INDEX(Лист2!$A$1:$BH$54,ROUND(MOD(K9,1)*100,)+1,$D9):INDEX(Лист2!$A$1:$BH$54,54,$D9),)+ROUND(MOD(K9,1)*100,))/100+$D9,"")</f>
        <v/>
      </c>
      <c r="M9" s="21" t="str">
        <f>IFERROR((MATCH($E9,INDEX(Лист2!$A$1:$BH$54,ROUND(MOD(L9,1)*100,)+1,$D9):INDEX(Лист2!$A$1:$BH$54,54,$D9),)+ROUND(MOD(L9,1)*100,))/100+$D9,"")</f>
        <v/>
      </c>
      <c r="N9" s="21" t="str">
        <f>IFERROR((MATCH($E9,INDEX(Лист2!$A$1:$BH$54,ROUND(MOD(M9,1)*100,)+1,$D9):INDEX(Лист2!$A$1:$BH$54,54,$D9),)+ROUND(MOD(M9,1)*100,))/100+$D9,"")</f>
        <v/>
      </c>
      <c r="O9" s="21" t="str">
        <f>IFERROR((MATCH($E9,INDEX(Лист2!$A$1:$BH$54,ROUND(MOD(N9,1)*100,)+1,$D9):INDEX(Лист2!$A$1:$BH$54,54,$D9),)+ROUND(MOD(N9,1)*100,))/100+$D9,"")</f>
        <v/>
      </c>
      <c r="P9" s="21" t="str">
        <f>IFERROR((MATCH($E9,INDEX(Лист2!$A$1:$BH$54,ROUND(MOD(O9,1)*100,)+1,$D9):INDEX(Лист2!$A$1:$BH$54,54,$D9),)+ROUND(MOD(O9,1)*100,))/100+$D9,"")</f>
        <v/>
      </c>
      <c r="Q9" s="21" t="str">
        <f>IFERROR((MATCH($E9,INDEX(Лист2!$A$1:$BH$54,ROUND(MOD(P9,1)*100,)+1,$D9):INDEX(Лист2!$A$1:$BH$54,54,$D9),)+ROUND(MOD(P9,1)*100,))/100+$D9,"")</f>
        <v/>
      </c>
      <c r="R9" s="21" t="str">
        <f>IFERROR((MATCH($E9,INDEX(Лист2!$A$1:$BH$54,ROUND(MOD(Q9,1)*100,)+1,$D9):INDEX(Лист2!$A$1:$BH$54,54,$D9),)+ROUND(MOD(Q9,1)*100,))/100+$D9,"")</f>
        <v/>
      </c>
      <c r="S9" s="21" t="str">
        <f>IFERROR((MATCH($E9,INDEX(Лист2!$A$1:$BH$54,ROUND(MOD(R9,1)*100,)+1,$D9):INDEX(Лист2!$A$1:$BH$54,54,$D9),)+ROUND(MOD(R9,1)*100,))/100+$D9,"")</f>
        <v/>
      </c>
      <c r="T9" s="21" t="str">
        <f>IFERROR((MATCH($E9,INDEX(Лист2!$A$1:$BH$54,ROUND(MOD(S9,1)*100,)+1,$D9):INDEX(Лист2!$A$1:$BH$54,54,$D9),)+ROUND(MOD(S9,1)*100,))/100+$D9,"")</f>
        <v/>
      </c>
      <c r="U9" s="21" t="str">
        <f>IFERROR((MATCH($E9,INDEX(Лист2!$A$1:$BH$54,ROUND(MOD(T9,1)*100,)+1,$D9):INDEX(Лист2!$A$1:$BH$54,54,$D9),)+ROUND(MOD(T9,1)*100,))/100+$D9,"")</f>
        <v/>
      </c>
      <c r="V9" s="21" t="str">
        <f>IFERROR((MATCH($E9,INDEX(Лист2!$A$1:$BH$54,ROUND(MOD(U9,1)*100,)+1,$D9):INDEX(Лист2!$A$1:$BH$54,54,$D9),)+ROUND(MOD(U9,1)*100,))/100+$D9,"")</f>
        <v/>
      </c>
      <c r="W9" s="21" t="str">
        <f>IFERROR((MATCH($E9,INDEX(Лист2!$A$1:$BH$54,ROUND(MOD(V9,1)*100,)+1,$D9):INDEX(Лист2!$A$1:$BH$54,54,$D9),)+ROUND(MOD(V9,1)*100,))/100+$D9,"")</f>
        <v/>
      </c>
      <c r="X9" s="21" t="str">
        <f>IFERROR((MATCH($E9,INDEX(Лист2!$A$1:$BH$54,ROUND(MOD(W9,1)*100,)+1,$D9):INDEX(Лист2!$A$1:$BH$54,54,$D9),)+ROUND(MOD(W9,1)*100,))/100+$D9,"")</f>
        <v/>
      </c>
      <c r="Y9" s="21" t="str">
        <f>IFERROR((MATCH($E9,INDEX(Лист2!$A$1:$BH$54,ROUND(MOD(X9,1)*100,)+1,$D9):INDEX(Лист2!$A$1:$BH$54,54,$D9),)+ROUND(MOD(X9,1)*100,))/100+$D9,"")</f>
        <v/>
      </c>
      <c r="Z9" s="21" t="str">
        <f>IFERROR((MATCH($E9,INDEX(Лист2!$A$1:$BH$54,ROUND(MOD(Y9,1)*100,)+1,$D9):INDEX(Лист2!$A$1:$BH$54,54,$D9),)+ROUND(MOD(Y9,1)*100,))/100+$D9,"")</f>
        <v/>
      </c>
      <c r="AA9" s="21" t="str">
        <f>IFERROR((MATCH($E9,INDEX(Лист2!$A$1:$BH$54,ROUND(MOD(Z9,1)*100,)+1,$D9):INDEX(Лист2!$A$1:$BH$54,54,$D9),)+ROUND(MOD(Z9,1)*100,))/100+$D9,"")</f>
        <v/>
      </c>
      <c r="AB9" s="21" t="str">
        <f>IFERROR((MATCH($E9,INDEX(Лист2!$A$1:$BH$54,ROUND(MOD(AA9,1)*100,)+1,$D9):INDEX(Лист2!$A$1:$BH$54,54,$D9),)+ROUND(MOD(AA9,1)*100,))/100+$D9,"")</f>
        <v/>
      </c>
      <c r="AC9" s="21" t="str">
        <f>IFERROR((MATCH($E9,INDEX(Лист2!$A$1:$BH$54,ROUND(MOD(AB9,1)*100,)+1,$D9):INDEX(Лист2!$A$1:$BH$54,54,$D9),)+ROUND(MOD(AB9,1)*100,))/100+$D9,"")</f>
        <v/>
      </c>
      <c r="AD9" s="21" t="str">
        <f>IFERROR((MATCH($E9,INDEX(Лист2!$A$1:$BH$54,ROUND(MOD(AC9,1)*100,)+1,$D9):INDEX(Лист2!$A$1:$BH$54,54,$D9),)+ROUND(MOD(AC9,1)*100,))/100+$D9,"")</f>
        <v/>
      </c>
      <c r="AE9" s="21" t="str">
        <f>IFERROR((MATCH($E9,INDEX(Лист2!$A$1:$BH$54,ROUND(MOD(AD9,1)*100,)+1,$D9):INDEX(Лист2!$A$1:$BH$54,54,$D9),)+ROUND(MOD(AD9,1)*100,))/100+$D9,"")</f>
        <v/>
      </c>
      <c r="AF9" s="21" t="str">
        <f>IFERROR((MATCH($E9,INDEX(Лист2!$A$1:$BH$54,ROUND(MOD(AE9,1)*100,)+1,$D9):INDEX(Лист2!$A$1:$BH$54,54,$D9),)+ROUND(MOD(AE9,1)*100,))/100+$D9,"")</f>
        <v/>
      </c>
      <c r="AG9" s="21" t="str">
        <f>IFERROR((MATCH($E9,INDEX(Лист2!$A$1:$BH$54,ROUND(MOD(AF9,1)*100,)+1,$D9):INDEX(Лист2!$A$1:$BH$54,54,$D9),)+ROUND(MOD(AF9,1)*100,))/100+$D9,"")</f>
        <v/>
      </c>
      <c r="AH9" s="21" t="str">
        <f>IFERROR((MATCH($E9,INDEX(Лист2!$A$1:$BH$54,ROUND(MOD(AG9,1)*100,)+1,$D9):INDEX(Лист2!$A$1:$BH$54,54,$D9),)+ROUND(MOD(AG9,1)*100,))/100+$D9,"")</f>
        <v/>
      </c>
      <c r="AI9" s="21" t="str">
        <f>IFERROR((MATCH($E9,INDEX(Лист2!$A$1:$BH$54,ROUND(MOD(AH9,1)*100,)+1,$D9):INDEX(Лист2!$A$1:$BH$54,54,$D9),)+ROUND(MOD(AH9,1)*100,))/100+$D9,"")</f>
        <v/>
      </c>
      <c r="AJ9" s="21" t="str">
        <f>IFERROR((MATCH($E9,INDEX(Лист2!$A$1:$BH$54,ROUND(MOD(AI9,1)*100,)+1,$D9):INDEX(Лист2!$A$1:$BH$54,54,$D9),)+ROUND(MOD(AI9,1)*100,))/100+$D9,"")</f>
        <v/>
      </c>
      <c r="AK9" s="21" t="str">
        <f>IFERROR((MATCH($E9,INDEX(Лист2!$A$1:$BH$54,ROUND(MOD(AJ9,1)*100,)+1,$D9):INDEX(Лист2!$A$1:$BH$54,54,$D9),)+ROUND(MOD(AJ9,1)*100,))/100+$D9,"")</f>
        <v/>
      </c>
      <c r="AL9" s="21" t="str">
        <f>IFERROR((MATCH($E9,INDEX(Лист2!$A$1:$BH$54,ROUND(MOD(AK9,1)*100,)+1,$D9):INDEX(Лист2!$A$1:$BH$54,54,$D9),)+ROUND(MOD(AK9,1)*100,))/100+$D9,"")</f>
        <v/>
      </c>
      <c r="AM9" s="21" t="str">
        <f>IFERROR((MATCH($E9,INDEX(Лист2!$A$1:$BH$54,ROUND(MOD(AL9,1)*100,)+1,$D9):INDEX(Лист2!$A$1:$BH$54,54,$D9),)+ROUND(MOD(AL9,1)*100,))/100+$D9,"")</f>
        <v/>
      </c>
      <c r="AN9" s="21" t="str">
        <f>IFERROR((MATCH($E9,INDEX(Лист2!$A$1:$BH$54,ROUND(MOD(AM9,1)*100,)+1,$D9):INDEX(Лист2!$A$1:$BH$54,54,$D9),)+ROUND(MOD(AM9,1)*100,))/100+$D9,"")</f>
        <v/>
      </c>
      <c r="AO9" s="21" t="str">
        <f>IFERROR((MATCH($E9,INDEX(Лист2!$A$1:$BH$54,ROUND(MOD(AN9,1)*100,)+1,$D9):INDEX(Лист2!$A$1:$BH$54,54,$D9),)+ROUND(MOD(AN9,1)*100,))/100+$D9,"")</f>
        <v/>
      </c>
      <c r="AP9" s="21" t="str">
        <f>IFERROR((MATCH($E9,INDEX(Лист2!$A$1:$BH$54,ROUND(MOD(AO9,1)*100,)+1,$D9):INDEX(Лист2!$A$1:$BH$54,54,$D9),)+ROUND(MOD(AO9,1)*100,))/100+$D9,"")</f>
        <v/>
      </c>
      <c r="AQ9" s="21" t="str">
        <f>IFERROR((MATCH($E9,INDEX(Лист2!$A$1:$BH$54,ROUND(MOD(AP9,1)*100,)+1,$D9):INDEX(Лист2!$A$1:$BH$54,54,$D9),)+ROUND(MOD(AP9,1)*100,))/100+$D9,"")</f>
        <v/>
      </c>
      <c r="AR9" s="21" t="str">
        <f>IFERROR((MATCH($E9,INDEX(Лист2!$A$1:$BH$54,ROUND(MOD(AQ9,1)*100,)+1,$D9):INDEX(Лист2!$A$1:$BH$54,54,$D9),)+ROUND(MOD(AQ9,1)*100,))/100+$D9,"")</f>
        <v/>
      </c>
      <c r="AS9" s="21" t="str">
        <f>IFERROR((MATCH($E9,INDEX(Лист2!$A$1:$BH$54,ROUND(MOD(AR9,1)*100,)+1,$D9):INDEX(Лист2!$A$1:$BH$54,54,$D9),)+ROUND(MOD(AR9,1)*100,))/100+$D9,"")</f>
        <v/>
      </c>
      <c r="AT9" s="21" t="str">
        <f>IFERROR((MATCH($E9,INDEX(Лист2!$A$1:$BH$54,ROUND(MOD(AS9,1)*100,)+1,$D9):INDEX(Лист2!$A$1:$BH$54,54,$D9),)+ROUND(MOD(AS9,1)*100,))/100+$D9,"")</f>
        <v/>
      </c>
      <c r="AU9" s="21" t="str">
        <f>IFERROR((MATCH($E9,INDEX(Лист2!$A$1:$BH$54,ROUND(MOD(AT9,1)*100,)+1,$D9):INDEX(Лист2!$A$1:$BH$54,54,$D9),)+ROUND(MOD(AT9,1)*100,))/100+$D9,"")</f>
        <v/>
      </c>
      <c r="AV9" s="21" t="str">
        <f>IFERROR((MATCH($E9,INDEX(Лист2!$A$1:$BH$54,ROUND(MOD(AU9,1)*100,)+1,$D9):INDEX(Лист2!$A$1:$BH$54,54,$D9),)+ROUND(MOD(AU9,1)*100,))/100+$D9,"")</f>
        <v/>
      </c>
      <c r="AW9" s="21" t="str">
        <f>IFERROR((MATCH($E9,INDEX(Лист2!$A$1:$BH$54,ROUND(MOD(AV9,1)*100,)+1,$D9):INDEX(Лист2!$A$1:$BH$54,54,$D9),)+ROUND(MOD(AV9,1)*100,))/100+$D9,"")</f>
        <v/>
      </c>
      <c r="AX9" s="21" t="str">
        <f>IFERROR((MATCH($E9,INDEX(Лист2!$A$1:$BH$54,ROUND(MOD(AW9,1)*100,)+1,$D9):INDEX(Лист2!$A$1:$BH$54,54,$D9),)+ROUND(MOD(AW9,1)*100,))/100+$D9,"")</f>
        <v/>
      </c>
      <c r="AY9" s="21" t="str">
        <f>IFERROR((MATCH($E9,INDEX(Лист2!$A$1:$BH$54,ROUND(MOD(AX9,1)*100,)+1,$D9):INDEX(Лист2!$A$1:$BH$54,54,$D9),)+ROUND(MOD(AX9,1)*100,))/100+$D9,"")</f>
        <v/>
      </c>
      <c r="AZ9" s="21" t="str">
        <f>IFERROR((MATCH($E9,INDEX(Лист2!$A$1:$BH$54,ROUND(MOD(AY9,1)*100,)+1,$D9):INDEX(Лист2!$A$1:$BH$54,54,$D9),)+ROUND(MOD(AY9,1)*100,))/100+$D9,"")</f>
        <v/>
      </c>
      <c r="BA9" s="21" t="str">
        <f>IFERROR((MATCH($E9,INDEX(Лист2!$A$1:$BH$54,ROUND(MOD(AZ9,1)*100,)+1,$D9):INDEX(Лист2!$A$1:$BH$54,54,$D9),)+ROUND(MOD(AZ9,1)*100,))/100+$D9,"")</f>
        <v/>
      </c>
      <c r="BB9" s="21" t="str">
        <f>IFERROR((MATCH($E9,INDEX(Лист2!$A$1:$BH$54,ROUND(MOD(BA9,1)*100,)+1,$D9):INDEX(Лист2!$A$1:$BH$54,54,$D9),)+ROUND(MOD(BA9,1)*100,))/100+$D9,"")</f>
        <v/>
      </c>
      <c r="BC9" s="21" t="str">
        <f>IFERROR((MATCH($E9,INDEX(Лист2!$A$1:$BH$54,ROUND(MOD(BB9,1)*100,)+1,$D9):INDEX(Лист2!$A$1:$BH$54,54,$D9),)+ROUND(MOD(BB9,1)*100,))/100+$D9,"")</f>
        <v/>
      </c>
      <c r="BD9" s="21" t="str">
        <f>IFERROR((MATCH($E9,INDEX(Лист2!$A$1:$BH$54,ROUND(MOD(BC9,1)*100,)+1,$D9):INDEX(Лист2!$A$1:$BH$54,54,$D9),)+ROUND(MOD(BC9,1)*100,))/100+$D9,"")</f>
        <v/>
      </c>
      <c r="BE9" t="str">
        <f>IF(VLOOKUP(BE8,B:C,2,)&gt;=ROW()-MATCH(BE8,BE$1:BE8,)+1,BE8,INDEX(B:B,MATCH(BE8,B:B,)+1))</f>
        <v>Профиль</v>
      </c>
      <c r="BF9">
        <f t="shared" si="3"/>
        <v>1</v>
      </c>
      <c r="BG9">
        <f>SMALL(INDEX(G:BD,MATCH(BE9,E:E,),):INDEX(G:BD,MATCH(BE9,E:E,)+14,),BF9)</f>
        <v>2.0699999999999998</v>
      </c>
      <c r="BH9">
        <f t="shared" si="4"/>
        <v>2</v>
      </c>
      <c r="BI9">
        <f t="shared" si="6"/>
        <v>7</v>
      </c>
    </row>
    <row r="10" spans="2:61" x14ac:dyDescent="0.25">
      <c r="D10" s="19">
        <f t="shared" si="5"/>
        <v>26</v>
      </c>
      <c r="E10" t="str">
        <f t="shared" si="1"/>
        <v>Доступ в приложение</v>
      </c>
      <c r="F10" s="21" t="str">
        <f t="shared" si="2"/>
        <v/>
      </c>
      <c r="G10" s="20" t="str">
        <f>IFERROR(MATCH($E10,INDEX(Лист2!$A$1:$BH$54,,$D10),)/100+$D10,"")</f>
        <v/>
      </c>
      <c r="H10" s="21" t="str">
        <f>IFERROR((MATCH($E10,INDEX(Лист2!$A$1:$BH$54,ROUND(MOD(G10,1)*100,)+1,$D10):INDEX(Лист2!$A$1:$BH$54,54,$D10),)+ROUND(MOD(G10,1)*100,))/100+$D10,"")</f>
        <v/>
      </c>
      <c r="I10" s="21" t="str">
        <f>IFERROR((MATCH($E10,INDEX(Лист2!$A$1:$BH$54,ROUND(MOD(H10,1)*100,)+1,$D10):INDEX(Лист2!$A$1:$BH$54,54,$D10),)+ROUND(MOD(H10,1)*100,))/100+$D10,"")</f>
        <v/>
      </c>
      <c r="J10" s="21" t="str">
        <f>IFERROR((MATCH($E10,INDEX(Лист2!$A$1:$BH$54,ROUND(MOD(I10,1)*100,)+1,$D10):INDEX(Лист2!$A$1:$BH$54,54,$D10),)+ROUND(MOD(I10,1)*100,))/100+$D10,"")</f>
        <v/>
      </c>
      <c r="K10" s="21" t="str">
        <f>IFERROR((MATCH($E10,INDEX(Лист2!$A$1:$BH$54,ROUND(MOD(J10,1)*100,)+1,$D10):INDEX(Лист2!$A$1:$BH$54,54,$D10),)+ROUND(MOD(J10,1)*100,))/100+$D10,"")</f>
        <v/>
      </c>
      <c r="L10" s="21" t="str">
        <f>IFERROR((MATCH($E10,INDEX(Лист2!$A$1:$BH$54,ROUND(MOD(K10,1)*100,)+1,$D10):INDEX(Лист2!$A$1:$BH$54,54,$D10),)+ROUND(MOD(K10,1)*100,))/100+$D10,"")</f>
        <v/>
      </c>
      <c r="M10" s="21" t="str">
        <f>IFERROR((MATCH($E10,INDEX(Лист2!$A$1:$BH$54,ROUND(MOD(L10,1)*100,)+1,$D10):INDEX(Лист2!$A$1:$BH$54,54,$D10),)+ROUND(MOD(L10,1)*100,))/100+$D10,"")</f>
        <v/>
      </c>
      <c r="N10" s="21" t="str">
        <f>IFERROR((MATCH($E10,INDEX(Лист2!$A$1:$BH$54,ROUND(MOD(M10,1)*100,)+1,$D10):INDEX(Лист2!$A$1:$BH$54,54,$D10),)+ROUND(MOD(M10,1)*100,))/100+$D10,"")</f>
        <v/>
      </c>
      <c r="O10" s="21" t="str">
        <f>IFERROR((MATCH($E10,INDEX(Лист2!$A$1:$BH$54,ROUND(MOD(N10,1)*100,)+1,$D10):INDEX(Лист2!$A$1:$BH$54,54,$D10),)+ROUND(MOD(N10,1)*100,))/100+$D10,"")</f>
        <v/>
      </c>
      <c r="P10" s="21" t="str">
        <f>IFERROR((MATCH($E10,INDEX(Лист2!$A$1:$BH$54,ROUND(MOD(O10,1)*100,)+1,$D10):INDEX(Лист2!$A$1:$BH$54,54,$D10),)+ROUND(MOD(O10,1)*100,))/100+$D10,"")</f>
        <v/>
      </c>
      <c r="Q10" s="21" t="str">
        <f>IFERROR((MATCH($E10,INDEX(Лист2!$A$1:$BH$54,ROUND(MOD(P10,1)*100,)+1,$D10):INDEX(Лист2!$A$1:$BH$54,54,$D10),)+ROUND(MOD(P10,1)*100,))/100+$D10,"")</f>
        <v/>
      </c>
      <c r="R10" s="21" t="str">
        <f>IFERROR((MATCH($E10,INDEX(Лист2!$A$1:$BH$54,ROUND(MOD(Q10,1)*100,)+1,$D10):INDEX(Лист2!$A$1:$BH$54,54,$D10),)+ROUND(MOD(Q10,1)*100,))/100+$D10,"")</f>
        <v/>
      </c>
      <c r="S10" s="21" t="str">
        <f>IFERROR((MATCH($E10,INDEX(Лист2!$A$1:$BH$54,ROUND(MOD(R10,1)*100,)+1,$D10):INDEX(Лист2!$A$1:$BH$54,54,$D10),)+ROUND(MOD(R10,1)*100,))/100+$D10,"")</f>
        <v/>
      </c>
      <c r="T10" s="21" t="str">
        <f>IFERROR((MATCH($E10,INDEX(Лист2!$A$1:$BH$54,ROUND(MOD(S10,1)*100,)+1,$D10):INDEX(Лист2!$A$1:$BH$54,54,$D10),)+ROUND(MOD(S10,1)*100,))/100+$D10,"")</f>
        <v/>
      </c>
      <c r="U10" s="21" t="str">
        <f>IFERROR((MATCH($E10,INDEX(Лист2!$A$1:$BH$54,ROUND(MOD(T10,1)*100,)+1,$D10):INDEX(Лист2!$A$1:$BH$54,54,$D10),)+ROUND(MOD(T10,1)*100,))/100+$D10,"")</f>
        <v/>
      </c>
      <c r="V10" s="21" t="str">
        <f>IFERROR((MATCH($E10,INDEX(Лист2!$A$1:$BH$54,ROUND(MOD(U10,1)*100,)+1,$D10):INDEX(Лист2!$A$1:$BH$54,54,$D10),)+ROUND(MOD(U10,1)*100,))/100+$D10,"")</f>
        <v/>
      </c>
      <c r="W10" s="21" t="str">
        <f>IFERROR((MATCH($E10,INDEX(Лист2!$A$1:$BH$54,ROUND(MOD(V10,1)*100,)+1,$D10):INDEX(Лист2!$A$1:$BH$54,54,$D10),)+ROUND(MOD(V10,1)*100,))/100+$D10,"")</f>
        <v/>
      </c>
      <c r="X10" s="21" t="str">
        <f>IFERROR((MATCH($E10,INDEX(Лист2!$A$1:$BH$54,ROUND(MOD(W10,1)*100,)+1,$D10):INDEX(Лист2!$A$1:$BH$54,54,$D10),)+ROUND(MOD(W10,1)*100,))/100+$D10,"")</f>
        <v/>
      </c>
      <c r="Y10" s="21" t="str">
        <f>IFERROR((MATCH($E10,INDEX(Лист2!$A$1:$BH$54,ROUND(MOD(X10,1)*100,)+1,$D10):INDEX(Лист2!$A$1:$BH$54,54,$D10),)+ROUND(MOD(X10,1)*100,))/100+$D10,"")</f>
        <v/>
      </c>
      <c r="Z10" s="21" t="str">
        <f>IFERROR((MATCH($E10,INDEX(Лист2!$A$1:$BH$54,ROUND(MOD(Y10,1)*100,)+1,$D10):INDEX(Лист2!$A$1:$BH$54,54,$D10),)+ROUND(MOD(Y10,1)*100,))/100+$D10,"")</f>
        <v/>
      </c>
      <c r="AA10" s="21" t="str">
        <f>IFERROR((MATCH($E10,INDEX(Лист2!$A$1:$BH$54,ROUND(MOD(Z10,1)*100,)+1,$D10):INDEX(Лист2!$A$1:$BH$54,54,$D10),)+ROUND(MOD(Z10,1)*100,))/100+$D10,"")</f>
        <v/>
      </c>
      <c r="AB10" s="21" t="str">
        <f>IFERROR((MATCH($E10,INDEX(Лист2!$A$1:$BH$54,ROUND(MOD(AA10,1)*100,)+1,$D10):INDEX(Лист2!$A$1:$BH$54,54,$D10),)+ROUND(MOD(AA10,1)*100,))/100+$D10,"")</f>
        <v/>
      </c>
      <c r="AC10" s="21" t="str">
        <f>IFERROR((MATCH($E10,INDEX(Лист2!$A$1:$BH$54,ROUND(MOD(AB10,1)*100,)+1,$D10):INDEX(Лист2!$A$1:$BH$54,54,$D10),)+ROUND(MOD(AB10,1)*100,))/100+$D10,"")</f>
        <v/>
      </c>
      <c r="AD10" s="21" t="str">
        <f>IFERROR((MATCH($E10,INDEX(Лист2!$A$1:$BH$54,ROUND(MOD(AC10,1)*100,)+1,$D10):INDEX(Лист2!$A$1:$BH$54,54,$D10),)+ROUND(MOD(AC10,1)*100,))/100+$D10,"")</f>
        <v/>
      </c>
      <c r="AE10" s="21" t="str">
        <f>IFERROR((MATCH($E10,INDEX(Лист2!$A$1:$BH$54,ROUND(MOD(AD10,1)*100,)+1,$D10):INDEX(Лист2!$A$1:$BH$54,54,$D10),)+ROUND(MOD(AD10,1)*100,))/100+$D10,"")</f>
        <v/>
      </c>
      <c r="AF10" s="21" t="str">
        <f>IFERROR((MATCH($E10,INDEX(Лист2!$A$1:$BH$54,ROUND(MOD(AE10,1)*100,)+1,$D10):INDEX(Лист2!$A$1:$BH$54,54,$D10),)+ROUND(MOD(AE10,1)*100,))/100+$D10,"")</f>
        <v/>
      </c>
      <c r="AG10" s="21" t="str">
        <f>IFERROR((MATCH($E10,INDEX(Лист2!$A$1:$BH$54,ROUND(MOD(AF10,1)*100,)+1,$D10):INDEX(Лист2!$A$1:$BH$54,54,$D10),)+ROUND(MOD(AF10,1)*100,))/100+$D10,"")</f>
        <v/>
      </c>
      <c r="AH10" s="21" t="str">
        <f>IFERROR((MATCH($E10,INDEX(Лист2!$A$1:$BH$54,ROUND(MOD(AG10,1)*100,)+1,$D10):INDEX(Лист2!$A$1:$BH$54,54,$D10),)+ROUND(MOD(AG10,1)*100,))/100+$D10,"")</f>
        <v/>
      </c>
      <c r="AI10" s="21" t="str">
        <f>IFERROR((MATCH($E10,INDEX(Лист2!$A$1:$BH$54,ROUND(MOD(AH10,1)*100,)+1,$D10):INDEX(Лист2!$A$1:$BH$54,54,$D10),)+ROUND(MOD(AH10,1)*100,))/100+$D10,"")</f>
        <v/>
      </c>
      <c r="AJ10" s="21" t="str">
        <f>IFERROR((MATCH($E10,INDEX(Лист2!$A$1:$BH$54,ROUND(MOD(AI10,1)*100,)+1,$D10):INDEX(Лист2!$A$1:$BH$54,54,$D10),)+ROUND(MOD(AI10,1)*100,))/100+$D10,"")</f>
        <v/>
      </c>
      <c r="AK10" s="21" t="str">
        <f>IFERROR((MATCH($E10,INDEX(Лист2!$A$1:$BH$54,ROUND(MOD(AJ10,1)*100,)+1,$D10):INDEX(Лист2!$A$1:$BH$54,54,$D10),)+ROUND(MOD(AJ10,1)*100,))/100+$D10,"")</f>
        <v/>
      </c>
      <c r="AL10" s="21" t="str">
        <f>IFERROR((MATCH($E10,INDEX(Лист2!$A$1:$BH$54,ROUND(MOD(AK10,1)*100,)+1,$D10):INDEX(Лист2!$A$1:$BH$54,54,$D10),)+ROUND(MOD(AK10,1)*100,))/100+$D10,"")</f>
        <v/>
      </c>
      <c r="AM10" s="21" t="str">
        <f>IFERROR((MATCH($E10,INDEX(Лист2!$A$1:$BH$54,ROUND(MOD(AL10,1)*100,)+1,$D10):INDEX(Лист2!$A$1:$BH$54,54,$D10),)+ROUND(MOD(AL10,1)*100,))/100+$D10,"")</f>
        <v/>
      </c>
      <c r="AN10" s="21" t="str">
        <f>IFERROR((MATCH($E10,INDEX(Лист2!$A$1:$BH$54,ROUND(MOD(AM10,1)*100,)+1,$D10):INDEX(Лист2!$A$1:$BH$54,54,$D10),)+ROUND(MOD(AM10,1)*100,))/100+$D10,"")</f>
        <v/>
      </c>
      <c r="AO10" s="21" t="str">
        <f>IFERROR((MATCH($E10,INDEX(Лист2!$A$1:$BH$54,ROUND(MOD(AN10,1)*100,)+1,$D10):INDEX(Лист2!$A$1:$BH$54,54,$D10),)+ROUND(MOD(AN10,1)*100,))/100+$D10,"")</f>
        <v/>
      </c>
      <c r="AP10" s="21" t="str">
        <f>IFERROR((MATCH($E10,INDEX(Лист2!$A$1:$BH$54,ROUND(MOD(AO10,1)*100,)+1,$D10):INDEX(Лист2!$A$1:$BH$54,54,$D10),)+ROUND(MOD(AO10,1)*100,))/100+$D10,"")</f>
        <v/>
      </c>
      <c r="AQ10" s="21" t="str">
        <f>IFERROR((MATCH($E10,INDEX(Лист2!$A$1:$BH$54,ROUND(MOD(AP10,1)*100,)+1,$D10):INDEX(Лист2!$A$1:$BH$54,54,$D10),)+ROUND(MOD(AP10,1)*100,))/100+$D10,"")</f>
        <v/>
      </c>
      <c r="AR10" s="21" t="str">
        <f>IFERROR((MATCH($E10,INDEX(Лист2!$A$1:$BH$54,ROUND(MOD(AQ10,1)*100,)+1,$D10):INDEX(Лист2!$A$1:$BH$54,54,$D10),)+ROUND(MOD(AQ10,1)*100,))/100+$D10,"")</f>
        <v/>
      </c>
      <c r="AS10" s="21" t="str">
        <f>IFERROR((MATCH($E10,INDEX(Лист2!$A$1:$BH$54,ROUND(MOD(AR10,1)*100,)+1,$D10):INDEX(Лист2!$A$1:$BH$54,54,$D10),)+ROUND(MOD(AR10,1)*100,))/100+$D10,"")</f>
        <v/>
      </c>
      <c r="AT10" s="21" t="str">
        <f>IFERROR((MATCH($E10,INDEX(Лист2!$A$1:$BH$54,ROUND(MOD(AS10,1)*100,)+1,$D10):INDEX(Лист2!$A$1:$BH$54,54,$D10),)+ROUND(MOD(AS10,1)*100,))/100+$D10,"")</f>
        <v/>
      </c>
      <c r="AU10" s="21" t="str">
        <f>IFERROR((MATCH($E10,INDEX(Лист2!$A$1:$BH$54,ROUND(MOD(AT10,1)*100,)+1,$D10):INDEX(Лист2!$A$1:$BH$54,54,$D10),)+ROUND(MOD(AT10,1)*100,))/100+$D10,"")</f>
        <v/>
      </c>
      <c r="AV10" s="21" t="str">
        <f>IFERROR((MATCH($E10,INDEX(Лист2!$A$1:$BH$54,ROUND(MOD(AU10,1)*100,)+1,$D10):INDEX(Лист2!$A$1:$BH$54,54,$D10),)+ROUND(MOD(AU10,1)*100,))/100+$D10,"")</f>
        <v/>
      </c>
      <c r="AW10" s="21" t="str">
        <f>IFERROR((MATCH($E10,INDEX(Лист2!$A$1:$BH$54,ROUND(MOD(AV10,1)*100,)+1,$D10):INDEX(Лист2!$A$1:$BH$54,54,$D10),)+ROUND(MOD(AV10,1)*100,))/100+$D10,"")</f>
        <v/>
      </c>
      <c r="AX10" s="21" t="str">
        <f>IFERROR((MATCH($E10,INDEX(Лист2!$A$1:$BH$54,ROUND(MOD(AW10,1)*100,)+1,$D10):INDEX(Лист2!$A$1:$BH$54,54,$D10),)+ROUND(MOD(AW10,1)*100,))/100+$D10,"")</f>
        <v/>
      </c>
      <c r="AY10" s="21" t="str">
        <f>IFERROR((MATCH($E10,INDEX(Лист2!$A$1:$BH$54,ROUND(MOD(AX10,1)*100,)+1,$D10):INDEX(Лист2!$A$1:$BH$54,54,$D10),)+ROUND(MOD(AX10,1)*100,))/100+$D10,"")</f>
        <v/>
      </c>
      <c r="AZ10" s="21" t="str">
        <f>IFERROR((MATCH($E10,INDEX(Лист2!$A$1:$BH$54,ROUND(MOD(AY10,1)*100,)+1,$D10):INDEX(Лист2!$A$1:$BH$54,54,$D10),)+ROUND(MOD(AY10,1)*100,))/100+$D10,"")</f>
        <v/>
      </c>
      <c r="BA10" s="21" t="str">
        <f>IFERROR((MATCH($E10,INDEX(Лист2!$A$1:$BH$54,ROUND(MOD(AZ10,1)*100,)+1,$D10):INDEX(Лист2!$A$1:$BH$54,54,$D10),)+ROUND(MOD(AZ10,1)*100,))/100+$D10,"")</f>
        <v/>
      </c>
      <c r="BB10" s="21" t="str">
        <f>IFERROR((MATCH($E10,INDEX(Лист2!$A$1:$BH$54,ROUND(MOD(BA10,1)*100,)+1,$D10):INDEX(Лист2!$A$1:$BH$54,54,$D10),)+ROUND(MOD(BA10,1)*100,))/100+$D10,"")</f>
        <v/>
      </c>
      <c r="BC10" s="21" t="str">
        <f>IFERROR((MATCH($E10,INDEX(Лист2!$A$1:$BH$54,ROUND(MOD(BB10,1)*100,)+1,$D10):INDEX(Лист2!$A$1:$BH$54,54,$D10),)+ROUND(MOD(BB10,1)*100,))/100+$D10,"")</f>
        <v/>
      </c>
      <c r="BD10" s="21" t="str">
        <f>IFERROR((MATCH($E10,INDEX(Лист2!$A$1:$BH$54,ROUND(MOD(BC10,1)*100,)+1,$D10):INDEX(Лист2!$A$1:$BH$54,54,$D10),)+ROUND(MOD(BC10,1)*100,))/100+$D10,"")</f>
        <v/>
      </c>
      <c r="BE10" t="str">
        <f>IF(VLOOKUP(BE9,B:C,2,)&gt;=ROW()-MATCH(BE9,BE$1:BE9,)+1,BE9,INDEX(B:B,MATCH(BE9,B:B,)+1))</f>
        <v>Главный раздел</v>
      </c>
      <c r="BF10">
        <f t="shared" si="3"/>
        <v>0</v>
      </c>
      <c r="BG10" t="e">
        <f>SMALL(INDEX(G:BD,MATCH(BE10,E:E,),):INDEX(G:BD,MATCH(BE10,E:E,)+14,),BF10)</f>
        <v>#NUM!</v>
      </c>
      <c r="BH10" t="e">
        <f t="shared" si="4"/>
        <v>#NUM!</v>
      </c>
      <c r="BI10" t="e">
        <f t="shared" si="6"/>
        <v>#NUM!</v>
      </c>
    </row>
    <row r="11" spans="2:61" x14ac:dyDescent="0.25">
      <c r="D11" s="19">
        <f t="shared" si="5"/>
        <v>30</v>
      </c>
      <c r="E11" t="str">
        <f t="shared" si="1"/>
        <v>Доступ в приложение</v>
      </c>
      <c r="F11" s="21" t="str">
        <f t="shared" si="2"/>
        <v/>
      </c>
      <c r="G11" s="20" t="str">
        <f>IFERROR(MATCH($E11,INDEX(Лист2!$A$1:$BH$54,,$D11),)/100+$D11,"")</f>
        <v/>
      </c>
      <c r="H11" s="21" t="str">
        <f>IFERROR((MATCH($E11,INDEX(Лист2!$A$1:$BH$54,ROUND(MOD(G11,1)*100,)+1,$D11):INDEX(Лист2!$A$1:$BH$54,54,$D11),)+ROUND(MOD(G11,1)*100,))/100+$D11,"")</f>
        <v/>
      </c>
      <c r="I11" s="21" t="str">
        <f>IFERROR((MATCH($E11,INDEX(Лист2!$A$1:$BH$54,ROUND(MOD(H11,1)*100,)+1,$D11):INDEX(Лист2!$A$1:$BH$54,54,$D11),)+ROUND(MOD(H11,1)*100,))/100+$D11,"")</f>
        <v/>
      </c>
      <c r="J11" s="21" t="str">
        <f>IFERROR((MATCH($E11,INDEX(Лист2!$A$1:$BH$54,ROUND(MOD(I11,1)*100,)+1,$D11):INDEX(Лист2!$A$1:$BH$54,54,$D11),)+ROUND(MOD(I11,1)*100,))/100+$D11,"")</f>
        <v/>
      </c>
      <c r="K11" s="21" t="str">
        <f>IFERROR((MATCH($E11,INDEX(Лист2!$A$1:$BH$54,ROUND(MOD(J11,1)*100,)+1,$D11):INDEX(Лист2!$A$1:$BH$54,54,$D11),)+ROUND(MOD(J11,1)*100,))/100+$D11,"")</f>
        <v/>
      </c>
      <c r="L11" s="21" t="str">
        <f>IFERROR((MATCH($E11,INDEX(Лист2!$A$1:$BH$54,ROUND(MOD(K11,1)*100,)+1,$D11):INDEX(Лист2!$A$1:$BH$54,54,$D11),)+ROUND(MOD(K11,1)*100,))/100+$D11,"")</f>
        <v/>
      </c>
      <c r="M11" s="21" t="str">
        <f>IFERROR((MATCH($E11,INDEX(Лист2!$A$1:$BH$54,ROUND(MOD(L11,1)*100,)+1,$D11):INDEX(Лист2!$A$1:$BH$54,54,$D11),)+ROUND(MOD(L11,1)*100,))/100+$D11,"")</f>
        <v/>
      </c>
      <c r="N11" s="21" t="str">
        <f>IFERROR((MATCH($E11,INDEX(Лист2!$A$1:$BH$54,ROUND(MOD(M11,1)*100,)+1,$D11):INDEX(Лист2!$A$1:$BH$54,54,$D11),)+ROUND(MOD(M11,1)*100,))/100+$D11,"")</f>
        <v/>
      </c>
      <c r="O11" s="21" t="str">
        <f>IFERROR((MATCH($E11,INDEX(Лист2!$A$1:$BH$54,ROUND(MOD(N11,1)*100,)+1,$D11):INDEX(Лист2!$A$1:$BH$54,54,$D11),)+ROUND(MOD(N11,1)*100,))/100+$D11,"")</f>
        <v/>
      </c>
      <c r="P11" s="21" t="str">
        <f>IFERROR((MATCH($E11,INDEX(Лист2!$A$1:$BH$54,ROUND(MOD(O11,1)*100,)+1,$D11):INDEX(Лист2!$A$1:$BH$54,54,$D11),)+ROUND(MOD(O11,1)*100,))/100+$D11,"")</f>
        <v/>
      </c>
      <c r="Q11" s="21" t="str">
        <f>IFERROR((MATCH($E11,INDEX(Лист2!$A$1:$BH$54,ROUND(MOD(P11,1)*100,)+1,$D11):INDEX(Лист2!$A$1:$BH$54,54,$D11),)+ROUND(MOD(P11,1)*100,))/100+$D11,"")</f>
        <v/>
      </c>
      <c r="R11" s="21" t="str">
        <f>IFERROR((MATCH($E11,INDEX(Лист2!$A$1:$BH$54,ROUND(MOD(Q11,1)*100,)+1,$D11):INDEX(Лист2!$A$1:$BH$54,54,$D11),)+ROUND(MOD(Q11,1)*100,))/100+$D11,"")</f>
        <v/>
      </c>
      <c r="S11" s="21" t="str">
        <f>IFERROR((MATCH($E11,INDEX(Лист2!$A$1:$BH$54,ROUND(MOD(R11,1)*100,)+1,$D11):INDEX(Лист2!$A$1:$BH$54,54,$D11),)+ROUND(MOD(R11,1)*100,))/100+$D11,"")</f>
        <v/>
      </c>
      <c r="T11" s="21" t="str">
        <f>IFERROR((MATCH($E11,INDEX(Лист2!$A$1:$BH$54,ROUND(MOD(S11,1)*100,)+1,$D11):INDEX(Лист2!$A$1:$BH$54,54,$D11),)+ROUND(MOD(S11,1)*100,))/100+$D11,"")</f>
        <v/>
      </c>
      <c r="U11" s="21" t="str">
        <f>IFERROR((MATCH($E11,INDEX(Лист2!$A$1:$BH$54,ROUND(MOD(T11,1)*100,)+1,$D11):INDEX(Лист2!$A$1:$BH$54,54,$D11),)+ROUND(MOD(T11,1)*100,))/100+$D11,"")</f>
        <v/>
      </c>
      <c r="V11" s="21" t="str">
        <f>IFERROR((MATCH($E11,INDEX(Лист2!$A$1:$BH$54,ROUND(MOD(U11,1)*100,)+1,$D11):INDEX(Лист2!$A$1:$BH$54,54,$D11),)+ROUND(MOD(U11,1)*100,))/100+$D11,"")</f>
        <v/>
      </c>
      <c r="W11" s="21" t="str">
        <f>IFERROR((MATCH($E11,INDEX(Лист2!$A$1:$BH$54,ROUND(MOD(V11,1)*100,)+1,$D11):INDEX(Лист2!$A$1:$BH$54,54,$D11),)+ROUND(MOD(V11,1)*100,))/100+$D11,"")</f>
        <v/>
      </c>
      <c r="X11" s="21" t="str">
        <f>IFERROR((MATCH($E11,INDEX(Лист2!$A$1:$BH$54,ROUND(MOD(W11,1)*100,)+1,$D11):INDEX(Лист2!$A$1:$BH$54,54,$D11),)+ROUND(MOD(W11,1)*100,))/100+$D11,"")</f>
        <v/>
      </c>
      <c r="Y11" s="21" t="str">
        <f>IFERROR((MATCH($E11,INDEX(Лист2!$A$1:$BH$54,ROUND(MOD(X11,1)*100,)+1,$D11):INDEX(Лист2!$A$1:$BH$54,54,$D11),)+ROUND(MOD(X11,1)*100,))/100+$D11,"")</f>
        <v/>
      </c>
      <c r="Z11" s="21" t="str">
        <f>IFERROR((MATCH($E11,INDEX(Лист2!$A$1:$BH$54,ROUND(MOD(Y11,1)*100,)+1,$D11):INDEX(Лист2!$A$1:$BH$54,54,$D11),)+ROUND(MOD(Y11,1)*100,))/100+$D11,"")</f>
        <v/>
      </c>
      <c r="AA11" s="21" t="str">
        <f>IFERROR((MATCH($E11,INDEX(Лист2!$A$1:$BH$54,ROUND(MOD(Z11,1)*100,)+1,$D11):INDEX(Лист2!$A$1:$BH$54,54,$D11),)+ROUND(MOD(Z11,1)*100,))/100+$D11,"")</f>
        <v/>
      </c>
      <c r="AB11" s="21" t="str">
        <f>IFERROR((MATCH($E11,INDEX(Лист2!$A$1:$BH$54,ROUND(MOD(AA11,1)*100,)+1,$D11):INDEX(Лист2!$A$1:$BH$54,54,$D11),)+ROUND(MOD(AA11,1)*100,))/100+$D11,"")</f>
        <v/>
      </c>
      <c r="AC11" s="21" t="str">
        <f>IFERROR((MATCH($E11,INDEX(Лист2!$A$1:$BH$54,ROUND(MOD(AB11,1)*100,)+1,$D11):INDEX(Лист2!$A$1:$BH$54,54,$D11),)+ROUND(MOD(AB11,1)*100,))/100+$D11,"")</f>
        <v/>
      </c>
      <c r="AD11" s="21" t="str">
        <f>IFERROR((MATCH($E11,INDEX(Лист2!$A$1:$BH$54,ROUND(MOD(AC11,1)*100,)+1,$D11):INDEX(Лист2!$A$1:$BH$54,54,$D11),)+ROUND(MOD(AC11,1)*100,))/100+$D11,"")</f>
        <v/>
      </c>
      <c r="AE11" s="21" t="str">
        <f>IFERROR((MATCH($E11,INDEX(Лист2!$A$1:$BH$54,ROUND(MOD(AD11,1)*100,)+1,$D11):INDEX(Лист2!$A$1:$BH$54,54,$D11),)+ROUND(MOD(AD11,1)*100,))/100+$D11,"")</f>
        <v/>
      </c>
      <c r="AF11" s="21" t="str">
        <f>IFERROR((MATCH($E11,INDEX(Лист2!$A$1:$BH$54,ROUND(MOD(AE11,1)*100,)+1,$D11):INDEX(Лист2!$A$1:$BH$54,54,$D11),)+ROUND(MOD(AE11,1)*100,))/100+$D11,"")</f>
        <v/>
      </c>
      <c r="AG11" s="21" t="str">
        <f>IFERROR((MATCH($E11,INDEX(Лист2!$A$1:$BH$54,ROUND(MOD(AF11,1)*100,)+1,$D11):INDEX(Лист2!$A$1:$BH$54,54,$D11),)+ROUND(MOD(AF11,1)*100,))/100+$D11,"")</f>
        <v/>
      </c>
      <c r="AH11" s="21" t="str">
        <f>IFERROR((MATCH($E11,INDEX(Лист2!$A$1:$BH$54,ROUND(MOD(AG11,1)*100,)+1,$D11):INDEX(Лист2!$A$1:$BH$54,54,$D11),)+ROUND(MOD(AG11,1)*100,))/100+$D11,"")</f>
        <v/>
      </c>
      <c r="AI11" s="21" t="str">
        <f>IFERROR((MATCH($E11,INDEX(Лист2!$A$1:$BH$54,ROUND(MOD(AH11,1)*100,)+1,$D11):INDEX(Лист2!$A$1:$BH$54,54,$D11),)+ROUND(MOD(AH11,1)*100,))/100+$D11,"")</f>
        <v/>
      </c>
      <c r="AJ11" s="21" t="str">
        <f>IFERROR((MATCH($E11,INDEX(Лист2!$A$1:$BH$54,ROUND(MOD(AI11,1)*100,)+1,$D11):INDEX(Лист2!$A$1:$BH$54,54,$D11),)+ROUND(MOD(AI11,1)*100,))/100+$D11,"")</f>
        <v/>
      </c>
      <c r="AK11" s="21" t="str">
        <f>IFERROR((MATCH($E11,INDEX(Лист2!$A$1:$BH$54,ROUND(MOD(AJ11,1)*100,)+1,$D11):INDEX(Лист2!$A$1:$BH$54,54,$D11),)+ROUND(MOD(AJ11,1)*100,))/100+$D11,"")</f>
        <v/>
      </c>
      <c r="AL11" s="21" t="str">
        <f>IFERROR((MATCH($E11,INDEX(Лист2!$A$1:$BH$54,ROUND(MOD(AK11,1)*100,)+1,$D11):INDEX(Лист2!$A$1:$BH$54,54,$D11),)+ROUND(MOD(AK11,1)*100,))/100+$D11,"")</f>
        <v/>
      </c>
      <c r="AM11" s="21" t="str">
        <f>IFERROR((MATCH($E11,INDEX(Лист2!$A$1:$BH$54,ROUND(MOD(AL11,1)*100,)+1,$D11):INDEX(Лист2!$A$1:$BH$54,54,$D11),)+ROUND(MOD(AL11,1)*100,))/100+$D11,"")</f>
        <v/>
      </c>
      <c r="AN11" s="21" t="str">
        <f>IFERROR((MATCH($E11,INDEX(Лист2!$A$1:$BH$54,ROUND(MOD(AM11,1)*100,)+1,$D11):INDEX(Лист2!$A$1:$BH$54,54,$D11),)+ROUND(MOD(AM11,1)*100,))/100+$D11,"")</f>
        <v/>
      </c>
      <c r="AO11" s="21" t="str">
        <f>IFERROR((MATCH($E11,INDEX(Лист2!$A$1:$BH$54,ROUND(MOD(AN11,1)*100,)+1,$D11):INDEX(Лист2!$A$1:$BH$54,54,$D11),)+ROUND(MOD(AN11,1)*100,))/100+$D11,"")</f>
        <v/>
      </c>
      <c r="AP11" s="21" t="str">
        <f>IFERROR((MATCH($E11,INDEX(Лист2!$A$1:$BH$54,ROUND(MOD(AO11,1)*100,)+1,$D11):INDEX(Лист2!$A$1:$BH$54,54,$D11),)+ROUND(MOD(AO11,1)*100,))/100+$D11,"")</f>
        <v/>
      </c>
      <c r="AQ11" s="21" t="str">
        <f>IFERROR((MATCH($E11,INDEX(Лист2!$A$1:$BH$54,ROUND(MOD(AP11,1)*100,)+1,$D11):INDEX(Лист2!$A$1:$BH$54,54,$D11),)+ROUND(MOD(AP11,1)*100,))/100+$D11,"")</f>
        <v/>
      </c>
      <c r="AR11" s="21" t="str">
        <f>IFERROR((MATCH($E11,INDEX(Лист2!$A$1:$BH$54,ROUND(MOD(AQ11,1)*100,)+1,$D11):INDEX(Лист2!$A$1:$BH$54,54,$D11),)+ROUND(MOD(AQ11,1)*100,))/100+$D11,"")</f>
        <v/>
      </c>
      <c r="AS11" s="21" t="str">
        <f>IFERROR((MATCH($E11,INDEX(Лист2!$A$1:$BH$54,ROUND(MOD(AR11,1)*100,)+1,$D11):INDEX(Лист2!$A$1:$BH$54,54,$D11),)+ROUND(MOD(AR11,1)*100,))/100+$D11,"")</f>
        <v/>
      </c>
      <c r="AT11" s="21" t="str">
        <f>IFERROR((MATCH($E11,INDEX(Лист2!$A$1:$BH$54,ROUND(MOD(AS11,1)*100,)+1,$D11):INDEX(Лист2!$A$1:$BH$54,54,$D11),)+ROUND(MOD(AS11,1)*100,))/100+$D11,"")</f>
        <v/>
      </c>
      <c r="AU11" s="21" t="str">
        <f>IFERROR((MATCH($E11,INDEX(Лист2!$A$1:$BH$54,ROUND(MOD(AT11,1)*100,)+1,$D11):INDEX(Лист2!$A$1:$BH$54,54,$D11),)+ROUND(MOD(AT11,1)*100,))/100+$D11,"")</f>
        <v/>
      </c>
      <c r="AV11" s="21" t="str">
        <f>IFERROR((MATCH($E11,INDEX(Лист2!$A$1:$BH$54,ROUND(MOD(AU11,1)*100,)+1,$D11):INDEX(Лист2!$A$1:$BH$54,54,$D11),)+ROUND(MOD(AU11,1)*100,))/100+$D11,"")</f>
        <v/>
      </c>
      <c r="AW11" s="21" t="str">
        <f>IFERROR((MATCH($E11,INDEX(Лист2!$A$1:$BH$54,ROUND(MOD(AV11,1)*100,)+1,$D11):INDEX(Лист2!$A$1:$BH$54,54,$D11),)+ROUND(MOD(AV11,1)*100,))/100+$D11,"")</f>
        <v/>
      </c>
      <c r="AX11" s="21" t="str">
        <f>IFERROR((MATCH($E11,INDEX(Лист2!$A$1:$BH$54,ROUND(MOD(AW11,1)*100,)+1,$D11):INDEX(Лист2!$A$1:$BH$54,54,$D11),)+ROUND(MOD(AW11,1)*100,))/100+$D11,"")</f>
        <v/>
      </c>
      <c r="AY11" s="21" t="str">
        <f>IFERROR((MATCH($E11,INDEX(Лист2!$A$1:$BH$54,ROUND(MOD(AX11,1)*100,)+1,$D11):INDEX(Лист2!$A$1:$BH$54,54,$D11),)+ROUND(MOD(AX11,1)*100,))/100+$D11,"")</f>
        <v/>
      </c>
      <c r="AZ11" s="21" t="str">
        <f>IFERROR((MATCH($E11,INDEX(Лист2!$A$1:$BH$54,ROUND(MOD(AY11,1)*100,)+1,$D11):INDEX(Лист2!$A$1:$BH$54,54,$D11),)+ROUND(MOD(AY11,1)*100,))/100+$D11,"")</f>
        <v/>
      </c>
      <c r="BA11" s="21" t="str">
        <f>IFERROR((MATCH($E11,INDEX(Лист2!$A$1:$BH$54,ROUND(MOD(AZ11,1)*100,)+1,$D11):INDEX(Лист2!$A$1:$BH$54,54,$D11),)+ROUND(MOD(AZ11,1)*100,))/100+$D11,"")</f>
        <v/>
      </c>
      <c r="BB11" s="21" t="str">
        <f>IFERROR((MATCH($E11,INDEX(Лист2!$A$1:$BH$54,ROUND(MOD(BA11,1)*100,)+1,$D11):INDEX(Лист2!$A$1:$BH$54,54,$D11),)+ROUND(MOD(BA11,1)*100,))/100+$D11,"")</f>
        <v/>
      </c>
      <c r="BC11" s="21" t="str">
        <f>IFERROR((MATCH($E11,INDEX(Лист2!$A$1:$BH$54,ROUND(MOD(BB11,1)*100,)+1,$D11):INDEX(Лист2!$A$1:$BH$54,54,$D11),)+ROUND(MOD(BB11,1)*100,))/100+$D11,"")</f>
        <v/>
      </c>
      <c r="BD11" s="21" t="str">
        <f>IFERROR((MATCH($E11,INDEX(Лист2!$A$1:$BH$54,ROUND(MOD(BC11,1)*100,)+1,$D11):INDEX(Лист2!$A$1:$BH$54,54,$D11),)+ROUND(MOD(BC11,1)*100,))/100+$D11,"")</f>
        <v/>
      </c>
      <c r="BE11">
        <f>IF(VLOOKUP(BE10,B:C,2,)&gt;=ROW()-MATCH(BE10,BE$1:BE10,)+1,BE10,INDEX(B:B,MATCH(BE10,B:B,)+1))</f>
        <v>0</v>
      </c>
      <c r="BF11">
        <f t="shared" si="3"/>
        <v>0</v>
      </c>
      <c r="BG11" t="e">
        <f>SMALL(INDEX(G:BD,MATCH(BE11,E:E,),):INDEX(G:BD,MATCH(BE11,E:E,)+14,),BF11)</f>
        <v>#NUM!</v>
      </c>
      <c r="BH11" t="e">
        <f t="shared" si="4"/>
        <v>#NUM!</v>
      </c>
      <c r="BI11" t="e">
        <f t="shared" si="6"/>
        <v>#NUM!</v>
      </c>
    </row>
    <row r="12" spans="2:61" x14ac:dyDescent="0.25">
      <c r="D12" s="19">
        <f t="shared" si="5"/>
        <v>34</v>
      </c>
      <c r="E12" t="str">
        <f t="shared" si="1"/>
        <v>Доступ в приложение</v>
      </c>
      <c r="F12" s="21" t="str">
        <f t="shared" si="2"/>
        <v/>
      </c>
      <c r="G12" s="20" t="str">
        <f>IFERROR(MATCH($E12,INDEX(Лист2!$A$1:$BH$54,,$D12),)/100+$D12,"")</f>
        <v/>
      </c>
      <c r="H12" s="21" t="str">
        <f>IFERROR((MATCH($E12,INDEX(Лист2!$A$1:$BH$54,ROUND(MOD(G12,1)*100,)+1,$D12):INDEX(Лист2!$A$1:$BH$54,54,$D12),)+ROUND(MOD(G12,1)*100,))/100+$D12,"")</f>
        <v/>
      </c>
      <c r="I12" s="21" t="str">
        <f>IFERROR((MATCH($E12,INDEX(Лист2!$A$1:$BH$54,ROUND(MOD(H12,1)*100,)+1,$D12):INDEX(Лист2!$A$1:$BH$54,54,$D12),)+ROUND(MOD(H12,1)*100,))/100+$D12,"")</f>
        <v/>
      </c>
      <c r="J12" s="21" t="str">
        <f>IFERROR((MATCH($E12,INDEX(Лист2!$A$1:$BH$54,ROUND(MOD(I12,1)*100,)+1,$D12):INDEX(Лист2!$A$1:$BH$54,54,$D12),)+ROUND(MOD(I12,1)*100,))/100+$D12,"")</f>
        <v/>
      </c>
      <c r="K12" s="21" t="str">
        <f>IFERROR((MATCH($E12,INDEX(Лист2!$A$1:$BH$54,ROUND(MOD(J12,1)*100,)+1,$D12):INDEX(Лист2!$A$1:$BH$54,54,$D12),)+ROUND(MOD(J12,1)*100,))/100+$D12,"")</f>
        <v/>
      </c>
      <c r="L12" s="21" t="str">
        <f>IFERROR((MATCH($E12,INDEX(Лист2!$A$1:$BH$54,ROUND(MOD(K12,1)*100,)+1,$D12):INDEX(Лист2!$A$1:$BH$54,54,$D12),)+ROUND(MOD(K12,1)*100,))/100+$D12,"")</f>
        <v/>
      </c>
      <c r="M12" s="21" t="str">
        <f>IFERROR((MATCH($E12,INDEX(Лист2!$A$1:$BH$54,ROUND(MOD(L12,1)*100,)+1,$D12):INDEX(Лист2!$A$1:$BH$54,54,$D12),)+ROUND(MOD(L12,1)*100,))/100+$D12,"")</f>
        <v/>
      </c>
      <c r="N12" s="21" t="str">
        <f>IFERROR((MATCH($E12,INDEX(Лист2!$A$1:$BH$54,ROUND(MOD(M12,1)*100,)+1,$D12):INDEX(Лист2!$A$1:$BH$54,54,$D12),)+ROUND(MOD(M12,1)*100,))/100+$D12,"")</f>
        <v/>
      </c>
      <c r="O12" s="21" t="str">
        <f>IFERROR((MATCH($E12,INDEX(Лист2!$A$1:$BH$54,ROUND(MOD(N12,1)*100,)+1,$D12):INDEX(Лист2!$A$1:$BH$54,54,$D12),)+ROUND(MOD(N12,1)*100,))/100+$D12,"")</f>
        <v/>
      </c>
      <c r="P12" s="21" t="str">
        <f>IFERROR((MATCH($E12,INDEX(Лист2!$A$1:$BH$54,ROUND(MOD(O12,1)*100,)+1,$D12):INDEX(Лист2!$A$1:$BH$54,54,$D12),)+ROUND(MOD(O12,1)*100,))/100+$D12,"")</f>
        <v/>
      </c>
      <c r="Q12" s="21" t="str">
        <f>IFERROR((MATCH($E12,INDEX(Лист2!$A$1:$BH$54,ROUND(MOD(P12,1)*100,)+1,$D12):INDEX(Лист2!$A$1:$BH$54,54,$D12),)+ROUND(MOD(P12,1)*100,))/100+$D12,"")</f>
        <v/>
      </c>
      <c r="R12" s="21" t="str">
        <f>IFERROR((MATCH($E12,INDEX(Лист2!$A$1:$BH$54,ROUND(MOD(Q12,1)*100,)+1,$D12):INDEX(Лист2!$A$1:$BH$54,54,$D12),)+ROUND(MOD(Q12,1)*100,))/100+$D12,"")</f>
        <v/>
      </c>
      <c r="S12" s="21" t="str">
        <f>IFERROR((MATCH($E12,INDEX(Лист2!$A$1:$BH$54,ROUND(MOD(R12,1)*100,)+1,$D12):INDEX(Лист2!$A$1:$BH$54,54,$D12),)+ROUND(MOD(R12,1)*100,))/100+$D12,"")</f>
        <v/>
      </c>
      <c r="T12" s="21" t="str">
        <f>IFERROR((MATCH($E12,INDEX(Лист2!$A$1:$BH$54,ROUND(MOD(S12,1)*100,)+1,$D12):INDEX(Лист2!$A$1:$BH$54,54,$D12),)+ROUND(MOD(S12,1)*100,))/100+$D12,"")</f>
        <v/>
      </c>
      <c r="U12" s="21" t="str">
        <f>IFERROR((MATCH($E12,INDEX(Лист2!$A$1:$BH$54,ROUND(MOD(T12,1)*100,)+1,$D12):INDEX(Лист2!$A$1:$BH$54,54,$D12),)+ROUND(MOD(T12,1)*100,))/100+$D12,"")</f>
        <v/>
      </c>
      <c r="V12" s="21" t="str">
        <f>IFERROR((MATCH($E12,INDEX(Лист2!$A$1:$BH$54,ROUND(MOD(U12,1)*100,)+1,$D12):INDEX(Лист2!$A$1:$BH$54,54,$D12),)+ROUND(MOD(U12,1)*100,))/100+$D12,"")</f>
        <v/>
      </c>
      <c r="W12" s="21" t="str">
        <f>IFERROR((MATCH($E12,INDEX(Лист2!$A$1:$BH$54,ROUND(MOD(V12,1)*100,)+1,$D12):INDEX(Лист2!$A$1:$BH$54,54,$D12),)+ROUND(MOD(V12,1)*100,))/100+$D12,"")</f>
        <v/>
      </c>
      <c r="X12" s="21" t="str">
        <f>IFERROR((MATCH($E12,INDEX(Лист2!$A$1:$BH$54,ROUND(MOD(W12,1)*100,)+1,$D12):INDEX(Лист2!$A$1:$BH$54,54,$D12),)+ROUND(MOD(W12,1)*100,))/100+$D12,"")</f>
        <v/>
      </c>
      <c r="Y12" s="21" t="str">
        <f>IFERROR((MATCH($E12,INDEX(Лист2!$A$1:$BH$54,ROUND(MOD(X12,1)*100,)+1,$D12):INDEX(Лист2!$A$1:$BH$54,54,$D12),)+ROUND(MOD(X12,1)*100,))/100+$D12,"")</f>
        <v/>
      </c>
      <c r="Z12" s="21" t="str">
        <f>IFERROR((MATCH($E12,INDEX(Лист2!$A$1:$BH$54,ROUND(MOD(Y12,1)*100,)+1,$D12):INDEX(Лист2!$A$1:$BH$54,54,$D12),)+ROUND(MOD(Y12,1)*100,))/100+$D12,"")</f>
        <v/>
      </c>
      <c r="AA12" s="21" t="str">
        <f>IFERROR((MATCH($E12,INDEX(Лист2!$A$1:$BH$54,ROUND(MOD(Z12,1)*100,)+1,$D12):INDEX(Лист2!$A$1:$BH$54,54,$D12),)+ROUND(MOD(Z12,1)*100,))/100+$D12,"")</f>
        <v/>
      </c>
      <c r="AB12" s="21" t="str">
        <f>IFERROR((MATCH($E12,INDEX(Лист2!$A$1:$BH$54,ROUND(MOD(AA12,1)*100,)+1,$D12):INDEX(Лист2!$A$1:$BH$54,54,$D12),)+ROUND(MOD(AA12,1)*100,))/100+$D12,"")</f>
        <v/>
      </c>
      <c r="AC12" s="21" t="str">
        <f>IFERROR((MATCH($E12,INDEX(Лист2!$A$1:$BH$54,ROUND(MOD(AB12,1)*100,)+1,$D12):INDEX(Лист2!$A$1:$BH$54,54,$D12),)+ROUND(MOD(AB12,1)*100,))/100+$D12,"")</f>
        <v/>
      </c>
      <c r="AD12" s="21" t="str">
        <f>IFERROR((MATCH($E12,INDEX(Лист2!$A$1:$BH$54,ROUND(MOD(AC12,1)*100,)+1,$D12):INDEX(Лист2!$A$1:$BH$54,54,$D12),)+ROUND(MOD(AC12,1)*100,))/100+$D12,"")</f>
        <v/>
      </c>
      <c r="AE12" s="21" t="str">
        <f>IFERROR((MATCH($E12,INDEX(Лист2!$A$1:$BH$54,ROUND(MOD(AD12,1)*100,)+1,$D12):INDEX(Лист2!$A$1:$BH$54,54,$D12),)+ROUND(MOD(AD12,1)*100,))/100+$D12,"")</f>
        <v/>
      </c>
      <c r="AF12" s="21" t="str">
        <f>IFERROR((MATCH($E12,INDEX(Лист2!$A$1:$BH$54,ROUND(MOD(AE12,1)*100,)+1,$D12):INDEX(Лист2!$A$1:$BH$54,54,$D12),)+ROUND(MOD(AE12,1)*100,))/100+$D12,"")</f>
        <v/>
      </c>
      <c r="AG12" s="21" t="str">
        <f>IFERROR((MATCH($E12,INDEX(Лист2!$A$1:$BH$54,ROUND(MOD(AF12,1)*100,)+1,$D12):INDEX(Лист2!$A$1:$BH$54,54,$D12),)+ROUND(MOD(AF12,1)*100,))/100+$D12,"")</f>
        <v/>
      </c>
      <c r="AH12" s="21" t="str">
        <f>IFERROR((MATCH($E12,INDEX(Лист2!$A$1:$BH$54,ROUND(MOD(AG12,1)*100,)+1,$D12):INDEX(Лист2!$A$1:$BH$54,54,$D12),)+ROUND(MOD(AG12,1)*100,))/100+$D12,"")</f>
        <v/>
      </c>
      <c r="AI12" s="21" t="str">
        <f>IFERROR((MATCH($E12,INDEX(Лист2!$A$1:$BH$54,ROUND(MOD(AH12,1)*100,)+1,$D12):INDEX(Лист2!$A$1:$BH$54,54,$D12),)+ROUND(MOD(AH12,1)*100,))/100+$D12,"")</f>
        <v/>
      </c>
      <c r="AJ12" s="21" t="str">
        <f>IFERROR((MATCH($E12,INDEX(Лист2!$A$1:$BH$54,ROUND(MOD(AI12,1)*100,)+1,$D12):INDEX(Лист2!$A$1:$BH$54,54,$D12),)+ROUND(MOD(AI12,1)*100,))/100+$D12,"")</f>
        <v/>
      </c>
      <c r="AK12" s="21" t="str">
        <f>IFERROR((MATCH($E12,INDEX(Лист2!$A$1:$BH$54,ROUND(MOD(AJ12,1)*100,)+1,$D12):INDEX(Лист2!$A$1:$BH$54,54,$D12),)+ROUND(MOD(AJ12,1)*100,))/100+$D12,"")</f>
        <v/>
      </c>
      <c r="AL12" s="21" t="str">
        <f>IFERROR((MATCH($E12,INDEX(Лист2!$A$1:$BH$54,ROUND(MOD(AK12,1)*100,)+1,$D12):INDEX(Лист2!$A$1:$BH$54,54,$D12),)+ROUND(MOD(AK12,1)*100,))/100+$D12,"")</f>
        <v/>
      </c>
      <c r="AM12" s="21" t="str">
        <f>IFERROR((MATCH($E12,INDEX(Лист2!$A$1:$BH$54,ROUND(MOD(AL12,1)*100,)+1,$D12):INDEX(Лист2!$A$1:$BH$54,54,$D12),)+ROUND(MOD(AL12,1)*100,))/100+$D12,"")</f>
        <v/>
      </c>
      <c r="AN12" s="21" t="str">
        <f>IFERROR((MATCH($E12,INDEX(Лист2!$A$1:$BH$54,ROUND(MOD(AM12,1)*100,)+1,$D12):INDEX(Лист2!$A$1:$BH$54,54,$D12),)+ROUND(MOD(AM12,1)*100,))/100+$D12,"")</f>
        <v/>
      </c>
      <c r="AO12" s="21" t="str">
        <f>IFERROR((MATCH($E12,INDEX(Лист2!$A$1:$BH$54,ROUND(MOD(AN12,1)*100,)+1,$D12):INDEX(Лист2!$A$1:$BH$54,54,$D12),)+ROUND(MOD(AN12,1)*100,))/100+$D12,"")</f>
        <v/>
      </c>
      <c r="AP12" s="21" t="str">
        <f>IFERROR((MATCH($E12,INDEX(Лист2!$A$1:$BH$54,ROUND(MOD(AO12,1)*100,)+1,$D12):INDEX(Лист2!$A$1:$BH$54,54,$D12),)+ROUND(MOD(AO12,1)*100,))/100+$D12,"")</f>
        <v/>
      </c>
      <c r="AQ12" s="21" t="str">
        <f>IFERROR((MATCH($E12,INDEX(Лист2!$A$1:$BH$54,ROUND(MOD(AP12,1)*100,)+1,$D12):INDEX(Лист2!$A$1:$BH$54,54,$D12),)+ROUND(MOD(AP12,1)*100,))/100+$D12,"")</f>
        <v/>
      </c>
      <c r="AR12" s="21" t="str">
        <f>IFERROR((MATCH($E12,INDEX(Лист2!$A$1:$BH$54,ROUND(MOD(AQ12,1)*100,)+1,$D12):INDEX(Лист2!$A$1:$BH$54,54,$D12),)+ROUND(MOD(AQ12,1)*100,))/100+$D12,"")</f>
        <v/>
      </c>
      <c r="AS12" s="21" t="str">
        <f>IFERROR((MATCH($E12,INDEX(Лист2!$A$1:$BH$54,ROUND(MOD(AR12,1)*100,)+1,$D12):INDEX(Лист2!$A$1:$BH$54,54,$D12),)+ROUND(MOD(AR12,1)*100,))/100+$D12,"")</f>
        <v/>
      </c>
      <c r="AT12" s="21" t="str">
        <f>IFERROR((MATCH($E12,INDEX(Лист2!$A$1:$BH$54,ROUND(MOD(AS12,1)*100,)+1,$D12):INDEX(Лист2!$A$1:$BH$54,54,$D12),)+ROUND(MOD(AS12,1)*100,))/100+$D12,"")</f>
        <v/>
      </c>
      <c r="AU12" s="21" t="str">
        <f>IFERROR((MATCH($E12,INDEX(Лист2!$A$1:$BH$54,ROUND(MOD(AT12,1)*100,)+1,$D12):INDEX(Лист2!$A$1:$BH$54,54,$D12),)+ROUND(MOD(AT12,1)*100,))/100+$D12,"")</f>
        <v/>
      </c>
      <c r="AV12" s="21" t="str">
        <f>IFERROR((MATCH($E12,INDEX(Лист2!$A$1:$BH$54,ROUND(MOD(AU12,1)*100,)+1,$D12):INDEX(Лист2!$A$1:$BH$54,54,$D12),)+ROUND(MOD(AU12,1)*100,))/100+$D12,"")</f>
        <v/>
      </c>
      <c r="AW12" s="21" t="str">
        <f>IFERROR((MATCH($E12,INDEX(Лист2!$A$1:$BH$54,ROUND(MOD(AV12,1)*100,)+1,$D12):INDEX(Лист2!$A$1:$BH$54,54,$D12),)+ROUND(MOD(AV12,1)*100,))/100+$D12,"")</f>
        <v/>
      </c>
      <c r="AX12" s="21" t="str">
        <f>IFERROR((MATCH($E12,INDEX(Лист2!$A$1:$BH$54,ROUND(MOD(AW12,1)*100,)+1,$D12):INDEX(Лист2!$A$1:$BH$54,54,$D12),)+ROUND(MOD(AW12,1)*100,))/100+$D12,"")</f>
        <v/>
      </c>
      <c r="AY12" s="21" t="str">
        <f>IFERROR((MATCH($E12,INDEX(Лист2!$A$1:$BH$54,ROUND(MOD(AX12,1)*100,)+1,$D12):INDEX(Лист2!$A$1:$BH$54,54,$D12),)+ROUND(MOD(AX12,1)*100,))/100+$D12,"")</f>
        <v/>
      </c>
      <c r="AZ12" s="21" t="str">
        <f>IFERROR((MATCH($E12,INDEX(Лист2!$A$1:$BH$54,ROUND(MOD(AY12,1)*100,)+1,$D12):INDEX(Лист2!$A$1:$BH$54,54,$D12),)+ROUND(MOD(AY12,1)*100,))/100+$D12,"")</f>
        <v/>
      </c>
      <c r="BA12" s="21" t="str">
        <f>IFERROR((MATCH($E12,INDEX(Лист2!$A$1:$BH$54,ROUND(MOD(AZ12,1)*100,)+1,$D12):INDEX(Лист2!$A$1:$BH$54,54,$D12),)+ROUND(MOD(AZ12,1)*100,))/100+$D12,"")</f>
        <v/>
      </c>
      <c r="BB12" s="21" t="str">
        <f>IFERROR((MATCH($E12,INDEX(Лист2!$A$1:$BH$54,ROUND(MOD(BA12,1)*100,)+1,$D12):INDEX(Лист2!$A$1:$BH$54,54,$D12),)+ROUND(MOD(BA12,1)*100,))/100+$D12,"")</f>
        <v/>
      </c>
      <c r="BC12" s="21" t="str">
        <f>IFERROR((MATCH($E12,INDEX(Лист2!$A$1:$BH$54,ROUND(MOD(BB12,1)*100,)+1,$D12):INDEX(Лист2!$A$1:$BH$54,54,$D12),)+ROUND(MOD(BB12,1)*100,))/100+$D12,"")</f>
        <v/>
      </c>
      <c r="BD12" s="21" t="str">
        <f>IFERROR((MATCH($E12,INDEX(Лист2!$A$1:$BH$54,ROUND(MOD(BC12,1)*100,)+1,$D12):INDEX(Лист2!$A$1:$BH$54,54,$D12),)+ROUND(MOD(BC12,1)*100,))/100+$D12,"")</f>
        <v/>
      </c>
      <c r="BE12" t="e">
        <f>IF(VLOOKUP(BE11,B:C,2,)&gt;=ROW()-MATCH(BE11,BE$1:BE11,)+1,BE11,INDEX(B:B,MATCH(BE11,B:B,)+1))</f>
        <v>#N/A</v>
      </c>
      <c r="BF12" t="e">
        <f t="shared" si="3"/>
        <v>#N/A</v>
      </c>
      <c r="BG12" t="e">
        <f>SMALL(INDEX(G:BD,MATCH(BE12,E:E,),):INDEX(G:BD,MATCH(BE12,E:E,)+14,),BF12)</f>
        <v>#N/A</v>
      </c>
      <c r="BH12" t="e">
        <f t="shared" si="4"/>
        <v>#N/A</v>
      </c>
      <c r="BI12" t="e">
        <f t="shared" si="6"/>
        <v>#N/A</v>
      </c>
    </row>
    <row r="13" spans="2:61" x14ac:dyDescent="0.25">
      <c r="D13" s="19">
        <f t="shared" si="5"/>
        <v>38</v>
      </c>
      <c r="E13" t="str">
        <f t="shared" si="1"/>
        <v>Доступ в приложение</v>
      </c>
      <c r="F13" s="21" t="str">
        <f t="shared" si="2"/>
        <v/>
      </c>
      <c r="G13" s="20" t="str">
        <f>IFERROR(MATCH($E13,INDEX(Лист2!$A$1:$BH$54,,$D13),)/100+$D13,"")</f>
        <v/>
      </c>
      <c r="H13" s="21" t="str">
        <f>IFERROR((MATCH($E13,INDEX(Лист2!$A$1:$BH$54,ROUND(MOD(G13,1)*100,)+1,$D13):INDEX(Лист2!$A$1:$BH$54,54,$D13),)+ROUND(MOD(G13,1)*100,))/100+$D13,"")</f>
        <v/>
      </c>
      <c r="I13" s="21" t="str">
        <f>IFERROR((MATCH($E13,INDEX(Лист2!$A$1:$BH$54,ROUND(MOD(H13,1)*100,)+1,$D13):INDEX(Лист2!$A$1:$BH$54,54,$D13),)+ROUND(MOD(H13,1)*100,))/100+$D13,"")</f>
        <v/>
      </c>
      <c r="J13" s="21" t="str">
        <f>IFERROR((MATCH($E13,INDEX(Лист2!$A$1:$BH$54,ROUND(MOD(I13,1)*100,)+1,$D13):INDEX(Лист2!$A$1:$BH$54,54,$D13),)+ROUND(MOD(I13,1)*100,))/100+$D13,"")</f>
        <v/>
      </c>
      <c r="K13" s="21" t="str">
        <f>IFERROR((MATCH($E13,INDEX(Лист2!$A$1:$BH$54,ROUND(MOD(J13,1)*100,)+1,$D13):INDEX(Лист2!$A$1:$BH$54,54,$D13),)+ROUND(MOD(J13,1)*100,))/100+$D13,"")</f>
        <v/>
      </c>
      <c r="L13" s="21" t="str">
        <f>IFERROR((MATCH($E13,INDEX(Лист2!$A$1:$BH$54,ROUND(MOD(K13,1)*100,)+1,$D13):INDEX(Лист2!$A$1:$BH$54,54,$D13),)+ROUND(MOD(K13,1)*100,))/100+$D13,"")</f>
        <v/>
      </c>
      <c r="M13" s="21" t="str">
        <f>IFERROR((MATCH($E13,INDEX(Лист2!$A$1:$BH$54,ROUND(MOD(L13,1)*100,)+1,$D13):INDEX(Лист2!$A$1:$BH$54,54,$D13),)+ROUND(MOD(L13,1)*100,))/100+$D13,"")</f>
        <v/>
      </c>
      <c r="N13" s="21" t="str">
        <f>IFERROR((MATCH($E13,INDEX(Лист2!$A$1:$BH$54,ROUND(MOD(M13,1)*100,)+1,$D13):INDEX(Лист2!$A$1:$BH$54,54,$D13),)+ROUND(MOD(M13,1)*100,))/100+$D13,"")</f>
        <v/>
      </c>
      <c r="O13" s="21" t="str">
        <f>IFERROR((MATCH($E13,INDEX(Лист2!$A$1:$BH$54,ROUND(MOD(N13,1)*100,)+1,$D13):INDEX(Лист2!$A$1:$BH$54,54,$D13),)+ROUND(MOD(N13,1)*100,))/100+$D13,"")</f>
        <v/>
      </c>
      <c r="P13" s="21" t="str">
        <f>IFERROR((MATCH($E13,INDEX(Лист2!$A$1:$BH$54,ROUND(MOD(O13,1)*100,)+1,$D13):INDEX(Лист2!$A$1:$BH$54,54,$D13),)+ROUND(MOD(O13,1)*100,))/100+$D13,"")</f>
        <v/>
      </c>
      <c r="Q13" s="21" t="str">
        <f>IFERROR((MATCH($E13,INDEX(Лист2!$A$1:$BH$54,ROUND(MOD(P13,1)*100,)+1,$D13):INDEX(Лист2!$A$1:$BH$54,54,$D13),)+ROUND(MOD(P13,1)*100,))/100+$D13,"")</f>
        <v/>
      </c>
      <c r="R13" s="21" t="str">
        <f>IFERROR((MATCH($E13,INDEX(Лист2!$A$1:$BH$54,ROUND(MOD(Q13,1)*100,)+1,$D13):INDEX(Лист2!$A$1:$BH$54,54,$D13),)+ROUND(MOD(Q13,1)*100,))/100+$D13,"")</f>
        <v/>
      </c>
      <c r="S13" s="21" t="str">
        <f>IFERROR((MATCH($E13,INDEX(Лист2!$A$1:$BH$54,ROUND(MOD(R13,1)*100,)+1,$D13):INDEX(Лист2!$A$1:$BH$54,54,$D13),)+ROUND(MOD(R13,1)*100,))/100+$D13,"")</f>
        <v/>
      </c>
      <c r="T13" s="21" t="str">
        <f>IFERROR((MATCH($E13,INDEX(Лист2!$A$1:$BH$54,ROUND(MOD(S13,1)*100,)+1,$D13):INDEX(Лист2!$A$1:$BH$54,54,$D13),)+ROUND(MOD(S13,1)*100,))/100+$D13,"")</f>
        <v/>
      </c>
      <c r="U13" s="21" t="str">
        <f>IFERROR((MATCH($E13,INDEX(Лист2!$A$1:$BH$54,ROUND(MOD(T13,1)*100,)+1,$D13):INDEX(Лист2!$A$1:$BH$54,54,$D13),)+ROUND(MOD(T13,1)*100,))/100+$D13,"")</f>
        <v/>
      </c>
      <c r="V13" s="21" t="str">
        <f>IFERROR((MATCH($E13,INDEX(Лист2!$A$1:$BH$54,ROUND(MOD(U13,1)*100,)+1,$D13):INDEX(Лист2!$A$1:$BH$54,54,$D13),)+ROUND(MOD(U13,1)*100,))/100+$D13,"")</f>
        <v/>
      </c>
      <c r="W13" s="21" t="str">
        <f>IFERROR((MATCH($E13,INDEX(Лист2!$A$1:$BH$54,ROUND(MOD(V13,1)*100,)+1,$D13):INDEX(Лист2!$A$1:$BH$54,54,$D13),)+ROUND(MOD(V13,1)*100,))/100+$D13,"")</f>
        <v/>
      </c>
      <c r="X13" s="21" t="str">
        <f>IFERROR((MATCH($E13,INDEX(Лист2!$A$1:$BH$54,ROUND(MOD(W13,1)*100,)+1,$D13):INDEX(Лист2!$A$1:$BH$54,54,$D13),)+ROUND(MOD(W13,1)*100,))/100+$D13,"")</f>
        <v/>
      </c>
      <c r="Y13" s="21" t="str">
        <f>IFERROR((MATCH($E13,INDEX(Лист2!$A$1:$BH$54,ROUND(MOD(X13,1)*100,)+1,$D13):INDEX(Лист2!$A$1:$BH$54,54,$D13),)+ROUND(MOD(X13,1)*100,))/100+$D13,"")</f>
        <v/>
      </c>
      <c r="Z13" s="21" t="str">
        <f>IFERROR((MATCH($E13,INDEX(Лист2!$A$1:$BH$54,ROUND(MOD(Y13,1)*100,)+1,$D13):INDEX(Лист2!$A$1:$BH$54,54,$D13),)+ROUND(MOD(Y13,1)*100,))/100+$D13,"")</f>
        <v/>
      </c>
      <c r="AA13" s="21" t="str">
        <f>IFERROR((MATCH($E13,INDEX(Лист2!$A$1:$BH$54,ROUND(MOD(Z13,1)*100,)+1,$D13):INDEX(Лист2!$A$1:$BH$54,54,$D13),)+ROUND(MOD(Z13,1)*100,))/100+$D13,"")</f>
        <v/>
      </c>
      <c r="AB13" s="21" t="str">
        <f>IFERROR((MATCH($E13,INDEX(Лист2!$A$1:$BH$54,ROUND(MOD(AA13,1)*100,)+1,$D13):INDEX(Лист2!$A$1:$BH$54,54,$D13),)+ROUND(MOD(AA13,1)*100,))/100+$D13,"")</f>
        <v/>
      </c>
      <c r="AC13" s="21" t="str">
        <f>IFERROR((MATCH($E13,INDEX(Лист2!$A$1:$BH$54,ROUND(MOD(AB13,1)*100,)+1,$D13):INDEX(Лист2!$A$1:$BH$54,54,$D13),)+ROUND(MOD(AB13,1)*100,))/100+$D13,"")</f>
        <v/>
      </c>
      <c r="AD13" s="21" t="str">
        <f>IFERROR((MATCH($E13,INDEX(Лист2!$A$1:$BH$54,ROUND(MOD(AC13,1)*100,)+1,$D13):INDEX(Лист2!$A$1:$BH$54,54,$D13),)+ROUND(MOD(AC13,1)*100,))/100+$D13,"")</f>
        <v/>
      </c>
      <c r="AE13" s="21" t="str">
        <f>IFERROR((MATCH($E13,INDEX(Лист2!$A$1:$BH$54,ROUND(MOD(AD13,1)*100,)+1,$D13):INDEX(Лист2!$A$1:$BH$54,54,$D13),)+ROUND(MOD(AD13,1)*100,))/100+$D13,"")</f>
        <v/>
      </c>
      <c r="AF13" s="21" t="str">
        <f>IFERROR((MATCH($E13,INDEX(Лист2!$A$1:$BH$54,ROUND(MOD(AE13,1)*100,)+1,$D13):INDEX(Лист2!$A$1:$BH$54,54,$D13),)+ROUND(MOD(AE13,1)*100,))/100+$D13,"")</f>
        <v/>
      </c>
      <c r="AG13" s="21" t="str">
        <f>IFERROR((MATCH($E13,INDEX(Лист2!$A$1:$BH$54,ROUND(MOD(AF13,1)*100,)+1,$D13):INDEX(Лист2!$A$1:$BH$54,54,$D13),)+ROUND(MOD(AF13,1)*100,))/100+$D13,"")</f>
        <v/>
      </c>
      <c r="AH13" s="21" t="str">
        <f>IFERROR((MATCH($E13,INDEX(Лист2!$A$1:$BH$54,ROUND(MOD(AG13,1)*100,)+1,$D13):INDEX(Лист2!$A$1:$BH$54,54,$D13),)+ROUND(MOD(AG13,1)*100,))/100+$D13,"")</f>
        <v/>
      </c>
      <c r="AI13" s="21" t="str">
        <f>IFERROR((MATCH($E13,INDEX(Лист2!$A$1:$BH$54,ROUND(MOD(AH13,1)*100,)+1,$D13):INDEX(Лист2!$A$1:$BH$54,54,$D13),)+ROUND(MOD(AH13,1)*100,))/100+$D13,"")</f>
        <v/>
      </c>
      <c r="AJ13" s="21" t="str">
        <f>IFERROR((MATCH($E13,INDEX(Лист2!$A$1:$BH$54,ROUND(MOD(AI13,1)*100,)+1,$D13):INDEX(Лист2!$A$1:$BH$54,54,$D13),)+ROUND(MOD(AI13,1)*100,))/100+$D13,"")</f>
        <v/>
      </c>
      <c r="AK13" s="21" t="str">
        <f>IFERROR((MATCH($E13,INDEX(Лист2!$A$1:$BH$54,ROUND(MOD(AJ13,1)*100,)+1,$D13):INDEX(Лист2!$A$1:$BH$54,54,$D13),)+ROUND(MOD(AJ13,1)*100,))/100+$D13,"")</f>
        <v/>
      </c>
      <c r="AL13" s="21" t="str">
        <f>IFERROR((MATCH($E13,INDEX(Лист2!$A$1:$BH$54,ROUND(MOD(AK13,1)*100,)+1,$D13):INDEX(Лист2!$A$1:$BH$54,54,$D13),)+ROUND(MOD(AK13,1)*100,))/100+$D13,"")</f>
        <v/>
      </c>
      <c r="AM13" s="21" t="str">
        <f>IFERROR((MATCH($E13,INDEX(Лист2!$A$1:$BH$54,ROUND(MOD(AL13,1)*100,)+1,$D13):INDEX(Лист2!$A$1:$BH$54,54,$D13),)+ROUND(MOD(AL13,1)*100,))/100+$D13,"")</f>
        <v/>
      </c>
      <c r="AN13" s="21" t="str">
        <f>IFERROR((MATCH($E13,INDEX(Лист2!$A$1:$BH$54,ROUND(MOD(AM13,1)*100,)+1,$D13):INDEX(Лист2!$A$1:$BH$54,54,$D13),)+ROUND(MOD(AM13,1)*100,))/100+$D13,"")</f>
        <v/>
      </c>
      <c r="AO13" s="21" t="str">
        <f>IFERROR((MATCH($E13,INDEX(Лист2!$A$1:$BH$54,ROUND(MOD(AN13,1)*100,)+1,$D13):INDEX(Лист2!$A$1:$BH$54,54,$D13),)+ROUND(MOD(AN13,1)*100,))/100+$D13,"")</f>
        <v/>
      </c>
      <c r="AP13" s="21" t="str">
        <f>IFERROR((MATCH($E13,INDEX(Лист2!$A$1:$BH$54,ROUND(MOD(AO13,1)*100,)+1,$D13):INDEX(Лист2!$A$1:$BH$54,54,$D13),)+ROUND(MOD(AO13,1)*100,))/100+$D13,"")</f>
        <v/>
      </c>
      <c r="AQ13" s="21" t="str">
        <f>IFERROR((MATCH($E13,INDEX(Лист2!$A$1:$BH$54,ROUND(MOD(AP13,1)*100,)+1,$D13):INDEX(Лист2!$A$1:$BH$54,54,$D13),)+ROUND(MOD(AP13,1)*100,))/100+$D13,"")</f>
        <v/>
      </c>
      <c r="AR13" s="21" t="str">
        <f>IFERROR((MATCH($E13,INDEX(Лист2!$A$1:$BH$54,ROUND(MOD(AQ13,1)*100,)+1,$D13):INDEX(Лист2!$A$1:$BH$54,54,$D13),)+ROUND(MOD(AQ13,1)*100,))/100+$D13,"")</f>
        <v/>
      </c>
      <c r="AS13" s="21" t="str">
        <f>IFERROR((MATCH($E13,INDEX(Лист2!$A$1:$BH$54,ROUND(MOD(AR13,1)*100,)+1,$D13):INDEX(Лист2!$A$1:$BH$54,54,$D13),)+ROUND(MOD(AR13,1)*100,))/100+$D13,"")</f>
        <v/>
      </c>
      <c r="AT13" s="21" t="str">
        <f>IFERROR((MATCH($E13,INDEX(Лист2!$A$1:$BH$54,ROUND(MOD(AS13,1)*100,)+1,$D13):INDEX(Лист2!$A$1:$BH$54,54,$D13),)+ROUND(MOD(AS13,1)*100,))/100+$D13,"")</f>
        <v/>
      </c>
      <c r="AU13" s="21" t="str">
        <f>IFERROR((MATCH($E13,INDEX(Лист2!$A$1:$BH$54,ROUND(MOD(AT13,1)*100,)+1,$D13):INDEX(Лист2!$A$1:$BH$54,54,$D13),)+ROUND(MOD(AT13,1)*100,))/100+$D13,"")</f>
        <v/>
      </c>
      <c r="AV13" s="21" t="str">
        <f>IFERROR((MATCH($E13,INDEX(Лист2!$A$1:$BH$54,ROUND(MOD(AU13,1)*100,)+1,$D13):INDEX(Лист2!$A$1:$BH$54,54,$D13),)+ROUND(MOD(AU13,1)*100,))/100+$D13,"")</f>
        <v/>
      </c>
      <c r="AW13" s="21" t="str">
        <f>IFERROR((MATCH($E13,INDEX(Лист2!$A$1:$BH$54,ROUND(MOD(AV13,1)*100,)+1,$D13):INDEX(Лист2!$A$1:$BH$54,54,$D13),)+ROUND(MOD(AV13,1)*100,))/100+$D13,"")</f>
        <v/>
      </c>
      <c r="AX13" s="21" t="str">
        <f>IFERROR((MATCH($E13,INDEX(Лист2!$A$1:$BH$54,ROUND(MOD(AW13,1)*100,)+1,$D13):INDEX(Лист2!$A$1:$BH$54,54,$D13),)+ROUND(MOD(AW13,1)*100,))/100+$D13,"")</f>
        <v/>
      </c>
      <c r="AY13" s="21" t="str">
        <f>IFERROR((MATCH($E13,INDEX(Лист2!$A$1:$BH$54,ROUND(MOD(AX13,1)*100,)+1,$D13):INDEX(Лист2!$A$1:$BH$54,54,$D13),)+ROUND(MOD(AX13,1)*100,))/100+$D13,"")</f>
        <v/>
      </c>
      <c r="AZ13" s="21" t="str">
        <f>IFERROR((MATCH($E13,INDEX(Лист2!$A$1:$BH$54,ROUND(MOD(AY13,1)*100,)+1,$D13):INDEX(Лист2!$A$1:$BH$54,54,$D13),)+ROUND(MOD(AY13,1)*100,))/100+$D13,"")</f>
        <v/>
      </c>
      <c r="BA13" s="21" t="str">
        <f>IFERROR((MATCH($E13,INDEX(Лист2!$A$1:$BH$54,ROUND(MOD(AZ13,1)*100,)+1,$D13):INDEX(Лист2!$A$1:$BH$54,54,$D13),)+ROUND(MOD(AZ13,1)*100,))/100+$D13,"")</f>
        <v/>
      </c>
      <c r="BB13" s="21" t="str">
        <f>IFERROR((MATCH($E13,INDEX(Лист2!$A$1:$BH$54,ROUND(MOD(BA13,1)*100,)+1,$D13):INDEX(Лист2!$A$1:$BH$54,54,$D13),)+ROUND(MOD(BA13,1)*100,))/100+$D13,"")</f>
        <v/>
      </c>
      <c r="BC13" s="21" t="str">
        <f>IFERROR((MATCH($E13,INDEX(Лист2!$A$1:$BH$54,ROUND(MOD(BB13,1)*100,)+1,$D13):INDEX(Лист2!$A$1:$BH$54,54,$D13),)+ROUND(MOD(BB13,1)*100,))/100+$D13,"")</f>
        <v/>
      </c>
      <c r="BD13" s="21" t="str">
        <f>IFERROR((MATCH($E13,INDEX(Лист2!$A$1:$BH$54,ROUND(MOD(BC13,1)*100,)+1,$D13):INDEX(Лист2!$A$1:$BH$54,54,$D13),)+ROUND(MOD(BC13,1)*100,))/100+$D13,"")</f>
        <v/>
      </c>
      <c r="BE13" t="e">
        <f>IF(VLOOKUP(BE12,B:C,2,)&gt;=ROW()-MATCH(BE12,BE$1:BE12,)+1,BE12,INDEX(B:B,MATCH(BE12,B:B,)+1))</f>
        <v>#N/A</v>
      </c>
      <c r="BF13" t="e">
        <f t="shared" si="3"/>
        <v>#N/A</v>
      </c>
      <c r="BG13" t="e">
        <f>SMALL(INDEX(G:BD,MATCH(BE13,E:E,),):INDEX(G:BD,MATCH(BE13,E:E,)+14,),BF13)</f>
        <v>#N/A</v>
      </c>
      <c r="BH13" t="e">
        <f t="shared" si="4"/>
        <v>#N/A</v>
      </c>
      <c r="BI13" t="e">
        <f t="shared" si="6"/>
        <v>#N/A</v>
      </c>
    </row>
    <row r="14" spans="2:61" x14ac:dyDescent="0.25">
      <c r="D14" s="19">
        <f t="shared" si="5"/>
        <v>42</v>
      </c>
      <c r="E14" t="str">
        <f t="shared" si="1"/>
        <v>Доступ в приложение</v>
      </c>
      <c r="F14" s="21" t="str">
        <f t="shared" si="2"/>
        <v/>
      </c>
      <c r="G14" s="20" t="str">
        <f>IFERROR(MATCH($E14,INDEX(Лист2!$A$1:$BH$54,,$D14),)/100+$D14,"")</f>
        <v/>
      </c>
      <c r="H14" s="21" t="str">
        <f>IFERROR((MATCH($E14,INDEX(Лист2!$A$1:$BH$54,ROUND(MOD(G14,1)*100,)+1,$D14):INDEX(Лист2!$A$1:$BH$54,54,$D14),)+ROUND(MOD(G14,1)*100,))/100+$D14,"")</f>
        <v/>
      </c>
      <c r="I14" s="21" t="str">
        <f>IFERROR((MATCH($E14,INDEX(Лист2!$A$1:$BH$54,ROUND(MOD(H14,1)*100,)+1,$D14):INDEX(Лист2!$A$1:$BH$54,54,$D14),)+ROUND(MOD(H14,1)*100,))/100+$D14,"")</f>
        <v/>
      </c>
      <c r="J14" s="21" t="str">
        <f>IFERROR((MATCH($E14,INDEX(Лист2!$A$1:$BH$54,ROUND(MOD(I14,1)*100,)+1,$D14):INDEX(Лист2!$A$1:$BH$54,54,$D14),)+ROUND(MOD(I14,1)*100,))/100+$D14,"")</f>
        <v/>
      </c>
      <c r="K14" s="21" t="str">
        <f>IFERROR((MATCH($E14,INDEX(Лист2!$A$1:$BH$54,ROUND(MOD(J14,1)*100,)+1,$D14):INDEX(Лист2!$A$1:$BH$54,54,$D14),)+ROUND(MOD(J14,1)*100,))/100+$D14,"")</f>
        <v/>
      </c>
      <c r="L14" s="21" t="str">
        <f>IFERROR((MATCH($E14,INDEX(Лист2!$A$1:$BH$54,ROUND(MOD(K14,1)*100,)+1,$D14):INDEX(Лист2!$A$1:$BH$54,54,$D14),)+ROUND(MOD(K14,1)*100,))/100+$D14,"")</f>
        <v/>
      </c>
      <c r="M14" s="21" t="str">
        <f>IFERROR((MATCH($E14,INDEX(Лист2!$A$1:$BH$54,ROUND(MOD(L14,1)*100,)+1,$D14):INDEX(Лист2!$A$1:$BH$54,54,$D14),)+ROUND(MOD(L14,1)*100,))/100+$D14,"")</f>
        <v/>
      </c>
      <c r="N14" s="21" t="str">
        <f>IFERROR((MATCH($E14,INDEX(Лист2!$A$1:$BH$54,ROUND(MOD(M14,1)*100,)+1,$D14):INDEX(Лист2!$A$1:$BH$54,54,$D14),)+ROUND(MOD(M14,1)*100,))/100+$D14,"")</f>
        <v/>
      </c>
      <c r="O14" s="21" t="str">
        <f>IFERROR((MATCH($E14,INDEX(Лист2!$A$1:$BH$54,ROUND(MOD(N14,1)*100,)+1,$D14):INDEX(Лист2!$A$1:$BH$54,54,$D14),)+ROUND(MOD(N14,1)*100,))/100+$D14,"")</f>
        <v/>
      </c>
      <c r="P14" s="21" t="str">
        <f>IFERROR((MATCH($E14,INDEX(Лист2!$A$1:$BH$54,ROUND(MOD(O14,1)*100,)+1,$D14):INDEX(Лист2!$A$1:$BH$54,54,$D14),)+ROUND(MOD(O14,1)*100,))/100+$D14,"")</f>
        <v/>
      </c>
      <c r="Q14" s="21" t="str">
        <f>IFERROR((MATCH($E14,INDEX(Лист2!$A$1:$BH$54,ROUND(MOD(P14,1)*100,)+1,$D14):INDEX(Лист2!$A$1:$BH$54,54,$D14),)+ROUND(MOD(P14,1)*100,))/100+$D14,"")</f>
        <v/>
      </c>
      <c r="R14" s="21" t="str">
        <f>IFERROR((MATCH($E14,INDEX(Лист2!$A$1:$BH$54,ROUND(MOD(Q14,1)*100,)+1,$D14):INDEX(Лист2!$A$1:$BH$54,54,$D14),)+ROUND(MOD(Q14,1)*100,))/100+$D14,"")</f>
        <v/>
      </c>
      <c r="S14" s="21" t="str">
        <f>IFERROR((MATCH($E14,INDEX(Лист2!$A$1:$BH$54,ROUND(MOD(R14,1)*100,)+1,$D14):INDEX(Лист2!$A$1:$BH$54,54,$D14),)+ROUND(MOD(R14,1)*100,))/100+$D14,"")</f>
        <v/>
      </c>
      <c r="T14" s="21" t="str">
        <f>IFERROR((MATCH($E14,INDEX(Лист2!$A$1:$BH$54,ROUND(MOD(S14,1)*100,)+1,$D14):INDEX(Лист2!$A$1:$BH$54,54,$D14),)+ROUND(MOD(S14,1)*100,))/100+$D14,"")</f>
        <v/>
      </c>
      <c r="U14" s="21" t="str">
        <f>IFERROR((MATCH($E14,INDEX(Лист2!$A$1:$BH$54,ROUND(MOD(T14,1)*100,)+1,$D14):INDEX(Лист2!$A$1:$BH$54,54,$D14),)+ROUND(MOD(T14,1)*100,))/100+$D14,"")</f>
        <v/>
      </c>
      <c r="V14" s="21" t="str">
        <f>IFERROR((MATCH($E14,INDEX(Лист2!$A$1:$BH$54,ROUND(MOD(U14,1)*100,)+1,$D14):INDEX(Лист2!$A$1:$BH$54,54,$D14),)+ROUND(MOD(U14,1)*100,))/100+$D14,"")</f>
        <v/>
      </c>
      <c r="W14" s="21" t="str">
        <f>IFERROR((MATCH($E14,INDEX(Лист2!$A$1:$BH$54,ROUND(MOD(V14,1)*100,)+1,$D14):INDEX(Лист2!$A$1:$BH$54,54,$D14),)+ROUND(MOD(V14,1)*100,))/100+$D14,"")</f>
        <v/>
      </c>
      <c r="X14" s="21" t="str">
        <f>IFERROR((MATCH($E14,INDEX(Лист2!$A$1:$BH$54,ROUND(MOD(W14,1)*100,)+1,$D14):INDEX(Лист2!$A$1:$BH$54,54,$D14),)+ROUND(MOD(W14,1)*100,))/100+$D14,"")</f>
        <v/>
      </c>
      <c r="Y14" s="21" t="str">
        <f>IFERROR((MATCH($E14,INDEX(Лист2!$A$1:$BH$54,ROUND(MOD(X14,1)*100,)+1,$D14):INDEX(Лист2!$A$1:$BH$54,54,$D14),)+ROUND(MOD(X14,1)*100,))/100+$D14,"")</f>
        <v/>
      </c>
      <c r="Z14" s="21" t="str">
        <f>IFERROR((MATCH($E14,INDEX(Лист2!$A$1:$BH$54,ROUND(MOD(Y14,1)*100,)+1,$D14):INDEX(Лист2!$A$1:$BH$54,54,$D14),)+ROUND(MOD(Y14,1)*100,))/100+$D14,"")</f>
        <v/>
      </c>
      <c r="AA14" s="21" t="str">
        <f>IFERROR((MATCH($E14,INDEX(Лист2!$A$1:$BH$54,ROUND(MOD(Z14,1)*100,)+1,$D14):INDEX(Лист2!$A$1:$BH$54,54,$D14),)+ROUND(MOD(Z14,1)*100,))/100+$D14,"")</f>
        <v/>
      </c>
      <c r="AB14" s="21" t="str">
        <f>IFERROR((MATCH($E14,INDEX(Лист2!$A$1:$BH$54,ROUND(MOD(AA14,1)*100,)+1,$D14):INDEX(Лист2!$A$1:$BH$54,54,$D14),)+ROUND(MOD(AA14,1)*100,))/100+$D14,"")</f>
        <v/>
      </c>
      <c r="AC14" s="21" t="str">
        <f>IFERROR((MATCH($E14,INDEX(Лист2!$A$1:$BH$54,ROUND(MOD(AB14,1)*100,)+1,$D14):INDEX(Лист2!$A$1:$BH$54,54,$D14),)+ROUND(MOD(AB14,1)*100,))/100+$D14,"")</f>
        <v/>
      </c>
      <c r="AD14" s="21" t="str">
        <f>IFERROR((MATCH($E14,INDEX(Лист2!$A$1:$BH$54,ROUND(MOD(AC14,1)*100,)+1,$D14):INDEX(Лист2!$A$1:$BH$54,54,$D14),)+ROUND(MOD(AC14,1)*100,))/100+$D14,"")</f>
        <v/>
      </c>
      <c r="AE14" s="21" t="str">
        <f>IFERROR((MATCH($E14,INDEX(Лист2!$A$1:$BH$54,ROUND(MOD(AD14,1)*100,)+1,$D14):INDEX(Лист2!$A$1:$BH$54,54,$D14),)+ROUND(MOD(AD14,1)*100,))/100+$D14,"")</f>
        <v/>
      </c>
      <c r="AF14" s="21" t="str">
        <f>IFERROR((MATCH($E14,INDEX(Лист2!$A$1:$BH$54,ROUND(MOD(AE14,1)*100,)+1,$D14):INDEX(Лист2!$A$1:$BH$54,54,$D14),)+ROUND(MOD(AE14,1)*100,))/100+$D14,"")</f>
        <v/>
      </c>
      <c r="AG14" s="21" t="str">
        <f>IFERROR((MATCH($E14,INDEX(Лист2!$A$1:$BH$54,ROUND(MOD(AF14,1)*100,)+1,$D14):INDEX(Лист2!$A$1:$BH$54,54,$D14),)+ROUND(MOD(AF14,1)*100,))/100+$D14,"")</f>
        <v/>
      </c>
      <c r="AH14" s="21" t="str">
        <f>IFERROR((MATCH($E14,INDEX(Лист2!$A$1:$BH$54,ROUND(MOD(AG14,1)*100,)+1,$D14):INDEX(Лист2!$A$1:$BH$54,54,$D14),)+ROUND(MOD(AG14,1)*100,))/100+$D14,"")</f>
        <v/>
      </c>
      <c r="AI14" s="21" t="str">
        <f>IFERROR((MATCH($E14,INDEX(Лист2!$A$1:$BH$54,ROUND(MOD(AH14,1)*100,)+1,$D14):INDEX(Лист2!$A$1:$BH$54,54,$D14),)+ROUND(MOD(AH14,1)*100,))/100+$D14,"")</f>
        <v/>
      </c>
      <c r="AJ14" s="21" t="str">
        <f>IFERROR((MATCH($E14,INDEX(Лист2!$A$1:$BH$54,ROUND(MOD(AI14,1)*100,)+1,$D14):INDEX(Лист2!$A$1:$BH$54,54,$D14),)+ROUND(MOD(AI14,1)*100,))/100+$D14,"")</f>
        <v/>
      </c>
      <c r="AK14" s="21" t="str">
        <f>IFERROR((MATCH($E14,INDEX(Лист2!$A$1:$BH$54,ROUND(MOD(AJ14,1)*100,)+1,$D14):INDEX(Лист2!$A$1:$BH$54,54,$D14),)+ROUND(MOD(AJ14,1)*100,))/100+$D14,"")</f>
        <v/>
      </c>
      <c r="AL14" s="21" t="str">
        <f>IFERROR((MATCH($E14,INDEX(Лист2!$A$1:$BH$54,ROUND(MOD(AK14,1)*100,)+1,$D14):INDEX(Лист2!$A$1:$BH$54,54,$D14),)+ROUND(MOD(AK14,1)*100,))/100+$D14,"")</f>
        <v/>
      </c>
      <c r="AM14" s="21" t="str">
        <f>IFERROR((MATCH($E14,INDEX(Лист2!$A$1:$BH$54,ROUND(MOD(AL14,1)*100,)+1,$D14):INDEX(Лист2!$A$1:$BH$54,54,$D14),)+ROUND(MOD(AL14,1)*100,))/100+$D14,"")</f>
        <v/>
      </c>
      <c r="AN14" s="21" t="str">
        <f>IFERROR((MATCH($E14,INDEX(Лист2!$A$1:$BH$54,ROUND(MOD(AM14,1)*100,)+1,$D14):INDEX(Лист2!$A$1:$BH$54,54,$D14),)+ROUND(MOD(AM14,1)*100,))/100+$D14,"")</f>
        <v/>
      </c>
      <c r="AO14" s="21" t="str">
        <f>IFERROR((MATCH($E14,INDEX(Лист2!$A$1:$BH$54,ROUND(MOD(AN14,1)*100,)+1,$D14):INDEX(Лист2!$A$1:$BH$54,54,$D14),)+ROUND(MOD(AN14,1)*100,))/100+$D14,"")</f>
        <v/>
      </c>
      <c r="AP14" s="21" t="str">
        <f>IFERROR((MATCH($E14,INDEX(Лист2!$A$1:$BH$54,ROUND(MOD(AO14,1)*100,)+1,$D14):INDEX(Лист2!$A$1:$BH$54,54,$D14),)+ROUND(MOD(AO14,1)*100,))/100+$D14,"")</f>
        <v/>
      </c>
      <c r="AQ14" s="21" t="str">
        <f>IFERROR((MATCH($E14,INDEX(Лист2!$A$1:$BH$54,ROUND(MOD(AP14,1)*100,)+1,$D14):INDEX(Лист2!$A$1:$BH$54,54,$D14),)+ROUND(MOD(AP14,1)*100,))/100+$D14,"")</f>
        <v/>
      </c>
      <c r="AR14" s="21" t="str">
        <f>IFERROR((MATCH($E14,INDEX(Лист2!$A$1:$BH$54,ROUND(MOD(AQ14,1)*100,)+1,$D14):INDEX(Лист2!$A$1:$BH$54,54,$D14),)+ROUND(MOD(AQ14,1)*100,))/100+$D14,"")</f>
        <v/>
      </c>
      <c r="AS14" s="21" t="str">
        <f>IFERROR((MATCH($E14,INDEX(Лист2!$A$1:$BH$54,ROUND(MOD(AR14,1)*100,)+1,$D14):INDEX(Лист2!$A$1:$BH$54,54,$D14),)+ROUND(MOD(AR14,1)*100,))/100+$D14,"")</f>
        <v/>
      </c>
      <c r="AT14" s="21" t="str">
        <f>IFERROR((MATCH($E14,INDEX(Лист2!$A$1:$BH$54,ROUND(MOD(AS14,1)*100,)+1,$D14):INDEX(Лист2!$A$1:$BH$54,54,$D14),)+ROUND(MOD(AS14,1)*100,))/100+$D14,"")</f>
        <v/>
      </c>
      <c r="AU14" s="21" t="str">
        <f>IFERROR((MATCH($E14,INDEX(Лист2!$A$1:$BH$54,ROUND(MOD(AT14,1)*100,)+1,$D14):INDEX(Лист2!$A$1:$BH$54,54,$D14),)+ROUND(MOD(AT14,1)*100,))/100+$D14,"")</f>
        <v/>
      </c>
      <c r="AV14" s="21" t="str">
        <f>IFERROR((MATCH($E14,INDEX(Лист2!$A$1:$BH$54,ROUND(MOD(AU14,1)*100,)+1,$D14):INDEX(Лист2!$A$1:$BH$54,54,$D14),)+ROUND(MOD(AU14,1)*100,))/100+$D14,"")</f>
        <v/>
      </c>
      <c r="AW14" s="21" t="str">
        <f>IFERROR((MATCH($E14,INDEX(Лист2!$A$1:$BH$54,ROUND(MOD(AV14,1)*100,)+1,$D14):INDEX(Лист2!$A$1:$BH$54,54,$D14),)+ROUND(MOD(AV14,1)*100,))/100+$D14,"")</f>
        <v/>
      </c>
      <c r="AX14" s="21" t="str">
        <f>IFERROR((MATCH($E14,INDEX(Лист2!$A$1:$BH$54,ROUND(MOD(AW14,1)*100,)+1,$D14):INDEX(Лист2!$A$1:$BH$54,54,$D14),)+ROUND(MOD(AW14,1)*100,))/100+$D14,"")</f>
        <v/>
      </c>
      <c r="AY14" s="21" t="str">
        <f>IFERROR((MATCH($E14,INDEX(Лист2!$A$1:$BH$54,ROUND(MOD(AX14,1)*100,)+1,$D14):INDEX(Лист2!$A$1:$BH$54,54,$D14),)+ROUND(MOD(AX14,1)*100,))/100+$D14,"")</f>
        <v/>
      </c>
      <c r="AZ14" s="21" t="str">
        <f>IFERROR((MATCH($E14,INDEX(Лист2!$A$1:$BH$54,ROUND(MOD(AY14,1)*100,)+1,$D14):INDEX(Лист2!$A$1:$BH$54,54,$D14),)+ROUND(MOD(AY14,1)*100,))/100+$D14,"")</f>
        <v/>
      </c>
      <c r="BA14" s="21" t="str">
        <f>IFERROR((MATCH($E14,INDEX(Лист2!$A$1:$BH$54,ROUND(MOD(AZ14,1)*100,)+1,$D14):INDEX(Лист2!$A$1:$BH$54,54,$D14),)+ROUND(MOD(AZ14,1)*100,))/100+$D14,"")</f>
        <v/>
      </c>
      <c r="BB14" s="21" t="str">
        <f>IFERROR((MATCH($E14,INDEX(Лист2!$A$1:$BH$54,ROUND(MOD(BA14,1)*100,)+1,$D14):INDEX(Лист2!$A$1:$BH$54,54,$D14),)+ROUND(MOD(BA14,1)*100,))/100+$D14,"")</f>
        <v/>
      </c>
      <c r="BC14" s="21" t="str">
        <f>IFERROR((MATCH($E14,INDEX(Лист2!$A$1:$BH$54,ROUND(MOD(BB14,1)*100,)+1,$D14):INDEX(Лист2!$A$1:$BH$54,54,$D14),)+ROUND(MOD(BB14,1)*100,))/100+$D14,"")</f>
        <v/>
      </c>
      <c r="BD14" s="21" t="str">
        <f>IFERROR((MATCH($E14,INDEX(Лист2!$A$1:$BH$54,ROUND(MOD(BC14,1)*100,)+1,$D14):INDEX(Лист2!$A$1:$BH$54,54,$D14),)+ROUND(MOD(BC14,1)*100,))/100+$D14,"")</f>
        <v/>
      </c>
      <c r="BE14" t="e">
        <f>IF(VLOOKUP(BE13,B:C,2,)&gt;=ROW()-MATCH(BE13,BE$1:BE13,)+1,BE13,INDEX(B:B,MATCH(BE13,B:B,)+1))</f>
        <v>#N/A</v>
      </c>
      <c r="BF14" t="e">
        <f t="shared" si="3"/>
        <v>#N/A</v>
      </c>
      <c r="BG14" t="e">
        <f>SMALL(INDEX(G:BD,MATCH(BE14,E:E,),):INDEX(G:BD,MATCH(BE14,E:E,)+14,),BF14)</f>
        <v>#N/A</v>
      </c>
      <c r="BH14" t="e">
        <f t="shared" si="4"/>
        <v>#N/A</v>
      </c>
      <c r="BI14" t="e">
        <f t="shared" si="6"/>
        <v>#N/A</v>
      </c>
    </row>
    <row r="15" spans="2:61" x14ac:dyDescent="0.25">
      <c r="D15" s="19">
        <f t="shared" si="5"/>
        <v>46</v>
      </c>
      <c r="E15" t="str">
        <f t="shared" si="1"/>
        <v>Доступ в приложение</v>
      </c>
      <c r="F15" s="21" t="str">
        <f t="shared" si="2"/>
        <v/>
      </c>
      <c r="G15" s="20" t="str">
        <f>IFERROR(MATCH($E15,INDEX(Лист2!$A$1:$BH$54,,$D15),)/100+$D15,"")</f>
        <v/>
      </c>
      <c r="H15" s="21" t="str">
        <f>IFERROR((MATCH($E15,INDEX(Лист2!$A$1:$BH$54,ROUND(MOD(G15,1)*100,)+1,$D15):INDEX(Лист2!$A$1:$BH$54,54,$D15),)+ROUND(MOD(G15,1)*100,))/100+$D15,"")</f>
        <v/>
      </c>
      <c r="I15" s="21" t="str">
        <f>IFERROR((MATCH($E15,INDEX(Лист2!$A$1:$BH$54,ROUND(MOD(H15,1)*100,)+1,$D15):INDEX(Лист2!$A$1:$BH$54,54,$D15),)+ROUND(MOD(H15,1)*100,))/100+$D15,"")</f>
        <v/>
      </c>
      <c r="J15" s="21" t="str">
        <f>IFERROR((MATCH($E15,INDEX(Лист2!$A$1:$BH$54,ROUND(MOD(I15,1)*100,)+1,$D15):INDEX(Лист2!$A$1:$BH$54,54,$D15),)+ROUND(MOD(I15,1)*100,))/100+$D15,"")</f>
        <v/>
      </c>
      <c r="K15" s="21" t="str">
        <f>IFERROR((MATCH($E15,INDEX(Лист2!$A$1:$BH$54,ROUND(MOD(J15,1)*100,)+1,$D15):INDEX(Лист2!$A$1:$BH$54,54,$D15),)+ROUND(MOD(J15,1)*100,))/100+$D15,"")</f>
        <v/>
      </c>
      <c r="L15" s="21" t="str">
        <f>IFERROR((MATCH($E15,INDEX(Лист2!$A$1:$BH$54,ROUND(MOD(K15,1)*100,)+1,$D15):INDEX(Лист2!$A$1:$BH$54,54,$D15),)+ROUND(MOD(K15,1)*100,))/100+$D15,"")</f>
        <v/>
      </c>
      <c r="M15" s="21" t="str">
        <f>IFERROR((MATCH($E15,INDEX(Лист2!$A$1:$BH$54,ROUND(MOD(L15,1)*100,)+1,$D15):INDEX(Лист2!$A$1:$BH$54,54,$D15),)+ROUND(MOD(L15,1)*100,))/100+$D15,"")</f>
        <v/>
      </c>
      <c r="N15" s="21" t="str">
        <f>IFERROR((MATCH($E15,INDEX(Лист2!$A$1:$BH$54,ROUND(MOD(M15,1)*100,)+1,$D15):INDEX(Лист2!$A$1:$BH$54,54,$D15),)+ROUND(MOD(M15,1)*100,))/100+$D15,"")</f>
        <v/>
      </c>
      <c r="O15" s="21" t="str">
        <f>IFERROR((MATCH($E15,INDEX(Лист2!$A$1:$BH$54,ROUND(MOD(N15,1)*100,)+1,$D15):INDEX(Лист2!$A$1:$BH$54,54,$D15),)+ROUND(MOD(N15,1)*100,))/100+$D15,"")</f>
        <v/>
      </c>
      <c r="P15" s="21" t="str">
        <f>IFERROR((MATCH($E15,INDEX(Лист2!$A$1:$BH$54,ROUND(MOD(O15,1)*100,)+1,$D15):INDEX(Лист2!$A$1:$BH$54,54,$D15),)+ROUND(MOD(O15,1)*100,))/100+$D15,"")</f>
        <v/>
      </c>
      <c r="Q15" s="21" t="str">
        <f>IFERROR((MATCH($E15,INDEX(Лист2!$A$1:$BH$54,ROUND(MOD(P15,1)*100,)+1,$D15):INDEX(Лист2!$A$1:$BH$54,54,$D15),)+ROUND(MOD(P15,1)*100,))/100+$D15,"")</f>
        <v/>
      </c>
      <c r="R15" s="21" t="str">
        <f>IFERROR((MATCH($E15,INDEX(Лист2!$A$1:$BH$54,ROUND(MOD(Q15,1)*100,)+1,$D15):INDEX(Лист2!$A$1:$BH$54,54,$D15),)+ROUND(MOD(Q15,1)*100,))/100+$D15,"")</f>
        <v/>
      </c>
      <c r="S15" s="21" t="str">
        <f>IFERROR((MATCH($E15,INDEX(Лист2!$A$1:$BH$54,ROUND(MOD(R15,1)*100,)+1,$D15):INDEX(Лист2!$A$1:$BH$54,54,$D15),)+ROUND(MOD(R15,1)*100,))/100+$D15,"")</f>
        <v/>
      </c>
      <c r="T15" s="21" t="str">
        <f>IFERROR((MATCH($E15,INDEX(Лист2!$A$1:$BH$54,ROUND(MOD(S15,1)*100,)+1,$D15):INDEX(Лист2!$A$1:$BH$54,54,$D15),)+ROUND(MOD(S15,1)*100,))/100+$D15,"")</f>
        <v/>
      </c>
      <c r="U15" s="21" t="str">
        <f>IFERROR((MATCH($E15,INDEX(Лист2!$A$1:$BH$54,ROUND(MOD(T15,1)*100,)+1,$D15):INDEX(Лист2!$A$1:$BH$54,54,$D15),)+ROUND(MOD(T15,1)*100,))/100+$D15,"")</f>
        <v/>
      </c>
      <c r="V15" s="21" t="str">
        <f>IFERROR((MATCH($E15,INDEX(Лист2!$A$1:$BH$54,ROUND(MOD(U15,1)*100,)+1,$D15):INDEX(Лист2!$A$1:$BH$54,54,$D15),)+ROUND(MOD(U15,1)*100,))/100+$D15,"")</f>
        <v/>
      </c>
      <c r="W15" s="21" t="str">
        <f>IFERROR((MATCH($E15,INDEX(Лист2!$A$1:$BH$54,ROUND(MOD(V15,1)*100,)+1,$D15):INDEX(Лист2!$A$1:$BH$54,54,$D15),)+ROUND(MOD(V15,1)*100,))/100+$D15,"")</f>
        <v/>
      </c>
      <c r="X15" s="21" t="str">
        <f>IFERROR((MATCH($E15,INDEX(Лист2!$A$1:$BH$54,ROUND(MOD(W15,1)*100,)+1,$D15):INDEX(Лист2!$A$1:$BH$54,54,$D15),)+ROUND(MOD(W15,1)*100,))/100+$D15,"")</f>
        <v/>
      </c>
      <c r="Y15" s="21" t="str">
        <f>IFERROR((MATCH($E15,INDEX(Лист2!$A$1:$BH$54,ROUND(MOD(X15,1)*100,)+1,$D15):INDEX(Лист2!$A$1:$BH$54,54,$D15),)+ROUND(MOD(X15,1)*100,))/100+$D15,"")</f>
        <v/>
      </c>
      <c r="Z15" s="21" t="str">
        <f>IFERROR((MATCH($E15,INDEX(Лист2!$A$1:$BH$54,ROUND(MOD(Y15,1)*100,)+1,$D15):INDEX(Лист2!$A$1:$BH$54,54,$D15),)+ROUND(MOD(Y15,1)*100,))/100+$D15,"")</f>
        <v/>
      </c>
      <c r="AA15" s="21" t="str">
        <f>IFERROR((MATCH($E15,INDEX(Лист2!$A$1:$BH$54,ROUND(MOD(Z15,1)*100,)+1,$D15):INDEX(Лист2!$A$1:$BH$54,54,$D15),)+ROUND(MOD(Z15,1)*100,))/100+$D15,"")</f>
        <v/>
      </c>
      <c r="AB15" s="21" t="str">
        <f>IFERROR((MATCH($E15,INDEX(Лист2!$A$1:$BH$54,ROUND(MOD(AA15,1)*100,)+1,$D15):INDEX(Лист2!$A$1:$BH$54,54,$D15),)+ROUND(MOD(AA15,1)*100,))/100+$D15,"")</f>
        <v/>
      </c>
      <c r="AC15" s="21" t="str">
        <f>IFERROR((MATCH($E15,INDEX(Лист2!$A$1:$BH$54,ROUND(MOD(AB15,1)*100,)+1,$D15):INDEX(Лист2!$A$1:$BH$54,54,$D15),)+ROUND(MOD(AB15,1)*100,))/100+$D15,"")</f>
        <v/>
      </c>
      <c r="AD15" s="21" t="str">
        <f>IFERROR((MATCH($E15,INDEX(Лист2!$A$1:$BH$54,ROUND(MOD(AC15,1)*100,)+1,$D15):INDEX(Лист2!$A$1:$BH$54,54,$D15),)+ROUND(MOD(AC15,1)*100,))/100+$D15,"")</f>
        <v/>
      </c>
      <c r="AE15" s="21" t="str">
        <f>IFERROR((MATCH($E15,INDEX(Лист2!$A$1:$BH$54,ROUND(MOD(AD15,1)*100,)+1,$D15):INDEX(Лист2!$A$1:$BH$54,54,$D15),)+ROUND(MOD(AD15,1)*100,))/100+$D15,"")</f>
        <v/>
      </c>
      <c r="AF15" s="21" t="str">
        <f>IFERROR((MATCH($E15,INDEX(Лист2!$A$1:$BH$54,ROUND(MOD(AE15,1)*100,)+1,$D15):INDEX(Лист2!$A$1:$BH$54,54,$D15),)+ROUND(MOD(AE15,1)*100,))/100+$D15,"")</f>
        <v/>
      </c>
      <c r="AG15" s="21" t="str">
        <f>IFERROR((MATCH($E15,INDEX(Лист2!$A$1:$BH$54,ROUND(MOD(AF15,1)*100,)+1,$D15):INDEX(Лист2!$A$1:$BH$54,54,$D15),)+ROUND(MOD(AF15,1)*100,))/100+$D15,"")</f>
        <v/>
      </c>
      <c r="AH15" s="21" t="str">
        <f>IFERROR((MATCH($E15,INDEX(Лист2!$A$1:$BH$54,ROUND(MOD(AG15,1)*100,)+1,$D15):INDEX(Лист2!$A$1:$BH$54,54,$D15),)+ROUND(MOD(AG15,1)*100,))/100+$D15,"")</f>
        <v/>
      </c>
      <c r="AI15" s="21" t="str">
        <f>IFERROR((MATCH($E15,INDEX(Лист2!$A$1:$BH$54,ROUND(MOD(AH15,1)*100,)+1,$D15):INDEX(Лист2!$A$1:$BH$54,54,$D15),)+ROUND(MOD(AH15,1)*100,))/100+$D15,"")</f>
        <v/>
      </c>
      <c r="AJ15" s="21" t="str">
        <f>IFERROR((MATCH($E15,INDEX(Лист2!$A$1:$BH$54,ROUND(MOD(AI15,1)*100,)+1,$D15):INDEX(Лист2!$A$1:$BH$54,54,$D15),)+ROUND(MOD(AI15,1)*100,))/100+$D15,"")</f>
        <v/>
      </c>
      <c r="AK15" s="21" t="str">
        <f>IFERROR((MATCH($E15,INDEX(Лист2!$A$1:$BH$54,ROUND(MOD(AJ15,1)*100,)+1,$D15):INDEX(Лист2!$A$1:$BH$54,54,$D15),)+ROUND(MOD(AJ15,1)*100,))/100+$D15,"")</f>
        <v/>
      </c>
      <c r="AL15" s="21" t="str">
        <f>IFERROR((MATCH($E15,INDEX(Лист2!$A$1:$BH$54,ROUND(MOD(AK15,1)*100,)+1,$D15):INDEX(Лист2!$A$1:$BH$54,54,$D15),)+ROUND(MOD(AK15,1)*100,))/100+$D15,"")</f>
        <v/>
      </c>
      <c r="AM15" s="21" t="str">
        <f>IFERROR((MATCH($E15,INDEX(Лист2!$A$1:$BH$54,ROUND(MOD(AL15,1)*100,)+1,$D15):INDEX(Лист2!$A$1:$BH$54,54,$D15),)+ROUND(MOD(AL15,1)*100,))/100+$D15,"")</f>
        <v/>
      </c>
      <c r="AN15" s="21" t="str">
        <f>IFERROR((MATCH($E15,INDEX(Лист2!$A$1:$BH$54,ROUND(MOD(AM15,1)*100,)+1,$D15):INDEX(Лист2!$A$1:$BH$54,54,$D15),)+ROUND(MOD(AM15,1)*100,))/100+$D15,"")</f>
        <v/>
      </c>
      <c r="AO15" s="21" t="str">
        <f>IFERROR((MATCH($E15,INDEX(Лист2!$A$1:$BH$54,ROUND(MOD(AN15,1)*100,)+1,$D15):INDEX(Лист2!$A$1:$BH$54,54,$D15),)+ROUND(MOD(AN15,1)*100,))/100+$D15,"")</f>
        <v/>
      </c>
      <c r="AP15" s="21" t="str">
        <f>IFERROR((MATCH($E15,INDEX(Лист2!$A$1:$BH$54,ROUND(MOD(AO15,1)*100,)+1,$D15):INDEX(Лист2!$A$1:$BH$54,54,$D15),)+ROUND(MOD(AO15,1)*100,))/100+$D15,"")</f>
        <v/>
      </c>
      <c r="AQ15" s="21" t="str">
        <f>IFERROR((MATCH($E15,INDEX(Лист2!$A$1:$BH$54,ROUND(MOD(AP15,1)*100,)+1,$D15):INDEX(Лист2!$A$1:$BH$54,54,$D15),)+ROUND(MOD(AP15,1)*100,))/100+$D15,"")</f>
        <v/>
      </c>
      <c r="AR15" s="21" t="str">
        <f>IFERROR((MATCH($E15,INDEX(Лист2!$A$1:$BH$54,ROUND(MOD(AQ15,1)*100,)+1,$D15):INDEX(Лист2!$A$1:$BH$54,54,$D15),)+ROUND(MOD(AQ15,1)*100,))/100+$D15,"")</f>
        <v/>
      </c>
      <c r="AS15" s="21" t="str">
        <f>IFERROR((MATCH($E15,INDEX(Лист2!$A$1:$BH$54,ROUND(MOD(AR15,1)*100,)+1,$D15):INDEX(Лист2!$A$1:$BH$54,54,$D15),)+ROUND(MOD(AR15,1)*100,))/100+$D15,"")</f>
        <v/>
      </c>
      <c r="AT15" s="21" t="str">
        <f>IFERROR((MATCH($E15,INDEX(Лист2!$A$1:$BH$54,ROUND(MOD(AS15,1)*100,)+1,$D15):INDEX(Лист2!$A$1:$BH$54,54,$D15),)+ROUND(MOD(AS15,1)*100,))/100+$D15,"")</f>
        <v/>
      </c>
      <c r="AU15" s="21" t="str">
        <f>IFERROR((MATCH($E15,INDEX(Лист2!$A$1:$BH$54,ROUND(MOD(AT15,1)*100,)+1,$D15):INDEX(Лист2!$A$1:$BH$54,54,$D15),)+ROUND(MOD(AT15,1)*100,))/100+$D15,"")</f>
        <v/>
      </c>
      <c r="AV15" s="21" t="str">
        <f>IFERROR((MATCH($E15,INDEX(Лист2!$A$1:$BH$54,ROUND(MOD(AU15,1)*100,)+1,$D15):INDEX(Лист2!$A$1:$BH$54,54,$D15),)+ROUND(MOD(AU15,1)*100,))/100+$D15,"")</f>
        <v/>
      </c>
      <c r="AW15" s="21" t="str">
        <f>IFERROR((MATCH($E15,INDEX(Лист2!$A$1:$BH$54,ROUND(MOD(AV15,1)*100,)+1,$D15):INDEX(Лист2!$A$1:$BH$54,54,$D15),)+ROUND(MOD(AV15,1)*100,))/100+$D15,"")</f>
        <v/>
      </c>
      <c r="AX15" s="21" t="str">
        <f>IFERROR((MATCH($E15,INDEX(Лист2!$A$1:$BH$54,ROUND(MOD(AW15,1)*100,)+1,$D15):INDEX(Лист2!$A$1:$BH$54,54,$D15),)+ROUND(MOD(AW15,1)*100,))/100+$D15,"")</f>
        <v/>
      </c>
      <c r="AY15" s="21" t="str">
        <f>IFERROR((MATCH($E15,INDEX(Лист2!$A$1:$BH$54,ROUND(MOD(AX15,1)*100,)+1,$D15):INDEX(Лист2!$A$1:$BH$54,54,$D15),)+ROUND(MOD(AX15,1)*100,))/100+$D15,"")</f>
        <v/>
      </c>
      <c r="AZ15" s="21" t="str">
        <f>IFERROR((MATCH($E15,INDEX(Лист2!$A$1:$BH$54,ROUND(MOD(AY15,1)*100,)+1,$D15):INDEX(Лист2!$A$1:$BH$54,54,$D15),)+ROUND(MOD(AY15,1)*100,))/100+$D15,"")</f>
        <v/>
      </c>
      <c r="BA15" s="21" t="str">
        <f>IFERROR((MATCH($E15,INDEX(Лист2!$A$1:$BH$54,ROUND(MOD(AZ15,1)*100,)+1,$D15):INDEX(Лист2!$A$1:$BH$54,54,$D15),)+ROUND(MOD(AZ15,1)*100,))/100+$D15,"")</f>
        <v/>
      </c>
      <c r="BB15" s="21" t="str">
        <f>IFERROR((MATCH($E15,INDEX(Лист2!$A$1:$BH$54,ROUND(MOD(BA15,1)*100,)+1,$D15):INDEX(Лист2!$A$1:$BH$54,54,$D15),)+ROUND(MOD(BA15,1)*100,))/100+$D15,"")</f>
        <v/>
      </c>
      <c r="BC15" s="21" t="str">
        <f>IFERROR((MATCH($E15,INDEX(Лист2!$A$1:$BH$54,ROUND(MOD(BB15,1)*100,)+1,$D15):INDEX(Лист2!$A$1:$BH$54,54,$D15),)+ROUND(MOD(BB15,1)*100,))/100+$D15,"")</f>
        <v/>
      </c>
      <c r="BD15" s="21" t="str">
        <f>IFERROR((MATCH($E15,INDEX(Лист2!$A$1:$BH$54,ROUND(MOD(BC15,1)*100,)+1,$D15):INDEX(Лист2!$A$1:$BH$54,54,$D15),)+ROUND(MOD(BC15,1)*100,))/100+$D15,"")</f>
        <v/>
      </c>
      <c r="BE15" t="e">
        <f>IF(VLOOKUP(BE14,B:C,2,)&gt;=ROW()-MATCH(BE14,BE$1:BE14,)+1,BE14,INDEX(B:B,MATCH(BE14,B:B,)+1))</f>
        <v>#N/A</v>
      </c>
      <c r="BF15" t="e">
        <f t="shared" si="3"/>
        <v>#N/A</v>
      </c>
      <c r="BG15" t="e">
        <f>SMALL(INDEX(G:BD,MATCH(BE15,E:E,),):INDEX(G:BD,MATCH(BE15,E:E,)+14,),BF15)</f>
        <v>#N/A</v>
      </c>
      <c r="BH15" t="e">
        <f t="shared" si="4"/>
        <v>#N/A</v>
      </c>
      <c r="BI15" t="e">
        <f t="shared" si="6"/>
        <v>#N/A</v>
      </c>
    </row>
    <row r="16" spans="2:61" x14ac:dyDescent="0.25">
      <c r="D16" s="19">
        <f t="shared" si="5"/>
        <v>50</v>
      </c>
      <c r="E16" t="str">
        <f t="shared" si="1"/>
        <v>Доступ в приложение</v>
      </c>
      <c r="F16" s="21" t="str">
        <f t="shared" si="2"/>
        <v/>
      </c>
      <c r="G16" s="20" t="str">
        <f>IFERROR(MATCH($E16,INDEX(Лист2!$A$1:$BH$54,,$D16),)/100+$D16,"")</f>
        <v/>
      </c>
      <c r="H16" s="21" t="str">
        <f>IFERROR((MATCH($E16,INDEX(Лист2!$A$1:$BH$54,ROUND(MOD(G16,1)*100,)+1,$D16):INDEX(Лист2!$A$1:$BH$54,54,$D16),)+ROUND(MOD(G16,1)*100,))/100+$D16,"")</f>
        <v/>
      </c>
      <c r="I16" s="21" t="str">
        <f>IFERROR((MATCH($E16,INDEX(Лист2!$A$1:$BH$54,ROUND(MOD(H16,1)*100,)+1,$D16):INDEX(Лист2!$A$1:$BH$54,54,$D16),)+ROUND(MOD(H16,1)*100,))/100+$D16,"")</f>
        <v/>
      </c>
      <c r="J16" s="21" t="str">
        <f>IFERROR((MATCH($E16,INDEX(Лист2!$A$1:$BH$54,ROUND(MOD(I16,1)*100,)+1,$D16):INDEX(Лист2!$A$1:$BH$54,54,$D16),)+ROUND(MOD(I16,1)*100,))/100+$D16,"")</f>
        <v/>
      </c>
      <c r="K16" s="21" t="str">
        <f>IFERROR((MATCH($E16,INDEX(Лист2!$A$1:$BH$54,ROUND(MOD(J16,1)*100,)+1,$D16):INDEX(Лист2!$A$1:$BH$54,54,$D16),)+ROUND(MOD(J16,1)*100,))/100+$D16,"")</f>
        <v/>
      </c>
      <c r="L16" s="21" t="str">
        <f>IFERROR((MATCH($E16,INDEX(Лист2!$A$1:$BH$54,ROUND(MOD(K16,1)*100,)+1,$D16):INDEX(Лист2!$A$1:$BH$54,54,$D16),)+ROUND(MOD(K16,1)*100,))/100+$D16,"")</f>
        <v/>
      </c>
      <c r="M16" s="21" t="str">
        <f>IFERROR((MATCH($E16,INDEX(Лист2!$A$1:$BH$54,ROUND(MOD(L16,1)*100,)+1,$D16):INDEX(Лист2!$A$1:$BH$54,54,$D16),)+ROUND(MOD(L16,1)*100,))/100+$D16,"")</f>
        <v/>
      </c>
      <c r="N16" s="21" t="str">
        <f>IFERROR((MATCH($E16,INDEX(Лист2!$A$1:$BH$54,ROUND(MOD(M16,1)*100,)+1,$D16):INDEX(Лист2!$A$1:$BH$54,54,$D16),)+ROUND(MOD(M16,1)*100,))/100+$D16,"")</f>
        <v/>
      </c>
      <c r="O16" s="21" t="str">
        <f>IFERROR((MATCH($E16,INDEX(Лист2!$A$1:$BH$54,ROUND(MOD(N16,1)*100,)+1,$D16):INDEX(Лист2!$A$1:$BH$54,54,$D16),)+ROUND(MOD(N16,1)*100,))/100+$D16,"")</f>
        <v/>
      </c>
      <c r="P16" s="21" t="str">
        <f>IFERROR((MATCH($E16,INDEX(Лист2!$A$1:$BH$54,ROUND(MOD(O16,1)*100,)+1,$D16):INDEX(Лист2!$A$1:$BH$54,54,$D16),)+ROUND(MOD(O16,1)*100,))/100+$D16,"")</f>
        <v/>
      </c>
      <c r="Q16" s="21" t="str">
        <f>IFERROR((MATCH($E16,INDEX(Лист2!$A$1:$BH$54,ROUND(MOD(P16,1)*100,)+1,$D16):INDEX(Лист2!$A$1:$BH$54,54,$D16),)+ROUND(MOD(P16,1)*100,))/100+$D16,"")</f>
        <v/>
      </c>
      <c r="R16" s="21" t="str">
        <f>IFERROR((MATCH($E16,INDEX(Лист2!$A$1:$BH$54,ROUND(MOD(Q16,1)*100,)+1,$D16):INDEX(Лист2!$A$1:$BH$54,54,$D16),)+ROUND(MOD(Q16,1)*100,))/100+$D16,"")</f>
        <v/>
      </c>
      <c r="S16" s="21" t="str">
        <f>IFERROR((MATCH($E16,INDEX(Лист2!$A$1:$BH$54,ROUND(MOD(R16,1)*100,)+1,$D16):INDEX(Лист2!$A$1:$BH$54,54,$D16),)+ROUND(MOD(R16,1)*100,))/100+$D16,"")</f>
        <v/>
      </c>
      <c r="T16" s="21" t="str">
        <f>IFERROR((MATCH($E16,INDEX(Лист2!$A$1:$BH$54,ROUND(MOD(S16,1)*100,)+1,$D16):INDEX(Лист2!$A$1:$BH$54,54,$D16),)+ROUND(MOD(S16,1)*100,))/100+$D16,"")</f>
        <v/>
      </c>
      <c r="U16" s="21" t="str">
        <f>IFERROR((MATCH($E16,INDEX(Лист2!$A$1:$BH$54,ROUND(MOD(T16,1)*100,)+1,$D16):INDEX(Лист2!$A$1:$BH$54,54,$D16),)+ROUND(MOD(T16,1)*100,))/100+$D16,"")</f>
        <v/>
      </c>
      <c r="V16" s="21" t="str">
        <f>IFERROR((MATCH($E16,INDEX(Лист2!$A$1:$BH$54,ROUND(MOD(U16,1)*100,)+1,$D16):INDEX(Лист2!$A$1:$BH$54,54,$D16),)+ROUND(MOD(U16,1)*100,))/100+$D16,"")</f>
        <v/>
      </c>
      <c r="W16" s="21" t="str">
        <f>IFERROR((MATCH($E16,INDEX(Лист2!$A$1:$BH$54,ROUND(MOD(V16,1)*100,)+1,$D16):INDEX(Лист2!$A$1:$BH$54,54,$D16),)+ROUND(MOD(V16,1)*100,))/100+$D16,"")</f>
        <v/>
      </c>
      <c r="X16" s="21" t="str">
        <f>IFERROR((MATCH($E16,INDEX(Лист2!$A$1:$BH$54,ROUND(MOD(W16,1)*100,)+1,$D16):INDEX(Лист2!$A$1:$BH$54,54,$D16),)+ROUND(MOD(W16,1)*100,))/100+$D16,"")</f>
        <v/>
      </c>
      <c r="Y16" s="21" t="str">
        <f>IFERROR((MATCH($E16,INDEX(Лист2!$A$1:$BH$54,ROUND(MOD(X16,1)*100,)+1,$D16):INDEX(Лист2!$A$1:$BH$54,54,$D16),)+ROUND(MOD(X16,1)*100,))/100+$D16,"")</f>
        <v/>
      </c>
      <c r="Z16" s="21" t="str">
        <f>IFERROR((MATCH($E16,INDEX(Лист2!$A$1:$BH$54,ROUND(MOD(Y16,1)*100,)+1,$D16):INDEX(Лист2!$A$1:$BH$54,54,$D16),)+ROUND(MOD(Y16,1)*100,))/100+$D16,"")</f>
        <v/>
      </c>
      <c r="AA16" s="21" t="str">
        <f>IFERROR((MATCH($E16,INDEX(Лист2!$A$1:$BH$54,ROUND(MOD(Z16,1)*100,)+1,$D16):INDEX(Лист2!$A$1:$BH$54,54,$D16),)+ROUND(MOD(Z16,1)*100,))/100+$D16,"")</f>
        <v/>
      </c>
      <c r="AB16" s="21" t="str">
        <f>IFERROR((MATCH($E16,INDEX(Лист2!$A$1:$BH$54,ROUND(MOD(AA16,1)*100,)+1,$D16):INDEX(Лист2!$A$1:$BH$54,54,$D16),)+ROUND(MOD(AA16,1)*100,))/100+$D16,"")</f>
        <v/>
      </c>
      <c r="AC16" s="21" t="str">
        <f>IFERROR((MATCH($E16,INDEX(Лист2!$A$1:$BH$54,ROUND(MOD(AB16,1)*100,)+1,$D16):INDEX(Лист2!$A$1:$BH$54,54,$D16),)+ROUND(MOD(AB16,1)*100,))/100+$D16,"")</f>
        <v/>
      </c>
      <c r="AD16" s="21" t="str">
        <f>IFERROR((MATCH($E16,INDEX(Лист2!$A$1:$BH$54,ROUND(MOD(AC16,1)*100,)+1,$D16):INDEX(Лист2!$A$1:$BH$54,54,$D16),)+ROUND(MOD(AC16,1)*100,))/100+$D16,"")</f>
        <v/>
      </c>
      <c r="AE16" s="21" t="str">
        <f>IFERROR((MATCH($E16,INDEX(Лист2!$A$1:$BH$54,ROUND(MOD(AD16,1)*100,)+1,$D16):INDEX(Лист2!$A$1:$BH$54,54,$D16),)+ROUND(MOD(AD16,1)*100,))/100+$D16,"")</f>
        <v/>
      </c>
      <c r="AF16" s="21" t="str">
        <f>IFERROR((MATCH($E16,INDEX(Лист2!$A$1:$BH$54,ROUND(MOD(AE16,1)*100,)+1,$D16):INDEX(Лист2!$A$1:$BH$54,54,$D16),)+ROUND(MOD(AE16,1)*100,))/100+$D16,"")</f>
        <v/>
      </c>
      <c r="AG16" s="21" t="str">
        <f>IFERROR((MATCH($E16,INDEX(Лист2!$A$1:$BH$54,ROUND(MOD(AF16,1)*100,)+1,$D16):INDEX(Лист2!$A$1:$BH$54,54,$D16),)+ROUND(MOD(AF16,1)*100,))/100+$D16,"")</f>
        <v/>
      </c>
      <c r="AH16" s="21" t="str">
        <f>IFERROR((MATCH($E16,INDEX(Лист2!$A$1:$BH$54,ROUND(MOD(AG16,1)*100,)+1,$D16):INDEX(Лист2!$A$1:$BH$54,54,$D16),)+ROUND(MOD(AG16,1)*100,))/100+$D16,"")</f>
        <v/>
      </c>
      <c r="AI16" s="21" t="str">
        <f>IFERROR((MATCH($E16,INDEX(Лист2!$A$1:$BH$54,ROUND(MOD(AH16,1)*100,)+1,$D16):INDEX(Лист2!$A$1:$BH$54,54,$D16),)+ROUND(MOD(AH16,1)*100,))/100+$D16,"")</f>
        <v/>
      </c>
      <c r="AJ16" s="21" t="str">
        <f>IFERROR((MATCH($E16,INDEX(Лист2!$A$1:$BH$54,ROUND(MOD(AI16,1)*100,)+1,$D16):INDEX(Лист2!$A$1:$BH$54,54,$D16),)+ROUND(MOD(AI16,1)*100,))/100+$D16,"")</f>
        <v/>
      </c>
      <c r="AK16" s="21" t="str">
        <f>IFERROR((MATCH($E16,INDEX(Лист2!$A$1:$BH$54,ROUND(MOD(AJ16,1)*100,)+1,$D16):INDEX(Лист2!$A$1:$BH$54,54,$D16),)+ROUND(MOD(AJ16,1)*100,))/100+$D16,"")</f>
        <v/>
      </c>
      <c r="AL16" s="21" t="str">
        <f>IFERROR((MATCH($E16,INDEX(Лист2!$A$1:$BH$54,ROUND(MOD(AK16,1)*100,)+1,$D16):INDEX(Лист2!$A$1:$BH$54,54,$D16),)+ROUND(MOD(AK16,1)*100,))/100+$D16,"")</f>
        <v/>
      </c>
      <c r="AM16" s="21" t="str">
        <f>IFERROR((MATCH($E16,INDEX(Лист2!$A$1:$BH$54,ROUND(MOD(AL16,1)*100,)+1,$D16):INDEX(Лист2!$A$1:$BH$54,54,$D16),)+ROUND(MOD(AL16,1)*100,))/100+$D16,"")</f>
        <v/>
      </c>
      <c r="AN16" s="21" t="str">
        <f>IFERROR((MATCH($E16,INDEX(Лист2!$A$1:$BH$54,ROUND(MOD(AM16,1)*100,)+1,$D16):INDEX(Лист2!$A$1:$BH$54,54,$D16),)+ROUND(MOD(AM16,1)*100,))/100+$D16,"")</f>
        <v/>
      </c>
      <c r="AO16" s="21" t="str">
        <f>IFERROR((MATCH($E16,INDEX(Лист2!$A$1:$BH$54,ROUND(MOD(AN16,1)*100,)+1,$D16):INDEX(Лист2!$A$1:$BH$54,54,$D16),)+ROUND(MOD(AN16,1)*100,))/100+$D16,"")</f>
        <v/>
      </c>
      <c r="AP16" s="21" t="str">
        <f>IFERROR((MATCH($E16,INDEX(Лист2!$A$1:$BH$54,ROUND(MOD(AO16,1)*100,)+1,$D16):INDEX(Лист2!$A$1:$BH$54,54,$D16),)+ROUND(MOD(AO16,1)*100,))/100+$D16,"")</f>
        <v/>
      </c>
      <c r="AQ16" s="21" t="str">
        <f>IFERROR((MATCH($E16,INDEX(Лист2!$A$1:$BH$54,ROUND(MOD(AP16,1)*100,)+1,$D16):INDEX(Лист2!$A$1:$BH$54,54,$D16),)+ROUND(MOD(AP16,1)*100,))/100+$D16,"")</f>
        <v/>
      </c>
      <c r="AR16" s="21" t="str">
        <f>IFERROR((MATCH($E16,INDEX(Лист2!$A$1:$BH$54,ROUND(MOD(AQ16,1)*100,)+1,$D16):INDEX(Лист2!$A$1:$BH$54,54,$D16),)+ROUND(MOD(AQ16,1)*100,))/100+$D16,"")</f>
        <v/>
      </c>
      <c r="AS16" s="21" t="str">
        <f>IFERROR((MATCH($E16,INDEX(Лист2!$A$1:$BH$54,ROUND(MOD(AR16,1)*100,)+1,$D16):INDEX(Лист2!$A$1:$BH$54,54,$D16),)+ROUND(MOD(AR16,1)*100,))/100+$D16,"")</f>
        <v/>
      </c>
      <c r="AT16" s="21" t="str">
        <f>IFERROR((MATCH($E16,INDEX(Лист2!$A$1:$BH$54,ROUND(MOD(AS16,1)*100,)+1,$D16):INDEX(Лист2!$A$1:$BH$54,54,$D16),)+ROUND(MOD(AS16,1)*100,))/100+$D16,"")</f>
        <v/>
      </c>
      <c r="AU16" s="21" t="str">
        <f>IFERROR((MATCH($E16,INDEX(Лист2!$A$1:$BH$54,ROUND(MOD(AT16,1)*100,)+1,$D16):INDEX(Лист2!$A$1:$BH$54,54,$D16),)+ROUND(MOD(AT16,1)*100,))/100+$D16,"")</f>
        <v/>
      </c>
      <c r="AV16" s="21" t="str">
        <f>IFERROR((MATCH($E16,INDEX(Лист2!$A$1:$BH$54,ROUND(MOD(AU16,1)*100,)+1,$D16):INDEX(Лист2!$A$1:$BH$54,54,$D16),)+ROUND(MOD(AU16,1)*100,))/100+$D16,"")</f>
        <v/>
      </c>
      <c r="AW16" s="21" t="str">
        <f>IFERROR((MATCH($E16,INDEX(Лист2!$A$1:$BH$54,ROUND(MOD(AV16,1)*100,)+1,$D16):INDEX(Лист2!$A$1:$BH$54,54,$D16),)+ROUND(MOD(AV16,1)*100,))/100+$D16,"")</f>
        <v/>
      </c>
      <c r="AX16" s="21" t="str">
        <f>IFERROR((MATCH($E16,INDEX(Лист2!$A$1:$BH$54,ROUND(MOD(AW16,1)*100,)+1,$D16):INDEX(Лист2!$A$1:$BH$54,54,$D16),)+ROUND(MOD(AW16,1)*100,))/100+$D16,"")</f>
        <v/>
      </c>
      <c r="AY16" s="21" t="str">
        <f>IFERROR((MATCH($E16,INDEX(Лист2!$A$1:$BH$54,ROUND(MOD(AX16,1)*100,)+1,$D16):INDEX(Лист2!$A$1:$BH$54,54,$D16),)+ROUND(MOD(AX16,1)*100,))/100+$D16,"")</f>
        <v/>
      </c>
      <c r="AZ16" s="21" t="str">
        <f>IFERROR((MATCH($E16,INDEX(Лист2!$A$1:$BH$54,ROUND(MOD(AY16,1)*100,)+1,$D16):INDEX(Лист2!$A$1:$BH$54,54,$D16),)+ROUND(MOD(AY16,1)*100,))/100+$D16,"")</f>
        <v/>
      </c>
      <c r="BA16" s="21" t="str">
        <f>IFERROR((MATCH($E16,INDEX(Лист2!$A$1:$BH$54,ROUND(MOD(AZ16,1)*100,)+1,$D16):INDEX(Лист2!$A$1:$BH$54,54,$D16),)+ROUND(MOD(AZ16,1)*100,))/100+$D16,"")</f>
        <v/>
      </c>
      <c r="BB16" s="21" t="str">
        <f>IFERROR((MATCH($E16,INDEX(Лист2!$A$1:$BH$54,ROUND(MOD(BA16,1)*100,)+1,$D16):INDEX(Лист2!$A$1:$BH$54,54,$D16),)+ROUND(MOD(BA16,1)*100,))/100+$D16,"")</f>
        <v/>
      </c>
      <c r="BC16" s="21" t="str">
        <f>IFERROR((MATCH($E16,INDEX(Лист2!$A$1:$BH$54,ROUND(MOD(BB16,1)*100,)+1,$D16):INDEX(Лист2!$A$1:$BH$54,54,$D16),)+ROUND(MOD(BB16,1)*100,))/100+$D16,"")</f>
        <v/>
      </c>
      <c r="BD16" s="21" t="str">
        <f>IFERROR((MATCH($E16,INDEX(Лист2!$A$1:$BH$54,ROUND(MOD(BC16,1)*100,)+1,$D16):INDEX(Лист2!$A$1:$BH$54,54,$D16),)+ROUND(MOD(BC16,1)*100,))/100+$D16,"")</f>
        <v/>
      </c>
      <c r="BE16" t="e">
        <f>IF(VLOOKUP(BE15,B:C,2,)&gt;=ROW()-MATCH(BE15,BE$1:BE15,)+1,BE15,INDEX(B:B,MATCH(BE15,B:B,)+1))</f>
        <v>#N/A</v>
      </c>
      <c r="BF16" t="e">
        <f t="shared" si="3"/>
        <v>#N/A</v>
      </c>
      <c r="BG16" t="e">
        <f>SMALL(INDEX(G:BD,MATCH(BE16,E:E,),):INDEX(G:BD,MATCH(BE16,E:E,)+14,),BF16)</f>
        <v>#N/A</v>
      </c>
      <c r="BH16" t="e">
        <f t="shared" si="4"/>
        <v>#N/A</v>
      </c>
      <c r="BI16" t="e">
        <f t="shared" si="6"/>
        <v>#N/A</v>
      </c>
    </row>
    <row r="17" spans="4:61" x14ac:dyDescent="0.25">
      <c r="D17" s="19">
        <f t="shared" si="5"/>
        <v>54</v>
      </c>
      <c r="E17" t="str">
        <f t="shared" si="1"/>
        <v>Доступ в приложение</v>
      </c>
      <c r="F17" s="21" t="str">
        <f t="shared" si="2"/>
        <v/>
      </c>
      <c r="G17" s="20" t="str">
        <f>IFERROR(MATCH($E17,INDEX(Лист2!$A$1:$BH$54,,$D17),)/100+$D17,"")</f>
        <v/>
      </c>
      <c r="H17" s="21" t="str">
        <f>IFERROR((MATCH($E17,INDEX(Лист2!$A$1:$BH$54,ROUND(MOD(G17,1)*100,)+1,$D17):INDEX(Лист2!$A$1:$BH$54,54,$D17),)+ROUND(MOD(G17,1)*100,))/100+$D17,"")</f>
        <v/>
      </c>
      <c r="I17" s="21" t="str">
        <f>IFERROR((MATCH($E17,INDEX(Лист2!$A$1:$BH$54,ROUND(MOD(H17,1)*100,)+1,$D17):INDEX(Лист2!$A$1:$BH$54,54,$D17),)+ROUND(MOD(H17,1)*100,))/100+$D17,"")</f>
        <v/>
      </c>
      <c r="J17" s="21" t="str">
        <f>IFERROR((MATCH($E17,INDEX(Лист2!$A$1:$BH$54,ROUND(MOD(I17,1)*100,)+1,$D17):INDEX(Лист2!$A$1:$BH$54,54,$D17),)+ROUND(MOD(I17,1)*100,))/100+$D17,"")</f>
        <v/>
      </c>
      <c r="K17" s="21" t="str">
        <f>IFERROR((MATCH($E17,INDEX(Лист2!$A$1:$BH$54,ROUND(MOD(J17,1)*100,)+1,$D17):INDEX(Лист2!$A$1:$BH$54,54,$D17),)+ROUND(MOD(J17,1)*100,))/100+$D17,"")</f>
        <v/>
      </c>
      <c r="L17" s="21" t="str">
        <f>IFERROR((MATCH($E17,INDEX(Лист2!$A$1:$BH$54,ROUND(MOD(K17,1)*100,)+1,$D17):INDEX(Лист2!$A$1:$BH$54,54,$D17),)+ROUND(MOD(K17,1)*100,))/100+$D17,"")</f>
        <v/>
      </c>
      <c r="M17" s="21" t="str">
        <f>IFERROR((MATCH($E17,INDEX(Лист2!$A$1:$BH$54,ROUND(MOD(L17,1)*100,)+1,$D17):INDEX(Лист2!$A$1:$BH$54,54,$D17),)+ROUND(MOD(L17,1)*100,))/100+$D17,"")</f>
        <v/>
      </c>
      <c r="N17" s="21" t="str">
        <f>IFERROR((MATCH($E17,INDEX(Лист2!$A$1:$BH$54,ROUND(MOD(M17,1)*100,)+1,$D17):INDEX(Лист2!$A$1:$BH$54,54,$D17),)+ROUND(MOD(M17,1)*100,))/100+$D17,"")</f>
        <v/>
      </c>
      <c r="O17" s="21" t="str">
        <f>IFERROR((MATCH($E17,INDEX(Лист2!$A$1:$BH$54,ROUND(MOD(N17,1)*100,)+1,$D17):INDEX(Лист2!$A$1:$BH$54,54,$D17),)+ROUND(MOD(N17,1)*100,))/100+$D17,"")</f>
        <v/>
      </c>
      <c r="P17" s="21" t="str">
        <f>IFERROR((MATCH($E17,INDEX(Лист2!$A$1:$BH$54,ROUND(MOD(O17,1)*100,)+1,$D17):INDEX(Лист2!$A$1:$BH$54,54,$D17),)+ROUND(MOD(O17,1)*100,))/100+$D17,"")</f>
        <v/>
      </c>
      <c r="Q17" s="21" t="str">
        <f>IFERROR((MATCH($E17,INDEX(Лист2!$A$1:$BH$54,ROUND(MOD(P17,1)*100,)+1,$D17):INDEX(Лист2!$A$1:$BH$54,54,$D17),)+ROUND(MOD(P17,1)*100,))/100+$D17,"")</f>
        <v/>
      </c>
      <c r="R17" s="21" t="str">
        <f>IFERROR((MATCH($E17,INDEX(Лист2!$A$1:$BH$54,ROUND(MOD(Q17,1)*100,)+1,$D17):INDEX(Лист2!$A$1:$BH$54,54,$D17),)+ROUND(MOD(Q17,1)*100,))/100+$D17,"")</f>
        <v/>
      </c>
      <c r="S17" s="21" t="str">
        <f>IFERROR((MATCH($E17,INDEX(Лист2!$A$1:$BH$54,ROUND(MOD(R17,1)*100,)+1,$D17):INDEX(Лист2!$A$1:$BH$54,54,$D17),)+ROUND(MOD(R17,1)*100,))/100+$D17,"")</f>
        <v/>
      </c>
      <c r="T17" s="21" t="str">
        <f>IFERROR((MATCH($E17,INDEX(Лист2!$A$1:$BH$54,ROUND(MOD(S17,1)*100,)+1,$D17):INDEX(Лист2!$A$1:$BH$54,54,$D17),)+ROUND(MOD(S17,1)*100,))/100+$D17,"")</f>
        <v/>
      </c>
      <c r="U17" s="21" t="str">
        <f>IFERROR((MATCH($E17,INDEX(Лист2!$A$1:$BH$54,ROUND(MOD(T17,1)*100,)+1,$D17):INDEX(Лист2!$A$1:$BH$54,54,$D17),)+ROUND(MOD(T17,1)*100,))/100+$D17,"")</f>
        <v/>
      </c>
      <c r="V17" s="21" t="str">
        <f>IFERROR((MATCH($E17,INDEX(Лист2!$A$1:$BH$54,ROUND(MOD(U17,1)*100,)+1,$D17):INDEX(Лист2!$A$1:$BH$54,54,$D17),)+ROUND(MOD(U17,1)*100,))/100+$D17,"")</f>
        <v/>
      </c>
      <c r="W17" s="21" t="str">
        <f>IFERROR((MATCH($E17,INDEX(Лист2!$A$1:$BH$54,ROUND(MOD(V17,1)*100,)+1,$D17):INDEX(Лист2!$A$1:$BH$54,54,$D17),)+ROUND(MOD(V17,1)*100,))/100+$D17,"")</f>
        <v/>
      </c>
      <c r="X17" s="21" t="str">
        <f>IFERROR((MATCH($E17,INDEX(Лист2!$A$1:$BH$54,ROUND(MOD(W17,1)*100,)+1,$D17):INDEX(Лист2!$A$1:$BH$54,54,$D17),)+ROUND(MOD(W17,1)*100,))/100+$D17,"")</f>
        <v/>
      </c>
      <c r="Y17" s="21" t="str">
        <f>IFERROR((MATCH($E17,INDEX(Лист2!$A$1:$BH$54,ROUND(MOD(X17,1)*100,)+1,$D17):INDEX(Лист2!$A$1:$BH$54,54,$D17),)+ROUND(MOD(X17,1)*100,))/100+$D17,"")</f>
        <v/>
      </c>
      <c r="Z17" s="21" t="str">
        <f>IFERROR((MATCH($E17,INDEX(Лист2!$A$1:$BH$54,ROUND(MOD(Y17,1)*100,)+1,$D17):INDEX(Лист2!$A$1:$BH$54,54,$D17),)+ROUND(MOD(Y17,1)*100,))/100+$D17,"")</f>
        <v/>
      </c>
      <c r="AA17" s="21" t="str">
        <f>IFERROR((MATCH($E17,INDEX(Лист2!$A$1:$BH$54,ROUND(MOD(Z17,1)*100,)+1,$D17):INDEX(Лист2!$A$1:$BH$54,54,$D17),)+ROUND(MOD(Z17,1)*100,))/100+$D17,"")</f>
        <v/>
      </c>
      <c r="AB17" s="21" t="str">
        <f>IFERROR((MATCH($E17,INDEX(Лист2!$A$1:$BH$54,ROUND(MOD(AA17,1)*100,)+1,$D17):INDEX(Лист2!$A$1:$BH$54,54,$D17),)+ROUND(MOD(AA17,1)*100,))/100+$D17,"")</f>
        <v/>
      </c>
      <c r="AC17" s="21" t="str">
        <f>IFERROR((MATCH($E17,INDEX(Лист2!$A$1:$BH$54,ROUND(MOD(AB17,1)*100,)+1,$D17):INDEX(Лист2!$A$1:$BH$54,54,$D17),)+ROUND(MOD(AB17,1)*100,))/100+$D17,"")</f>
        <v/>
      </c>
      <c r="AD17" s="21" t="str">
        <f>IFERROR((MATCH($E17,INDEX(Лист2!$A$1:$BH$54,ROUND(MOD(AC17,1)*100,)+1,$D17):INDEX(Лист2!$A$1:$BH$54,54,$D17),)+ROUND(MOD(AC17,1)*100,))/100+$D17,"")</f>
        <v/>
      </c>
      <c r="AE17" s="21" t="str">
        <f>IFERROR((MATCH($E17,INDEX(Лист2!$A$1:$BH$54,ROUND(MOD(AD17,1)*100,)+1,$D17):INDEX(Лист2!$A$1:$BH$54,54,$D17),)+ROUND(MOD(AD17,1)*100,))/100+$D17,"")</f>
        <v/>
      </c>
      <c r="AF17" s="21" t="str">
        <f>IFERROR((MATCH($E17,INDEX(Лист2!$A$1:$BH$54,ROUND(MOD(AE17,1)*100,)+1,$D17):INDEX(Лист2!$A$1:$BH$54,54,$D17),)+ROUND(MOD(AE17,1)*100,))/100+$D17,"")</f>
        <v/>
      </c>
      <c r="AG17" s="21" t="str">
        <f>IFERROR((MATCH($E17,INDEX(Лист2!$A$1:$BH$54,ROUND(MOD(AF17,1)*100,)+1,$D17):INDEX(Лист2!$A$1:$BH$54,54,$D17),)+ROUND(MOD(AF17,1)*100,))/100+$D17,"")</f>
        <v/>
      </c>
      <c r="AH17" s="21" t="str">
        <f>IFERROR((MATCH($E17,INDEX(Лист2!$A$1:$BH$54,ROUND(MOD(AG17,1)*100,)+1,$D17):INDEX(Лист2!$A$1:$BH$54,54,$D17),)+ROUND(MOD(AG17,1)*100,))/100+$D17,"")</f>
        <v/>
      </c>
      <c r="AI17" s="21" t="str">
        <f>IFERROR((MATCH($E17,INDEX(Лист2!$A$1:$BH$54,ROUND(MOD(AH17,1)*100,)+1,$D17):INDEX(Лист2!$A$1:$BH$54,54,$D17),)+ROUND(MOD(AH17,1)*100,))/100+$D17,"")</f>
        <v/>
      </c>
      <c r="AJ17" s="21" t="str">
        <f>IFERROR((MATCH($E17,INDEX(Лист2!$A$1:$BH$54,ROUND(MOD(AI17,1)*100,)+1,$D17):INDEX(Лист2!$A$1:$BH$54,54,$D17),)+ROUND(MOD(AI17,1)*100,))/100+$D17,"")</f>
        <v/>
      </c>
      <c r="AK17" s="21" t="str">
        <f>IFERROR((MATCH($E17,INDEX(Лист2!$A$1:$BH$54,ROUND(MOD(AJ17,1)*100,)+1,$D17):INDEX(Лист2!$A$1:$BH$54,54,$D17),)+ROUND(MOD(AJ17,1)*100,))/100+$D17,"")</f>
        <v/>
      </c>
      <c r="AL17" s="21" t="str">
        <f>IFERROR((MATCH($E17,INDEX(Лист2!$A$1:$BH$54,ROUND(MOD(AK17,1)*100,)+1,$D17):INDEX(Лист2!$A$1:$BH$54,54,$D17),)+ROUND(MOD(AK17,1)*100,))/100+$D17,"")</f>
        <v/>
      </c>
      <c r="AM17" s="21" t="str">
        <f>IFERROR((MATCH($E17,INDEX(Лист2!$A$1:$BH$54,ROUND(MOD(AL17,1)*100,)+1,$D17):INDEX(Лист2!$A$1:$BH$54,54,$D17),)+ROUND(MOD(AL17,1)*100,))/100+$D17,"")</f>
        <v/>
      </c>
      <c r="AN17" s="21" t="str">
        <f>IFERROR((MATCH($E17,INDEX(Лист2!$A$1:$BH$54,ROUND(MOD(AM17,1)*100,)+1,$D17):INDEX(Лист2!$A$1:$BH$54,54,$D17),)+ROUND(MOD(AM17,1)*100,))/100+$D17,"")</f>
        <v/>
      </c>
      <c r="AO17" s="21" t="str">
        <f>IFERROR((MATCH($E17,INDEX(Лист2!$A$1:$BH$54,ROUND(MOD(AN17,1)*100,)+1,$D17):INDEX(Лист2!$A$1:$BH$54,54,$D17),)+ROUND(MOD(AN17,1)*100,))/100+$D17,"")</f>
        <v/>
      </c>
      <c r="AP17" s="21" t="str">
        <f>IFERROR((MATCH($E17,INDEX(Лист2!$A$1:$BH$54,ROUND(MOD(AO17,1)*100,)+1,$D17):INDEX(Лист2!$A$1:$BH$54,54,$D17),)+ROUND(MOD(AO17,1)*100,))/100+$D17,"")</f>
        <v/>
      </c>
      <c r="AQ17" s="21" t="str">
        <f>IFERROR((MATCH($E17,INDEX(Лист2!$A$1:$BH$54,ROUND(MOD(AP17,1)*100,)+1,$D17):INDEX(Лист2!$A$1:$BH$54,54,$D17),)+ROUND(MOD(AP17,1)*100,))/100+$D17,"")</f>
        <v/>
      </c>
      <c r="AR17" s="21" t="str">
        <f>IFERROR((MATCH($E17,INDEX(Лист2!$A$1:$BH$54,ROUND(MOD(AQ17,1)*100,)+1,$D17):INDEX(Лист2!$A$1:$BH$54,54,$D17),)+ROUND(MOD(AQ17,1)*100,))/100+$D17,"")</f>
        <v/>
      </c>
      <c r="AS17" s="21" t="str">
        <f>IFERROR((MATCH($E17,INDEX(Лист2!$A$1:$BH$54,ROUND(MOD(AR17,1)*100,)+1,$D17):INDEX(Лист2!$A$1:$BH$54,54,$D17),)+ROUND(MOD(AR17,1)*100,))/100+$D17,"")</f>
        <v/>
      </c>
      <c r="AT17" s="21" t="str">
        <f>IFERROR((MATCH($E17,INDEX(Лист2!$A$1:$BH$54,ROUND(MOD(AS17,1)*100,)+1,$D17):INDEX(Лист2!$A$1:$BH$54,54,$D17),)+ROUND(MOD(AS17,1)*100,))/100+$D17,"")</f>
        <v/>
      </c>
      <c r="AU17" s="21" t="str">
        <f>IFERROR((MATCH($E17,INDEX(Лист2!$A$1:$BH$54,ROUND(MOD(AT17,1)*100,)+1,$D17):INDEX(Лист2!$A$1:$BH$54,54,$D17),)+ROUND(MOD(AT17,1)*100,))/100+$D17,"")</f>
        <v/>
      </c>
      <c r="AV17" s="21" t="str">
        <f>IFERROR((MATCH($E17,INDEX(Лист2!$A$1:$BH$54,ROUND(MOD(AU17,1)*100,)+1,$D17):INDEX(Лист2!$A$1:$BH$54,54,$D17),)+ROUND(MOD(AU17,1)*100,))/100+$D17,"")</f>
        <v/>
      </c>
      <c r="AW17" s="21" t="str">
        <f>IFERROR((MATCH($E17,INDEX(Лист2!$A$1:$BH$54,ROUND(MOD(AV17,1)*100,)+1,$D17):INDEX(Лист2!$A$1:$BH$54,54,$D17),)+ROUND(MOD(AV17,1)*100,))/100+$D17,"")</f>
        <v/>
      </c>
      <c r="AX17" s="21" t="str">
        <f>IFERROR((MATCH($E17,INDEX(Лист2!$A$1:$BH$54,ROUND(MOD(AW17,1)*100,)+1,$D17):INDEX(Лист2!$A$1:$BH$54,54,$D17),)+ROUND(MOD(AW17,1)*100,))/100+$D17,"")</f>
        <v/>
      </c>
      <c r="AY17" s="21" t="str">
        <f>IFERROR((MATCH($E17,INDEX(Лист2!$A$1:$BH$54,ROUND(MOD(AX17,1)*100,)+1,$D17):INDEX(Лист2!$A$1:$BH$54,54,$D17),)+ROUND(MOD(AX17,1)*100,))/100+$D17,"")</f>
        <v/>
      </c>
      <c r="AZ17" s="21" t="str">
        <f>IFERROR((MATCH($E17,INDEX(Лист2!$A$1:$BH$54,ROUND(MOD(AY17,1)*100,)+1,$D17):INDEX(Лист2!$A$1:$BH$54,54,$D17),)+ROUND(MOD(AY17,1)*100,))/100+$D17,"")</f>
        <v/>
      </c>
      <c r="BA17" s="21" t="str">
        <f>IFERROR((MATCH($E17,INDEX(Лист2!$A$1:$BH$54,ROUND(MOD(AZ17,1)*100,)+1,$D17):INDEX(Лист2!$A$1:$BH$54,54,$D17),)+ROUND(MOD(AZ17,1)*100,))/100+$D17,"")</f>
        <v/>
      </c>
      <c r="BB17" s="21" t="str">
        <f>IFERROR((MATCH($E17,INDEX(Лист2!$A$1:$BH$54,ROUND(MOD(BA17,1)*100,)+1,$D17):INDEX(Лист2!$A$1:$BH$54,54,$D17),)+ROUND(MOD(BA17,1)*100,))/100+$D17,"")</f>
        <v/>
      </c>
      <c r="BC17" s="21" t="str">
        <f>IFERROR((MATCH($E17,INDEX(Лист2!$A$1:$BH$54,ROUND(MOD(BB17,1)*100,)+1,$D17):INDEX(Лист2!$A$1:$BH$54,54,$D17),)+ROUND(MOD(BB17,1)*100,))/100+$D17,"")</f>
        <v/>
      </c>
      <c r="BD17" s="21" t="str">
        <f>IFERROR((MATCH($E17,INDEX(Лист2!$A$1:$BH$54,ROUND(MOD(BC17,1)*100,)+1,$D17):INDEX(Лист2!$A$1:$BH$54,54,$D17),)+ROUND(MOD(BC17,1)*100,))/100+$D17,"")</f>
        <v/>
      </c>
      <c r="BE17" t="e">
        <f>IF(VLOOKUP(BE16,B:C,2,)&gt;=ROW()-MATCH(BE16,BE$1:BE16,)+1,BE16,INDEX(B:B,MATCH(BE16,B:B,)+1))</f>
        <v>#N/A</v>
      </c>
      <c r="BF17" t="e">
        <f t="shared" si="3"/>
        <v>#N/A</v>
      </c>
      <c r="BG17" t="e">
        <f>SMALL(INDEX(G:BD,MATCH(BE17,E:E,),):INDEX(G:BD,MATCH(BE17,E:E,)+14,),BF17)</f>
        <v>#N/A</v>
      </c>
      <c r="BH17" t="e">
        <f t="shared" si="4"/>
        <v>#N/A</v>
      </c>
      <c r="BI17" t="e">
        <f t="shared" si="6"/>
        <v>#N/A</v>
      </c>
    </row>
    <row r="18" spans="4:61" x14ac:dyDescent="0.25">
      <c r="D18" s="19">
        <f t="shared" si="5"/>
        <v>58</v>
      </c>
      <c r="E18" t="str">
        <f t="shared" si="1"/>
        <v>Доступ в приложение</v>
      </c>
      <c r="F18" s="21" t="str">
        <f t="shared" si="2"/>
        <v/>
      </c>
      <c r="G18" s="20" t="str">
        <f>IFERROR(MATCH($E18,INDEX(Лист2!$A$1:$BH$54,,$D18),)/100+$D18,"")</f>
        <v/>
      </c>
      <c r="H18" s="21" t="str">
        <f>IFERROR((MATCH($E18,INDEX(Лист2!$A$1:$BH$54,ROUND(MOD(G18,1)*100,)+1,$D18):INDEX(Лист2!$A$1:$BH$54,54,$D18),)+ROUND(MOD(G18,1)*100,))/100+$D18,"")</f>
        <v/>
      </c>
      <c r="I18" s="21" t="str">
        <f>IFERROR((MATCH($E18,INDEX(Лист2!$A$1:$BH$54,ROUND(MOD(H18,1)*100,)+1,$D18):INDEX(Лист2!$A$1:$BH$54,54,$D18),)+ROUND(MOD(H18,1)*100,))/100+$D18,"")</f>
        <v/>
      </c>
      <c r="J18" s="21" t="str">
        <f>IFERROR((MATCH($E18,INDEX(Лист2!$A$1:$BH$54,ROUND(MOD(I18,1)*100,)+1,$D18):INDEX(Лист2!$A$1:$BH$54,54,$D18),)+ROUND(MOD(I18,1)*100,))/100+$D18,"")</f>
        <v/>
      </c>
      <c r="K18" s="21" t="str">
        <f>IFERROR((MATCH($E18,INDEX(Лист2!$A$1:$BH$54,ROUND(MOD(J18,1)*100,)+1,$D18):INDEX(Лист2!$A$1:$BH$54,54,$D18),)+ROUND(MOD(J18,1)*100,))/100+$D18,"")</f>
        <v/>
      </c>
      <c r="L18" s="21" t="str">
        <f>IFERROR((MATCH($E18,INDEX(Лист2!$A$1:$BH$54,ROUND(MOD(K18,1)*100,)+1,$D18):INDEX(Лист2!$A$1:$BH$54,54,$D18),)+ROUND(MOD(K18,1)*100,))/100+$D18,"")</f>
        <v/>
      </c>
      <c r="M18" s="21" t="str">
        <f>IFERROR((MATCH($E18,INDEX(Лист2!$A$1:$BH$54,ROUND(MOD(L18,1)*100,)+1,$D18):INDEX(Лист2!$A$1:$BH$54,54,$D18),)+ROUND(MOD(L18,1)*100,))/100+$D18,"")</f>
        <v/>
      </c>
      <c r="N18" s="21" t="str">
        <f>IFERROR((MATCH($E18,INDEX(Лист2!$A$1:$BH$54,ROUND(MOD(M18,1)*100,)+1,$D18):INDEX(Лист2!$A$1:$BH$54,54,$D18),)+ROUND(MOD(M18,1)*100,))/100+$D18,"")</f>
        <v/>
      </c>
      <c r="O18" s="21" t="str">
        <f>IFERROR((MATCH($E18,INDEX(Лист2!$A$1:$BH$54,ROUND(MOD(N18,1)*100,)+1,$D18):INDEX(Лист2!$A$1:$BH$54,54,$D18),)+ROUND(MOD(N18,1)*100,))/100+$D18,"")</f>
        <v/>
      </c>
      <c r="P18" s="21" t="str">
        <f>IFERROR((MATCH($E18,INDEX(Лист2!$A$1:$BH$54,ROUND(MOD(O18,1)*100,)+1,$D18):INDEX(Лист2!$A$1:$BH$54,54,$D18),)+ROUND(MOD(O18,1)*100,))/100+$D18,"")</f>
        <v/>
      </c>
      <c r="Q18" s="21" t="str">
        <f>IFERROR((MATCH($E18,INDEX(Лист2!$A$1:$BH$54,ROUND(MOD(P18,1)*100,)+1,$D18):INDEX(Лист2!$A$1:$BH$54,54,$D18),)+ROUND(MOD(P18,1)*100,))/100+$D18,"")</f>
        <v/>
      </c>
      <c r="R18" s="21" t="str">
        <f>IFERROR((MATCH($E18,INDEX(Лист2!$A$1:$BH$54,ROUND(MOD(Q18,1)*100,)+1,$D18):INDEX(Лист2!$A$1:$BH$54,54,$D18),)+ROUND(MOD(Q18,1)*100,))/100+$D18,"")</f>
        <v/>
      </c>
      <c r="S18" s="21" t="str">
        <f>IFERROR((MATCH($E18,INDEX(Лист2!$A$1:$BH$54,ROUND(MOD(R18,1)*100,)+1,$D18):INDEX(Лист2!$A$1:$BH$54,54,$D18),)+ROUND(MOD(R18,1)*100,))/100+$D18,"")</f>
        <v/>
      </c>
      <c r="T18" s="21" t="str">
        <f>IFERROR((MATCH($E18,INDEX(Лист2!$A$1:$BH$54,ROUND(MOD(S18,1)*100,)+1,$D18):INDEX(Лист2!$A$1:$BH$54,54,$D18),)+ROUND(MOD(S18,1)*100,))/100+$D18,"")</f>
        <v/>
      </c>
      <c r="U18" s="21" t="str">
        <f>IFERROR((MATCH($E18,INDEX(Лист2!$A$1:$BH$54,ROUND(MOD(T18,1)*100,)+1,$D18):INDEX(Лист2!$A$1:$BH$54,54,$D18),)+ROUND(MOD(T18,1)*100,))/100+$D18,"")</f>
        <v/>
      </c>
      <c r="V18" s="21" t="str">
        <f>IFERROR((MATCH($E18,INDEX(Лист2!$A$1:$BH$54,ROUND(MOD(U18,1)*100,)+1,$D18):INDEX(Лист2!$A$1:$BH$54,54,$D18),)+ROUND(MOD(U18,1)*100,))/100+$D18,"")</f>
        <v/>
      </c>
      <c r="W18" s="21" t="str">
        <f>IFERROR((MATCH($E18,INDEX(Лист2!$A$1:$BH$54,ROUND(MOD(V18,1)*100,)+1,$D18):INDEX(Лист2!$A$1:$BH$54,54,$D18),)+ROUND(MOD(V18,1)*100,))/100+$D18,"")</f>
        <v/>
      </c>
      <c r="X18" s="21" t="str">
        <f>IFERROR((MATCH($E18,INDEX(Лист2!$A$1:$BH$54,ROUND(MOD(W18,1)*100,)+1,$D18):INDEX(Лист2!$A$1:$BH$54,54,$D18),)+ROUND(MOD(W18,1)*100,))/100+$D18,"")</f>
        <v/>
      </c>
      <c r="Y18" s="21" t="str">
        <f>IFERROR((MATCH($E18,INDEX(Лист2!$A$1:$BH$54,ROUND(MOD(X18,1)*100,)+1,$D18):INDEX(Лист2!$A$1:$BH$54,54,$D18),)+ROUND(MOD(X18,1)*100,))/100+$D18,"")</f>
        <v/>
      </c>
      <c r="Z18" s="21" t="str">
        <f>IFERROR((MATCH($E18,INDEX(Лист2!$A$1:$BH$54,ROUND(MOD(Y18,1)*100,)+1,$D18):INDEX(Лист2!$A$1:$BH$54,54,$D18),)+ROUND(MOD(Y18,1)*100,))/100+$D18,"")</f>
        <v/>
      </c>
      <c r="AA18" s="21" t="str">
        <f>IFERROR((MATCH($E18,INDEX(Лист2!$A$1:$BH$54,ROUND(MOD(Z18,1)*100,)+1,$D18):INDEX(Лист2!$A$1:$BH$54,54,$D18),)+ROUND(MOD(Z18,1)*100,))/100+$D18,"")</f>
        <v/>
      </c>
      <c r="AB18" s="21" t="str">
        <f>IFERROR((MATCH($E18,INDEX(Лист2!$A$1:$BH$54,ROUND(MOD(AA18,1)*100,)+1,$D18):INDEX(Лист2!$A$1:$BH$54,54,$D18),)+ROUND(MOD(AA18,1)*100,))/100+$D18,"")</f>
        <v/>
      </c>
      <c r="AC18" s="21" t="str">
        <f>IFERROR((MATCH($E18,INDEX(Лист2!$A$1:$BH$54,ROUND(MOD(AB18,1)*100,)+1,$D18):INDEX(Лист2!$A$1:$BH$54,54,$D18),)+ROUND(MOD(AB18,1)*100,))/100+$D18,"")</f>
        <v/>
      </c>
      <c r="AD18" s="21" t="str">
        <f>IFERROR((MATCH($E18,INDEX(Лист2!$A$1:$BH$54,ROUND(MOD(AC18,1)*100,)+1,$D18):INDEX(Лист2!$A$1:$BH$54,54,$D18),)+ROUND(MOD(AC18,1)*100,))/100+$D18,"")</f>
        <v/>
      </c>
      <c r="AE18" s="21" t="str">
        <f>IFERROR((MATCH($E18,INDEX(Лист2!$A$1:$BH$54,ROUND(MOD(AD18,1)*100,)+1,$D18):INDEX(Лист2!$A$1:$BH$54,54,$D18),)+ROUND(MOD(AD18,1)*100,))/100+$D18,"")</f>
        <v/>
      </c>
      <c r="AF18" s="21" t="str">
        <f>IFERROR((MATCH($E18,INDEX(Лист2!$A$1:$BH$54,ROUND(MOD(AE18,1)*100,)+1,$D18):INDEX(Лист2!$A$1:$BH$54,54,$D18),)+ROUND(MOD(AE18,1)*100,))/100+$D18,"")</f>
        <v/>
      </c>
      <c r="AG18" s="21" t="str">
        <f>IFERROR((MATCH($E18,INDEX(Лист2!$A$1:$BH$54,ROUND(MOD(AF18,1)*100,)+1,$D18):INDEX(Лист2!$A$1:$BH$54,54,$D18),)+ROUND(MOD(AF18,1)*100,))/100+$D18,"")</f>
        <v/>
      </c>
      <c r="AH18" s="21" t="str">
        <f>IFERROR((MATCH($E18,INDEX(Лист2!$A$1:$BH$54,ROUND(MOD(AG18,1)*100,)+1,$D18):INDEX(Лист2!$A$1:$BH$54,54,$D18),)+ROUND(MOD(AG18,1)*100,))/100+$D18,"")</f>
        <v/>
      </c>
      <c r="AI18" s="21" t="str">
        <f>IFERROR((MATCH($E18,INDEX(Лист2!$A$1:$BH$54,ROUND(MOD(AH18,1)*100,)+1,$D18):INDEX(Лист2!$A$1:$BH$54,54,$D18),)+ROUND(MOD(AH18,1)*100,))/100+$D18,"")</f>
        <v/>
      </c>
      <c r="AJ18" s="21" t="str">
        <f>IFERROR((MATCH($E18,INDEX(Лист2!$A$1:$BH$54,ROUND(MOD(AI18,1)*100,)+1,$D18):INDEX(Лист2!$A$1:$BH$54,54,$D18),)+ROUND(MOD(AI18,1)*100,))/100+$D18,"")</f>
        <v/>
      </c>
      <c r="AK18" s="21" t="str">
        <f>IFERROR((MATCH($E18,INDEX(Лист2!$A$1:$BH$54,ROUND(MOD(AJ18,1)*100,)+1,$D18):INDEX(Лист2!$A$1:$BH$54,54,$D18),)+ROUND(MOD(AJ18,1)*100,))/100+$D18,"")</f>
        <v/>
      </c>
      <c r="AL18" s="21" t="str">
        <f>IFERROR((MATCH($E18,INDEX(Лист2!$A$1:$BH$54,ROUND(MOD(AK18,1)*100,)+1,$D18):INDEX(Лист2!$A$1:$BH$54,54,$D18),)+ROUND(MOD(AK18,1)*100,))/100+$D18,"")</f>
        <v/>
      </c>
      <c r="AM18" s="21" t="str">
        <f>IFERROR((MATCH($E18,INDEX(Лист2!$A$1:$BH$54,ROUND(MOD(AL18,1)*100,)+1,$D18):INDEX(Лист2!$A$1:$BH$54,54,$D18),)+ROUND(MOD(AL18,1)*100,))/100+$D18,"")</f>
        <v/>
      </c>
      <c r="AN18" s="21" t="str">
        <f>IFERROR((MATCH($E18,INDEX(Лист2!$A$1:$BH$54,ROUND(MOD(AM18,1)*100,)+1,$D18):INDEX(Лист2!$A$1:$BH$54,54,$D18),)+ROUND(MOD(AM18,1)*100,))/100+$D18,"")</f>
        <v/>
      </c>
      <c r="AO18" s="21" t="str">
        <f>IFERROR((MATCH($E18,INDEX(Лист2!$A$1:$BH$54,ROUND(MOD(AN18,1)*100,)+1,$D18):INDEX(Лист2!$A$1:$BH$54,54,$D18),)+ROUND(MOD(AN18,1)*100,))/100+$D18,"")</f>
        <v/>
      </c>
      <c r="AP18" s="21" t="str">
        <f>IFERROR((MATCH($E18,INDEX(Лист2!$A$1:$BH$54,ROUND(MOD(AO18,1)*100,)+1,$D18):INDEX(Лист2!$A$1:$BH$54,54,$D18),)+ROUND(MOD(AO18,1)*100,))/100+$D18,"")</f>
        <v/>
      </c>
      <c r="AQ18" s="21" t="str">
        <f>IFERROR((MATCH($E18,INDEX(Лист2!$A$1:$BH$54,ROUND(MOD(AP18,1)*100,)+1,$D18):INDEX(Лист2!$A$1:$BH$54,54,$D18),)+ROUND(MOD(AP18,1)*100,))/100+$D18,"")</f>
        <v/>
      </c>
      <c r="AR18" s="21" t="str">
        <f>IFERROR((MATCH($E18,INDEX(Лист2!$A$1:$BH$54,ROUND(MOD(AQ18,1)*100,)+1,$D18):INDEX(Лист2!$A$1:$BH$54,54,$D18),)+ROUND(MOD(AQ18,1)*100,))/100+$D18,"")</f>
        <v/>
      </c>
      <c r="AS18" s="21" t="str">
        <f>IFERROR((MATCH($E18,INDEX(Лист2!$A$1:$BH$54,ROUND(MOD(AR18,1)*100,)+1,$D18):INDEX(Лист2!$A$1:$BH$54,54,$D18),)+ROUND(MOD(AR18,1)*100,))/100+$D18,"")</f>
        <v/>
      </c>
      <c r="AT18" s="21" t="str">
        <f>IFERROR((MATCH($E18,INDEX(Лист2!$A$1:$BH$54,ROUND(MOD(AS18,1)*100,)+1,$D18):INDEX(Лист2!$A$1:$BH$54,54,$D18),)+ROUND(MOD(AS18,1)*100,))/100+$D18,"")</f>
        <v/>
      </c>
      <c r="AU18" s="21" t="str">
        <f>IFERROR((MATCH($E18,INDEX(Лист2!$A$1:$BH$54,ROUND(MOD(AT18,1)*100,)+1,$D18):INDEX(Лист2!$A$1:$BH$54,54,$D18),)+ROUND(MOD(AT18,1)*100,))/100+$D18,"")</f>
        <v/>
      </c>
      <c r="AV18" s="21" t="str">
        <f>IFERROR((MATCH($E18,INDEX(Лист2!$A$1:$BH$54,ROUND(MOD(AU18,1)*100,)+1,$D18):INDEX(Лист2!$A$1:$BH$54,54,$D18),)+ROUND(MOD(AU18,1)*100,))/100+$D18,"")</f>
        <v/>
      </c>
      <c r="AW18" s="21" t="str">
        <f>IFERROR((MATCH($E18,INDEX(Лист2!$A$1:$BH$54,ROUND(MOD(AV18,1)*100,)+1,$D18):INDEX(Лист2!$A$1:$BH$54,54,$D18),)+ROUND(MOD(AV18,1)*100,))/100+$D18,"")</f>
        <v/>
      </c>
      <c r="AX18" s="21" t="str">
        <f>IFERROR((MATCH($E18,INDEX(Лист2!$A$1:$BH$54,ROUND(MOD(AW18,1)*100,)+1,$D18):INDEX(Лист2!$A$1:$BH$54,54,$D18),)+ROUND(MOD(AW18,1)*100,))/100+$D18,"")</f>
        <v/>
      </c>
      <c r="AY18" s="21" t="str">
        <f>IFERROR((MATCH($E18,INDEX(Лист2!$A$1:$BH$54,ROUND(MOD(AX18,1)*100,)+1,$D18):INDEX(Лист2!$A$1:$BH$54,54,$D18),)+ROUND(MOD(AX18,1)*100,))/100+$D18,"")</f>
        <v/>
      </c>
      <c r="AZ18" s="21" t="str">
        <f>IFERROR((MATCH($E18,INDEX(Лист2!$A$1:$BH$54,ROUND(MOD(AY18,1)*100,)+1,$D18):INDEX(Лист2!$A$1:$BH$54,54,$D18),)+ROUND(MOD(AY18,1)*100,))/100+$D18,"")</f>
        <v/>
      </c>
      <c r="BA18" s="21" t="str">
        <f>IFERROR((MATCH($E18,INDEX(Лист2!$A$1:$BH$54,ROUND(MOD(AZ18,1)*100,)+1,$D18):INDEX(Лист2!$A$1:$BH$54,54,$D18),)+ROUND(MOD(AZ18,1)*100,))/100+$D18,"")</f>
        <v/>
      </c>
      <c r="BB18" s="21" t="str">
        <f>IFERROR((MATCH($E18,INDEX(Лист2!$A$1:$BH$54,ROUND(MOD(BA18,1)*100,)+1,$D18):INDEX(Лист2!$A$1:$BH$54,54,$D18),)+ROUND(MOD(BA18,1)*100,))/100+$D18,"")</f>
        <v/>
      </c>
      <c r="BC18" s="21" t="str">
        <f>IFERROR((MATCH($E18,INDEX(Лист2!$A$1:$BH$54,ROUND(MOD(BB18,1)*100,)+1,$D18):INDEX(Лист2!$A$1:$BH$54,54,$D18),)+ROUND(MOD(BB18,1)*100,))/100+$D18,"")</f>
        <v/>
      </c>
      <c r="BD18" s="21" t="str">
        <f>IFERROR((MATCH($E18,INDEX(Лист2!$A$1:$BH$54,ROUND(MOD(BC18,1)*100,)+1,$D18):INDEX(Лист2!$A$1:$BH$54,54,$D18),)+ROUND(MOD(BC18,1)*100,))/100+$D18,"")</f>
        <v/>
      </c>
      <c r="BE18" t="e">
        <f>IF(VLOOKUP(BE17,B:C,2,)&gt;=ROW()-MATCH(BE17,BE$1:BE17,)+1,BE17,INDEX(B:B,MATCH(BE17,B:B,)+1))</f>
        <v>#N/A</v>
      </c>
      <c r="BF18" t="e">
        <f t="shared" si="3"/>
        <v>#N/A</v>
      </c>
      <c r="BG18" t="e">
        <f>SMALL(INDEX(G:BD,MATCH(BE18,E:E,),):INDEX(G:BD,MATCH(BE18,E:E,)+14,),BF18)</f>
        <v>#N/A</v>
      </c>
      <c r="BH18" t="e">
        <f t="shared" si="4"/>
        <v>#N/A</v>
      </c>
      <c r="BI18" t="e">
        <f t="shared" si="6"/>
        <v>#N/A</v>
      </c>
    </row>
    <row r="19" spans="4:61" x14ac:dyDescent="0.25">
      <c r="D19" s="18">
        <f>D4</f>
        <v>2</v>
      </c>
      <c r="E19" t="str">
        <f t="shared" si="1"/>
        <v>Профиль</v>
      </c>
      <c r="F19" s="21">
        <f t="shared" si="2"/>
        <v>2</v>
      </c>
      <c r="G19" s="20">
        <f>IFERROR(MATCH($E19,INDEX(Лист2!$A$1:$BH$54,,$D19),)/100+$D19,"")</f>
        <v>2.0699999999999998</v>
      </c>
      <c r="H19" s="21" t="str">
        <f>IFERROR((MATCH($E19,INDEX(Лист2!$A$1:$BH$54,ROUND(MOD(G19,1)*100,)+1,$D19):INDEX(Лист2!$A$1:$BH$54,54,$D19),)+ROUND(MOD(G19,1)*100,))/100+$D19,"")</f>
        <v/>
      </c>
      <c r="I19" s="21" t="str">
        <f>IFERROR((MATCH($E19,INDEX(Лист2!$A$1:$BH$54,ROUND(MOD(H19,1)*100,)+1,$D19):INDEX(Лист2!$A$1:$BH$54,54,$D19),)+ROUND(MOD(H19,1)*100,))/100+$D19,"")</f>
        <v/>
      </c>
      <c r="J19" s="21" t="str">
        <f>IFERROR((MATCH($E19,INDEX(Лист2!$A$1:$BH$54,ROUND(MOD(I19,1)*100,)+1,$D19):INDEX(Лист2!$A$1:$BH$54,54,$D19),)+ROUND(MOD(I19,1)*100,))/100+$D19,"")</f>
        <v/>
      </c>
      <c r="K19" s="21" t="str">
        <f>IFERROR((MATCH($E19,INDEX(Лист2!$A$1:$BH$54,ROUND(MOD(J19,1)*100,)+1,$D19):INDEX(Лист2!$A$1:$BH$54,54,$D19),)+ROUND(MOD(J19,1)*100,))/100+$D19,"")</f>
        <v/>
      </c>
      <c r="L19" s="21" t="str">
        <f>IFERROR((MATCH($E19,INDEX(Лист2!$A$1:$BH$54,ROUND(MOD(K19,1)*100,)+1,$D19):INDEX(Лист2!$A$1:$BH$54,54,$D19),)+ROUND(MOD(K19,1)*100,))/100+$D19,"")</f>
        <v/>
      </c>
      <c r="M19" s="21" t="str">
        <f>IFERROR((MATCH($E19,INDEX(Лист2!$A$1:$BH$54,ROUND(MOD(L19,1)*100,)+1,$D19):INDEX(Лист2!$A$1:$BH$54,54,$D19),)+ROUND(MOD(L19,1)*100,))/100+$D19,"")</f>
        <v/>
      </c>
      <c r="N19" s="21" t="str">
        <f>IFERROR((MATCH($E19,INDEX(Лист2!$A$1:$BH$54,ROUND(MOD(M19,1)*100,)+1,$D19):INDEX(Лист2!$A$1:$BH$54,54,$D19),)+ROUND(MOD(M19,1)*100,))/100+$D19,"")</f>
        <v/>
      </c>
      <c r="O19" s="21" t="str">
        <f>IFERROR((MATCH($E19,INDEX(Лист2!$A$1:$BH$54,ROUND(MOD(N19,1)*100,)+1,$D19):INDEX(Лист2!$A$1:$BH$54,54,$D19),)+ROUND(MOD(N19,1)*100,))/100+$D19,"")</f>
        <v/>
      </c>
      <c r="P19" s="21" t="str">
        <f>IFERROR((MATCH($E19,INDEX(Лист2!$A$1:$BH$54,ROUND(MOD(O19,1)*100,)+1,$D19):INDEX(Лист2!$A$1:$BH$54,54,$D19),)+ROUND(MOD(O19,1)*100,))/100+$D19,"")</f>
        <v/>
      </c>
      <c r="Q19" s="21" t="str">
        <f>IFERROR((MATCH($E19,INDEX(Лист2!$A$1:$BH$54,ROUND(MOD(P19,1)*100,)+1,$D19):INDEX(Лист2!$A$1:$BH$54,54,$D19),)+ROUND(MOD(P19,1)*100,))/100+$D19,"")</f>
        <v/>
      </c>
      <c r="R19" s="21" t="str">
        <f>IFERROR((MATCH($E19,INDEX(Лист2!$A$1:$BH$54,ROUND(MOD(Q19,1)*100,)+1,$D19):INDEX(Лист2!$A$1:$BH$54,54,$D19),)+ROUND(MOD(Q19,1)*100,))/100+$D19,"")</f>
        <v/>
      </c>
      <c r="S19" s="21" t="str">
        <f>IFERROR((MATCH($E19,INDEX(Лист2!$A$1:$BH$54,ROUND(MOD(R19,1)*100,)+1,$D19):INDEX(Лист2!$A$1:$BH$54,54,$D19),)+ROUND(MOD(R19,1)*100,))/100+$D19,"")</f>
        <v/>
      </c>
      <c r="T19" s="21" t="str">
        <f>IFERROR((MATCH($E19,INDEX(Лист2!$A$1:$BH$54,ROUND(MOD(S19,1)*100,)+1,$D19):INDEX(Лист2!$A$1:$BH$54,54,$D19),)+ROUND(MOD(S19,1)*100,))/100+$D19,"")</f>
        <v/>
      </c>
      <c r="U19" s="21" t="str">
        <f>IFERROR((MATCH($E19,INDEX(Лист2!$A$1:$BH$54,ROUND(MOD(T19,1)*100,)+1,$D19):INDEX(Лист2!$A$1:$BH$54,54,$D19),)+ROUND(MOD(T19,1)*100,))/100+$D19,"")</f>
        <v/>
      </c>
      <c r="V19" s="21" t="str">
        <f>IFERROR((MATCH($E19,INDEX(Лист2!$A$1:$BH$54,ROUND(MOD(U19,1)*100,)+1,$D19):INDEX(Лист2!$A$1:$BH$54,54,$D19),)+ROUND(MOD(U19,1)*100,))/100+$D19,"")</f>
        <v/>
      </c>
      <c r="W19" s="21" t="str">
        <f>IFERROR((MATCH($E19,INDEX(Лист2!$A$1:$BH$54,ROUND(MOD(V19,1)*100,)+1,$D19):INDEX(Лист2!$A$1:$BH$54,54,$D19),)+ROUND(MOD(V19,1)*100,))/100+$D19,"")</f>
        <v/>
      </c>
      <c r="X19" s="21" t="str">
        <f>IFERROR((MATCH($E19,INDEX(Лист2!$A$1:$BH$54,ROUND(MOD(W19,1)*100,)+1,$D19):INDEX(Лист2!$A$1:$BH$54,54,$D19),)+ROUND(MOD(W19,1)*100,))/100+$D19,"")</f>
        <v/>
      </c>
      <c r="Y19" s="21" t="str">
        <f>IFERROR((MATCH($E19,INDEX(Лист2!$A$1:$BH$54,ROUND(MOD(X19,1)*100,)+1,$D19):INDEX(Лист2!$A$1:$BH$54,54,$D19),)+ROUND(MOD(X19,1)*100,))/100+$D19,"")</f>
        <v/>
      </c>
      <c r="Z19" s="21" t="str">
        <f>IFERROR((MATCH($E19,INDEX(Лист2!$A$1:$BH$54,ROUND(MOD(Y19,1)*100,)+1,$D19):INDEX(Лист2!$A$1:$BH$54,54,$D19),)+ROUND(MOD(Y19,1)*100,))/100+$D19,"")</f>
        <v/>
      </c>
      <c r="AA19" s="21" t="str">
        <f>IFERROR((MATCH($E19,INDEX(Лист2!$A$1:$BH$54,ROUND(MOD(Z19,1)*100,)+1,$D19):INDEX(Лист2!$A$1:$BH$54,54,$D19),)+ROUND(MOD(Z19,1)*100,))/100+$D19,"")</f>
        <v/>
      </c>
      <c r="AB19" s="21" t="str">
        <f>IFERROR((MATCH($E19,INDEX(Лист2!$A$1:$BH$54,ROUND(MOD(AA19,1)*100,)+1,$D19):INDEX(Лист2!$A$1:$BH$54,54,$D19),)+ROUND(MOD(AA19,1)*100,))/100+$D19,"")</f>
        <v/>
      </c>
      <c r="AC19" s="21" t="str">
        <f>IFERROR((MATCH($E19,INDEX(Лист2!$A$1:$BH$54,ROUND(MOD(AB19,1)*100,)+1,$D19):INDEX(Лист2!$A$1:$BH$54,54,$D19),)+ROUND(MOD(AB19,1)*100,))/100+$D19,"")</f>
        <v/>
      </c>
      <c r="AD19" s="21" t="str">
        <f>IFERROR((MATCH($E19,INDEX(Лист2!$A$1:$BH$54,ROUND(MOD(AC19,1)*100,)+1,$D19):INDEX(Лист2!$A$1:$BH$54,54,$D19),)+ROUND(MOD(AC19,1)*100,))/100+$D19,"")</f>
        <v/>
      </c>
      <c r="AE19" s="21" t="str">
        <f>IFERROR((MATCH($E19,INDEX(Лист2!$A$1:$BH$54,ROUND(MOD(AD19,1)*100,)+1,$D19):INDEX(Лист2!$A$1:$BH$54,54,$D19),)+ROUND(MOD(AD19,1)*100,))/100+$D19,"")</f>
        <v/>
      </c>
      <c r="AF19" s="21" t="str">
        <f>IFERROR((MATCH($E19,INDEX(Лист2!$A$1:$BH$54,ROUND(MOD(AE19,1)*100,)+1,$D19):INDEX(Лист2!$A$1:$BH$54,54,$D19),)+ROUND(MOD(AE19,1)*100,))/100+$D19,"")</f>
        <v/>
      </c>
      <c r="AG19" s="21" t="str">
        <f>IFERROR((MATCH($E19,INDEX(Лист2!$A$1:$BH$54,ROUND(MOD(AF19,1)*100,)+1,$D19):INDEX(Лист2!$A$1:$BH$54,54,$D19),)+ROUND(MOD(AF19,1)*100,))/100+$D19,"")</f>
        <v/>
      </c>
      <c r="AH19" s="21" t="str">
        <f>IFERROR((MATCH($E19,INDEX(Лист2!$A$1:$BH$54,ROUND(MOD(AG19,1)*100,)+1,$D19):INDEX(Лист2!$A$1:$BH$54,54,$D19),)+ROUND(MOD(AG19,1)*100,))/100+$D19,"")</f>
        <v/>
      </c>
      <c r="AI19" s="21" t="str">
        <f>IFERROR((MATCH($E19,INDEX(Лист2!$A$1:$BH$54,ROUND(MOD(AH19,1)*100,)+1,$D19):INDEX(Лист2!$A$1:$BH$54,54,$D19),)+ROUND(MOD(AH19,1)*100,))/100+$D19,"")</f>
        <v/>
      </c>
      <c r="AJ19" s="21" t="str">
        <f>IFERROR((MATCH($E19,INDEX(Лист2!$A$1:$BH$54,ROUND(MOD(AI19,1)*100,)+1,$D19):INDEX(Лист2!$A$1:$BH$54,54,$D19),)+ROUND(MOD(AI19,1)*100,))/100+$D19,"")</f>
        <v/>
      </c>
      <c r="AK19" s="21" t="str">
        <f>IFERROR((MATCH($E19,INDEX(Лист2!$A$1:$BH$54,ROUND(MOD(AJ19,1)*100,)+1,$D19):INDEX(Лист2!$A$1:$BH$54,54,$D19),)+ROUND(MOD(AJ19,1)*100,))/100+$D19,"")</f>
        <v/>
      </c>
      <c r="AL19" s="21" t="str">
        <f>IFERROR((MATCH($E19,INDEX(Лист2!$A$1:$BH$54,ROUND(MOD(AK19,1)*100,)+1,$D19):INDEX(Лист2!$A$1:$BH$54,54,$D19),)+ROUND(MOD(AK19,1)*100,))/100+$D19,"")</f>
        <v/>
      </c>
      <c r="AM19" s="21" t="str">
        <f>IFERROR((MATCH($E19,INDEX(Лист2!$A$1:$BH$54,ROUND(MOD(AL19,1)*100,)+1,$D19):INDEX(Лист2!$A$1:$BH$54,54,$D19),)+ROUND(MOD(AL19,1)*100,))/100+$D19,"")</f>
        <v/>
      </c>
      <c r="AN19" s="21" t="str">
        <f>IFERROR((MATCH($E19,INDEX(Лист2!$A$1:$BH$54,ROUND(MOD(AM19,1)*100,)+1,$D19):INDEX(Лист2!$A$1:$BH$54,54,$D19),)+ROUND(MOD(AM19,1)*100,))/100+$D19,"")</f>
        <v/>
      </c>
      <c r="AO19" s="21" t="str">
        <f>IFERROR((MATCH($E19,INDEX(Лист2!$A$1:$BH$54,ROUND(MOD(AN19,1)*100,)+1,$D19):INDEX(Лист2!$A$1:$BH$54,54,$D19),)+ROUND(MOD(AN19,1)*100,))/100+$D19,"")</f>
        <v/>
      </c>
      <c r="AP19" s="21" t="str">
        <f>IFERROR((MATCH($E19,INDEX(Лист2!$A$1:$BH$54,ROUND(MOD(AO19,1)*100,)+1,$D19):INDEX(Лист2!$A$1:$BH$54,54,$D19),)+ROUND(MOD(AO19,1)*100,))/100+$D19,"")</f>
        <v/>
      </c>
      <c r="AQ19" s="21" t="str">
        <f>IFERROR((MATCH($E19,INDEX(Лист2!$A$1:$BH$54,ROUND(MOD(AP19,1)*100,)+1,$D19):INDEX(Лист2!$A$1:$BH$54,54,$D19),)+ROUND(MOD(AP19,1)*100,))/100+$D19,"")</f>
        <v/>
      </c>
      <c r="AR19" s="21" t="str">
        <f>IFERROR((MATCH($E19,INDEX(Лист2!$A$1:$BH$54,ROUND(MOD(AQ19,1)*100,)+1,$D19):INDEX(Лист2!$A$1:$BH$54,54,$D19),)+ROUND(MOD(AQ19,1)*100,))/100+$D19,"")</f>
        <v/>
      </c>
      <c r="AS19" s="21" t="str">
        <f>IFERROR((MATCH($E19,INDEX(Лист2!$A$1:$BH$54,ROUND(MOD(AR19,1)*100,)+1,$D19):INDEX(Лист2!$A$1:$BH$54,54,$D19),)+ROUND(MOD(AR19,1)*100,))/100+$D19,"")</f>
        <v/>
      </c>
      <c r="AT19" s="21" t="str">
        <f>IFERROR((MATCH($E19,INDEX(Лист2!$A$1:$BH$54,ROUND(MOD(AS19,1)*100,)+1,$D19):INDEX(Лист2!$A$1:$BH$54,54,$D19),)+ROUND(MOD(AS19,1)*100,))/100+$D19,"")</f>
        <v/>
      </c>
      <c r="AU19" s="21" t="str">
        <f>IFERROR((MATCH($E19,INDEX(Лист2!$A$1:$BH$54,ROUND(MOD(AT19,1)*100,)+1,$D19):INDEX(Лист2!$A$1:$BH$54,54,$D19),)+ROUND(MOD(AT19,1)*100,))/100+$D19,"")</f>
        <v/>
      </c>
      <c r="AV19" s="21" t="str">
        <f>IFERROR((MATCH($E19,INDEX(Лист2!$A$1:$BH$54,ROUND(MOD(AU19,1)*100,)+1,$D19):INDEX(Лист2!$A$1:$BH$54,54,$D19),)+ROUND(MOD(AU19,1)*100,))/100+$D19,"")</f>
        <v/>
      </c>
      <c r="AW19" s="21" t="str">
        <f>IFERROR((MATCH($E19,INDEX(Лист2!$A$1:$BH$54,ROUND(MOD(AV19,1)*100,)+1,$D19):INDEX(Лист2!$A$1:$BH$54,54,$D19),)+ROUND(MOD(AV19,1)*100,))/100+$D19,"")</f>
        <v/>
      </c>
      <c r="AX19" s="21" t="str">
        <f>IFERROR((MATCH($E19,INDEX(Лист2!$A$1:$BH$54,ROUND(MOD(AW19,1)*100,)+1,$D19):INDEX(Лист2!$A$1:$BH$54,54,$D19),)+ROUND(MOD(AW19,1)*100,))/100+$D19,"")</f>
        <v/>
      </c>
      <c r="AY19" s="21" t="str">
        <f>IFERROR((MATCH($E19,INDEX(Лист2!$A$1:$BH$54,ROUND(MOD(AX19,1)*100,)+1,$D19):INDEX(Лист2!$A$1:$BH$54,54,$D19),)+ROUND(MOD(AX19,1)*100,))/100+$D19,"")</f>
        <v/>
      </c>
      <c r="AZ19" s="21" t="str">
        <f>IFERROR((MATCH($E19,INDEX(Лист2!$A$1:$BH$54,ROUND(MOD(AY19,1)*100,)+1,$D19):INDEX(Лист2!$A$1:$BH$54,54,$D19),)+ROUND(MOD(AY19,1)*100,))/100+$D19,"")</f>
        <v/>
      </c>
      <c r="BA19" s="21" t="str">
        <f>IFERROR((MATCH($E19,INDEX(Лист2!$A$1:$BH$54,ROUND(MOD(AZ19,1)*100,)+1,$D19):INDEX(Лист2!$A$1:$BH$54,54,$D19),)+ROUND(MOD(AZ19,1)*100,))/100+$D19,"")</f>
        <v/>
      </c>
      <c r="BB19" s="21" t="str">
        <f>IFERROR((MATCH($E19,INDEX(Лист2!$A$1:$BH$54,ROUND(MOD(BA19,1)*100,)+1,$D19):INDEX(Лист2!$A$1:$BH$54,54,$D19),)+ROUND(MOD(BA19,1)*100,))/100+$D19,"")</f>
        <v/>
      </c>
      <c r="BC19" s="21" t="str">
        <f>IFERROR((MATCH($E19,INDEX(Лист2!$A$1:$BH$54,ROUND(MOD(BB19,1)*100,)+1,$D19):INDEX(Лист2!$A$1:$BH$54,54,$D19),)+ROUND(MOD(BB19,1)*100,))/100+$D19,"")</f>
        <v/>
      </c>
      <c r="BD19" s="21" t="str">
        <f>IFERROR((MATCH($E19,INDEX(Лист2!$A$1:$BH$54,ROUND(MOD(BC19,1)*100,)+1,$D19):INDEX(Лист2!$A$1:$BH$54,54,$D19),)+ROUND(MOD(BC19,1)*100,))/100+$D19,"")</f>
        <v/>
      </c>
      <c r="BE19" t="e">
        <f>IF(VLOOKUP(BE18,B:C,2,)&gt;=ROW()-MATCH(BE18,BE$1:BE18,)+1,BE18,INDEX(B:B,MATCH(BE18,B:B,)+1))</f>
        <v>#N/A</v>
      </c>
      <c r="BF19" t="e">
        <f t="shared" si="3"/>
        <v>#N/A</v>
      </c>
      <c r="BG19" t="e">
        <f>SMALL(INDEX(G:BD,MATCH(BE19,E:E,),):INDEX(G:BD,MATCH(BE19,E:E,)+14,),BF19)</f>
        <v>#N/A</v>
      </c>
      <c r="BH19" t="e">
        <f t="shared" si="4"/>
        <v>#N/A</v>
      </c>
      <c r="BI19" t="e">
        <f t="shared" si="6"/>
        <v>#N/A</v>
      </c>
    </row>
    <row r="20" spans="4:61" x14ac:dyDescent="0.25">
      <c r="D20" s="18">
        <f t="shared" ref="D20:D63" si="7">D5</f>
        <v>6</v>
      </c>
      <c r="E20" t="str">
        <f t="shared" si="1"/>
        <v>Профиль</v>
      </c>
      <c r="F20" s="21" t="str">
        <f t="shared" si="2"/>
        <v/>
      </c>
      <c r="G20" s="20" t="str">
        <f>IFERROR(MATCH($E20,INDEX(Лист2!$A$1:$BH$54,,$D20),)/100+$D20,"")</f>
        <v/>
      </c>
      <c r="H20" s="21" t="str">
        <f>IFERROR((MATCH($E20,INDEX(Лист2!$A$1:$BH$54,ROUND(MOD(G20,1)*100,)+1,$D20):INDEX(Лист2!$A$1:$BH$54,54,$D20),)+ROUND(MOD(G20,1)*100,))/100+$D20,"")</f>
        <v/>
      </c>
      <c r="I20" s="21" t="str">
        <f>IFERROR((MATCH($E20,INDEX(Лист2!$A$1:$BH$54,ROUND(MOD(H20,1)*100,)+1,$D20):INDEX(Лист2!$A$1:$BH$54,54,$D20),)+ROUND(MOD(H20,1)*100,))/100+$D20,"")</f>
        <v/>
      </c>
      <c r="J20" s="21" t="str">
        <f>IFERROR((MATCH($E20,INDEX(Лист2!$A$1:$BH$54,ROUND(MOD(I20,1)*100,)+1,$D20):INDEX(Лист2!$A$1:$BH$54,54,$D20),)+ROUND(MOD(I20,1)*100,))/100+$D20,"")</f>
        <v/>
      </c>
      <c r="K20" s="21" t="str">
        <f>IFERROR((MATCH($E20,INDEX(Лист2!$A$1:$BH$54,ROUND(MOD(J20,1)*100,)+1,$D20):INDEX(Лист2!$A$1:$BH$54,54,$D20),)+ROUND(MOD(J20,1)*100,))/100+$D20,"")</f>
        <v/>
      </c>
      <c r="L20" s="21" t="str">
        <f>IFERROR((MATCH($E20,INDEX(Лист2!$A$1:$BH$54,ROUND(MOD(K20,1)*100,)+1,$D20):INDEX(Лист2!$A$1:$BH$54,54,$D20),)+ROUND(MOD(K20,1)*100,))/100+$D20,"")</f>
        <v/>
      </c>
      <c r="M20" s="21" t="str">
        <f>IFERROR((MATCH($E20,INDEX(Лист2!$A$1:$BH$54,ROUND(MOD(L20,1)*100,)+1,$D20):INDEX(Лист2!$A$1:$BH$54,54,$D20),)+ROUND(MOD(L20,1)*100,))/100+$D20,"")</f>
        <v/>
      </c>
      <c r="N20" s="21" t="str">
        <f>IFERROR((MATCH($E20,INDEX(Лист2!$A$1:$BH$54,ROUND(MOD(M20,1)*100,)+1,$D20):INDEX(Лист2!$A$1:$BH$54,54,$D20),)+ROUND(MOD(M20,1)*100,))/100+$D20,"")</f>
        <v/>
      </c>
      <c r="O20" s="21" t="str">
        <f>IFERROR((MATCH($E20,INDEX(Лист2!$A$1:$BH$54,ROUND(MOD(N20,1)*100,)+1,$D20):INDEX(Лист2!$A$1:$BH$54,54,$D20),)+ROUND(MOD(N20,1)*100,))/100+$D20,"")</f>
        <v/>
      </c>
      <c r="P20" s="21" t="str">
        <f>IFERROR((MATCH($E20,INDEX(Лист2!$A$1:$BH$54,ROUND(MOD(O20,1)*100,)+1,$D20):INDEX(Лист2!$A$1:$BH$54,54,$D20),)+ROUND(MOD(O20,1)*100,))/100+$D20,"")</f>
        <v/>
      </c>
      <c r="Q20" s="21" t="str">
        <f>IFERROR((MATCH($E20,INDEX(Лист2!$A$1:$BH$54,ROUND(MOD(P20,1)*100,)+1,$D20):INDEX(Лист2!$A$1:$BH$54,54,$D20),)+ROUND(MOD(P20,1)*100,))/100+$D20,"")</f>
        <v/>
      </c>
      <c r="R20" s="21" t="str">
        <f>IFERROR((MATCH($E20,INDEX(Лист2!$A$1:$BH$54,ROUND(MOD(Q20,1)*100,)+1,$D20):INDEX(Лист2!$A$1:$BH$54,54,$D20),)+ROUND(MOD(Q20,1)*100,))/100+$D20,"")</f>
        <v/>
      </c>
      <c r="S20" s="21" t="str">
        <f>IFERROR((MATCH($E20,INDEX(Лист2!$A$1:$BH$54,ROUND(MOD(R20,1)*100,)+1,$D20):INDEX(Лист2!$A$1:$BH$54,54,$D20),)+ROUND(MOD(R20,1)*100,))/100+$D20,"")</f>
        <v/>
      </c>
      <c r="T20" s="21" t="str">
        <f>IFERROR((MATCH($E20,INDEX(Лист2!$A$1:$BH$54,ROUND(MOD(S20,1)*100,)+1,$D20):INDEX(Лист2!$A$1:$BH$54,54,$D20),)+ROUND(MOD(S20,1)*100,))/100+$D20,"")</f>
        <v/>
      </c>
      <c r="U20" s="21" t="str">
        <f>IFERROR((MATCH($E20,INDEX(Лист2!$A$1:$BH$54,ROUND(MOD(T20,1)*100,)+1,$D20):INDEX(Лист2!$A$1:$BH$54,54,$D20),)+ROUND(MOD(T20,1)*100,))/100+$D20,"")</f>
        <v/>
      </c>
      <c r="V20" s="21" t="str">
        <f>IFERROR((MATCH($E20,INDEX(Лист2!$A$1:$BH$54,ROUND(MOD(U20,1)*100,)+1,$D20):INDEX(Лист2!$A$1:$BH$54,54,$D20),)+ROUND(MOD(U20,1)*100,))/100+$D20,"")</f>
        <v/>
      </c>
      <c r="W20" s="21" t="str">
        <f>IFERROR((MATCH($E20,INDEX(Лист2!$A$1:$BH$54,ROUND(MOD(V20,1)*100,)+1,$D20):INDEX(Лист2!$A$1:$BH$54,54,$D20),)+ROUND(MOD(V20,1)*100,))/100+$D20,"")</f>
        <v/>
      </c>
      <c r="X20" s="21" t="str">
        <f>IFERROR((MATCH($E20,INDEX(Лист2!$A$1:$BH$54,ROUND(MOD(W20,1)*100,)+1,$D20):INDEX(Лист2!$A$1:$BH$54,54,$D20),)+ROUND(MOD(W20,1)*100,))/100+$D20,"")</f>
        <v/>
      </c>
      <c r="Y20" s="21" t="str">
        <f>IFERROR((MATCH($E20,INDEX(Лист2!$A$1:$BH$54,ROUND(MOD(X20,1)*100,)+1,$D20):INDEX(Лист2!$A$1:$BH$54,54,$D20),)+ROUND(MOD(X20,1)*100,))/100+$D20,"")</f>
        <v/>
      </c>
      <c r="Z20" s="21" t="str">
        <f>IFERROR((MATCH($E20,INDEX(Лист2!$A$1:$BH$54,ROUND(MOD(Y20,1)*100,)+1,$D20):INDEX(Лист2!$A$1:$BH$54,54,$D20),)+ROUND(MOD(Y20,1)*100,))/100+$D20,"")</f>
        <v/>
      </c>
      <c r="AA20" s="21" t="str">
        <f>IFERROR((MATCH($E20,INDEX(Лист2!$A$1:$BH$54,ROUND(MOD(Z20,1)*100,)+1,$D20):INDEX(Лист2!$A$1:$BH$54,54,$D20),)+ROUND(MOD(Z20,1)*100,))/100+$D20,"")</f>
        <v/>
      </c>
      <c r="AB20" s="21" t="str">
        <f>IFERROR((MATCH($E20,INDEX(Лист2!$A$1:$BH$54,ROUND(MOD(AA20,1)*100,)+1,$D20):INDEX(Лист2!$A$1:$BH$54,54,$D20),)+ROUND(MOD(AA20,1)*100,))/100+$D20,"")</f>
        <v/>
      </c>
      <c r="AC20" s="21" t="str">
        <f>IFERROR((MATCH($E20,INDEX(Лист2!$A$1:$BH$54,ROUND(MOD(AB20,1)*100,)+1,$D20):INDEX(Лист2!$A$1:$BH$54,54,$D20),)+ROUND(MOD(AB20,1)*100,))/100+$D20,"")</f>
        <v/>
      </c>
      <c r="AD20" s="21" t="str">
        <f>IFERROR((MATCH($E20,INDEX(Лист2!$A$1:$BH$54,ROUND(MOD(AC20,1)*100,)+1,$D20):INDEX(Лист2!$A$1:$BH$54,54,$D20),)+ROUND(MOD(AC20,1)*100,))/100+$D20,"")</f>
        <v/>
      </c>
      <c r="AE20" s="21" t="str">
        <f>IFERROR((MATCH($E20,INDEX(Лист2!$A$1:$BH$54,ROUND(MOD(AD20,1)*100,)+1,$D20):INDEX(Лист2!$A$1:$BH$54,54,$D20),)+ROUND(MOD(AD20,1)*100,))/100+$D20,"")</f>
        <v/>
      </c>
      <c r="AF20" s="21" t="str">
        <f>IFERROR((MATCH($E20,INDEX(Лист2!$A$1:$BH$54,ROUND(MOD(AE20,1)*100,)+1,$D20):INDEX(Лист2!$A$1:$BH$54,54,$D20),)+ROUND(MOD(AE20,1)*100,))/100+$D20,"")</f>
        <v/>
      </c>
      <c r="AG20" s="21" t="str">
        <f>IFERROR((MATCH($E20,INDEX(Лист2!$A$1:$BH$54,ROUND(MOD(AF20,1)*100,)+1,$D20):INDEX(Лист2!$A$1:$BH$54,54,$D20),)+ROUND(MOD(AF20,1)*100,))/100+$D20,"")</f>
        <v/>
      </c>
      <c r="AH20" s="21" t="str">
        <f>IFERROR((MATCH($E20,INDEX(Лист2!$A$1:$BH$54,ROUND(MOD(AG20,1)*100,)+1,$D20):INDEX(Лист2!$A$1:$BH$54,54,$D20),)+ROUND(MOD(AG20,1)*100,))/100+$D20,"")</f>
        <v/>
      </c>
      <c r="AI20" s="21" t="str">
        <f>IFERROR((MATCH($E20,INDEX(Лист2!$A$1:$BH$54,ROUND(MOD(AH20,1)*100,)+1,$D20):INDEX(Лист2!$A$1:$BH$54,54,$D20),)+ROUND(MOD(AH20,1)*100,))/100+$D20,"")</f>
        <v/>
      </c>
      <c r="AJ20" s="21" t="str">
        <f>IFERROR((MATCH($E20,INDEX(Лист2!$A$1:$BH$54,ROUND(MOD(AI20,1)*100,)+1,$D20):INDEX(Лист2!$A$1:$BH$54,54,$D20),)+ROUND(MOD(AI20,1)*100,))/100+$D20,"")</f>
        <v/>
      </c>
      <c r="AK20" s="21" t="str">
        <f>IFERROR((MATCH($E20,INDEX(Лист2!$A$1:$BH$54,ROUND(MOD(AJ20,1)*100,)+1,$D20):INDEX(Лист2!$A$1:$BH$54,54,$D20),)+ROUND(MOD(AJ20,1)*100,))/100+$D20,"")</f>
        <v/>
      </c>
      <c r="AL20" s="21" t="str">
        <f>IFERROR((MATCH($E20,INDEX(Лист2!$A$1:$BH$54,ROUND(MOD(AK20,1)*100,)+1,$D20):INDEX(Лист2!$A$1:$BH$54,54,$D20),)+ROUND(MOD(AK20,1)*100,))/100+$D20,"")</f>
        <v/>
      </c>
      <c r="AM20" s="21" t="str">
        <f>IFERROR((MATCH($E20,INDEX(Лист2!$A$1:$BH$54,ROUND(MOD(AL20,1)*100,)+1,$D20):INDEX(Лист2!$A$1:$BH$54,54,$D20),)+ROUND(MOD(AL20,1)*100,))/100+$D20,"")</f>
        <v/>
      </c>
      <c r="AN20" s="21" t="str">
        <f>IFERROR((MATCH($E20,INDEX(Лист2!$A$1:$BH$54,ROUND(MOD(AM20,1)*100,)+1,$D20):INDEX(Лист2!$A$1:$BH$54,54,$D20),)+ROUND(MOD(AM20,1)*100,))/100+$D20,"")</f>
        <v/>
      </c>
      <c r="AO20" s="21" t="str">
        <f>IFERROR((MATCH($E20,INDEX(Лист2!$A$1:$BH$54,ROUND(MOD(AN20,1)*100,)+1,$D20):INDEX(Лист2!$A$1:$BH$54,54,$D20),)+ROUND(MOD(AN20,1)*100,))/100+$D20,"")</f>
        <v/>
      </c>
      <c r="AP20" s="21" t="str">
        <f>IFERROR((MATCH($E20,INDEX(Лист2!$A$1:$BH$54,ROUND(MOD(AO20,1)*100,)+1,$D20):INDEX(Лист2!$A$1:$BH$54,54,$D20),)+ROUND(MOD(AO20,1)*100,))/100+$D20,"")</f>
        <v/>
      </c>
      <c r="AQ20" s="21" t="str">
        <f>IFERROR((MATCH($E20,INDEX(Лист2!$A$1:$BH$54,ROUND(MOD(AP20,1)*100,)+1,$D20):INDEX(Лист2!$A$1:$BH$54,54,$D20),)+ROUND(MOD(AP20,1)*100,))/100+$D20,"")</f>
        <v/>
      </c>
      <c r="AR20" s="21" t="str">
        <f>IFERROR((MATCH($E20,INDEX(Лист2!$A$1:$BH$54,ROUND(MOD(AQ20,1)*100,)+1,$D20):INDEX(Лист2!$A$1:$BH$54,54,$D20),)+ROUND(MOD(AQ20,1)*100,))/100+$D20,"")</f>
        <v/>
      </c>
      <c r="AS20" s="21" t="str">
        <f>IFERROR((MATCH($E20,INDEX(Лист2!$A$1:$BH$54,ROUND(MOD(AR20,1)*100,)+1,$D20):INDEX(Лист2!$A$1:$BH$54,54,$D20),)+ROUND(MOD(AR20,1)*100,))/100+$D20,"")</f>
        <v/>
      </c>
      <c r="AT20" s="21" t="str">
        <f>IFERROR((MATCH($E20,INDEX(Лист2!$A$1:$BH$54,ROUND(MOD(AS20,1)*100,)+1,$D20):INDEX(Лист2!$A$1:$BH$54,54,$D20),)+ROUND(MOD(AS20,1)*100,))/100+$D20,"")</f>
        <v/>
      </c>
      <c r="AU20" s="21" t="str">
        <f>IFERROR((MATCH($E20,INDEX(Лист2!$A$1:$BH$54,ROUND(MOD(AT20,1)*100,)+1,$D20):INDEX(Лист2!$A$1:$BH$54,54,$D20),)+ROUND(MOD(AT20,1)*100,))/100+$D20,"")</f>
        <v/>
      </c>
      <c r="AV20" s="21" t="str">
        <f>IFERROR((MATCH($E20,INDEX(Лист2!$A$1:$BH$54,ROUND(MOD(AU20,1)*100,)+1,$D20):INDEX(Лист2!$A$1:$BH$54,54,$D20),)+ROUND(MOD(AU20,1)*100,))/100+$D20,"")</f>
        <v/>
      </c>
      <c r="AW20" s="21" t="str">
        <f>IFERROR((MATCH($E20,INDEX(Лист2!$A$1:$BH$54,ROUND(MOD(AV20,1)*100,)+1,$D20):INDEX(Лист2!$A$1:$BH$54,54,$D20),)+ROUND(MOD(AV20,1)*100,))/100+$D20,"")</f>
        <v/>
      </c>
      <c r="AX20" s="21" t="str">
        <f>IFERROR((MATCH($E20,INDEX(Лист2!$A$1:$BH$54,ROUND(MOD(AW20,1)*100,)+1,$D20):INDEX(Лист2!$A$1:$BH$54,54,$D20),)+ROUND(MOD(AW20,1)*100,))/100+$D20,"")</f>
        <v/>
      </c>
      <c r="AY20" s="21" t="str">
        <f>IFERROR((MATCH($E20,INDEX(Лист2!$A$1:$BH$54,ROUND(MOD(AX20,1)*100,)+1,$D20):INDEX(Лист2!$A$1:$BH$54,54,$D20),)+ROUND(MOD(AX20,1)*100,))/100+$D20,"")</f>
        <v/>
      </c>
      <c r="AZ20" s="21" t="str">
        <f>IFERROR((MATCH($E20,INDEX(Лист2!$A$1:$BH$54,ROUND(MOD(AY20,1)*100,)+1,$D20):INDEX(Лист2!$A$1:$BH$54,54,$D20),)+ROUND(MOD(AY20,1)*100,))/100+$D20,"")</f>
        <v/>
      </c>
      <c r="BA20" s="21" t="str">
        <f>IFERROR((MATCH($E20,INDEX(Лист2!$A$1:$BH$54,ROUND(MOD(AZ20,1)*100,)+1,$D20):INDEX(Лист2!$A$1:$BH$54,54,$D20),)+ROUND(MOD(AZ20,1)*100,))/100+$D20,"")</f>
        <v/>
      </c>
      <c r="BB20" s="21" t="str">
        <f>IFERROR((MATCH($E20,INDEX(Лист2!$A$1:$BH$54,ROUND(MOD(BA20,1)*100,)+1,$D20):INDEX(Лист2!$A$1:$BH$54,54,$D20),)+ROUND(MOD(BA20,1)*100,))/100+$D20,"")</f>
        <v/>
      </c>
      <c r="BC20" s="21" t="str">
        <f>IFERROR((MATCH($E20,INDEX(Лист2!$A$1:$BH$54,ROUND(MOD(BB20,1)*100,)+1,$D20):INDEX(Лист2!$A$1:$BH$54,54,$D20),)+ROUND(MOD(BB20,1)*100,))/100+$D20,"")</f>
        <v/>
      </c>
      <c r="BD20" s="21" t="str">
        <f>IFERROR((MATCH($E20,INDEX(Лист2!$A$1:$BH$54,ROUND(MOD(BC20,1)*100,)+1,$D20):INDEX(Лист2!$A$1:$BH$54,54,$D20),)+ROUND(MOD(BC20,1)*100,))/100+$D20,"")</f>
        <v/>
      </c>
      <c r="BE20" t="e">
        <f>IF(VLOOKUP(BE19,B:C,2,)&gt;=ROW()-MATCH(BE19,BE$1:BE19,)+1,BE19,INDEX(B:B,MATCH(BE19,B:B,)+1))</f>
        <v>#N/A</v>
      </c>
      <c r="BF20" t="e">
        <f t="shared" si="3"/>
        <v>#N/A</v>
      </c>
      <c r="BG20" t="e">
        <f>SMALL(INDEX(G:BD,MATCH(BE20,E:E,),):INDEX(G:BD,MATCH(BE20,E:E,)+14,),BF20)</f>
        <v>#N/A</v>
      </c>
      <c r="BH20" t="e">
        <f t="shared" si="4"/>
        <v>#N/A</v>
      </c>
      <c r="BI20" t="e">
        <f t="shared" si="6"/>
        <v>#N/A</v>
      </c>
    </row>
    <row r="21" spans="4:61" x14ac:dyDescent="0.25">
      <c r="D21" s="18">
        <f t="shared" si="7"/>
        <v>10</v>
      </c>
      <c r="E21" t="str">
        <f t="shared" si="1"/>
        <v>Профиль</v>
      </c>
      <c r="F21" s="21" t="str">
        <f t="shared" si="2"/>
        <v/>
      </c>
      <c r="G21" s="20" t="str">
        <f>IFERROR(MATCH($E21,INDEX(Лист2!$A$1:$BH$54,,$D21),)/100+$D21,"")</f>
        <v/>
      </c>
      <c r="H21" s="21" t="str">
        <f>IFERROR((MATCH($E21,INDEX(Лист2!$A$1:$BH$54,ROUND(MOD(G21,1)*100,)+1,$D21):INDEX(Лист2!$A$1:$BH$54,54,$D21),)+ROUND(MOD(G21,1)*100,))/100+$D21,"")</f>
        <v/>
      </c>
      <c r="I21" s="21" t="str">
        <f>IFERROR((MATCH($E21,INDEX(Лист2!$A$1:$BH$54,ROUND(MOD(H21,1)*100,)+1,$D21):INDEX(Лист2!$A$1:$BH$54,54,$D21),)+ROUND(MOD(H21,1)*100,))/100+$D21,"")</f>
        <v/>
      </c>
      <c r="J21" s="21" t="str">
        <f>IFERROR((MATCH($E21,INDEX(Лист2!$A$1:$BH$54,ROUND(MOD(I21,1)*100,)+1,$D21):INDEX(Лист2!$A$1:$BH$54,54,$D21),)+ROUND(MOD(I21,1)*100,))/100+$D21,"")</f>
        <v/>
      </c>
      <c r="K21" s="21" t="str">
        <f>IFERROR((MATCH($E21,INDEX(Лист2!$A$1:$BH$54,ROUND(MOD(J21,1)*100,)+1,$D21):INDEX(Лист2!$A$1:$BH$54,54,$D21),)+ROUND(MOD(J21,1)*100,))/100+$D21,"")</f>
        <v/>
      </c>
      <c r="L21" s="21" t="str">
        <f>IFERROR((MATCH($E21,INDEX(Лист2!$A$1:$BH$54,ROUND(MOD(K21,1)*100,)+1,$D21):INDEX(Лист2!$A$1:$BH$54,54,$D21),)+ROUND(MOD(K21,1)*100,))/100+$D21,"")</f>
        <v/>
      </c>
      <c r="M21" s="21" t="str">
        <f>IFERROR((MATCH($E21,INDEX(Лист2!$A$1:$BH$54,ROUND(MOD(L21,1)*100,)+1,$D21):INDEX(Лист2!$A$1:$BH$54,54,$D21),)+ROUND(MOD(L21,1)*100,))/100+$D21,"")</f>
        <v/>
      </c>
      <c r="N21" s="21" t="str">
        <f>IFERROR((MATCH($E21,INDEX(Лист2!$A$1:$BH$54,ROUND(MOD(M21,1)*100,)+1,$D21):INDEX(Лист2!$A$1:$BH$54,54,$D21),)+ROUND(MOD(M21,1)*100,))/100+$D21,"")</f>
        <v/>
      </c>
      <c r="O21" s="21" t="str">
        <f>IFERROR((MATCH($E21,INDEX(Лист2!$A$1:$BH$54,ROUND(MOD(N21,1)*100,)+1,$D21):INDEX(Лист2!$A$1:$BH$54,54,$D21),)+ROUND(MOD(N21,1)*100,))/100+$D21,"")</f>
        <v/>
      </c>
      <c r="P21" s="21" t="str">
        <f>IFERROR((MATCH($E21,INDEX(Лист2!$A$1:$BH$54,ROUND(MOD(O21,1)*100,)+1,$D21):INDEX(Лист2!$A$1:$BH$54,54,$D21),)+ROUND(MOD(O21,1)*100,))/100+$D21,"")</f>
        <v/>
      </c>
      <c r="Q21" s="21" t="str">
        <f>IFERROR((MATCH($E21,INDEX(Лист2!$A$1:$BH$54,ROUND(MOD(P21,1)*100,)+1,$D21):INDEX(Лист2!$A$1:$BH$54,54,$D21),)+ROUND(MOD(P21,1)*100,))/100+$D21,"")</f>
        <v/>
      </c>
      <c r="R21" s="21" t="str">
        <f>IFERROR((MATCH($E21,INDEX(Лист2!$A$1:$BH$54,ROUND(MOD(Q21,1)*100,)+1,$D21):INDEX(Лист2!$A$1:$BH$54,54,$D21),)+ROUND(MOD(Q21,1)*100,))/100+$D21,"")</f>
        <v/>
      </c>
      <c r="S21" s="21" t="str">
        <f>IFERROR((MATCH($E21,INDEX(Лист2!$A$1:$BH$54,ROUND(MOD(R21,1)*100,)+1,$D21):INDEX(Лист2!$A$1:$BH$54,54,$D21),)+ROUND(MOD(R21,1)*100,))/100+$D21,"")</f>
        <v/>
      </c>
      <c r="T21" s="21" t="str">
        <f>IFERROR((MATCH($E21,INDEX(Лист2!$A$1:$BH$54,ROUND(MOD(S21,1)*100,)+1,$D21):INDEX(Лист2!$A$1:$BH$54,54,$D21),)+ROUND(MOD(S21,1)*100,))/100+$D21,"")</f>
        <v/>
      </c>
      <c r="U21" s="21" t="str">
        <f>IFERROR((MATCH($E21,INDEX(Лист2!$A$1:$BH$54,ROUND(MOD(T21,1)*100,)+1,$D21):INDEX(Лист2!$A$1:$BH$54,54,$D21),)+ROUND(MOD(T21,1)*100,))/100+$D21,"")</f>
        <v/>
      </c>
      <c r="V21" s="21" t="str">
        <f>IFERROR((MATCH($E21,INDEX(Лист2!$A$1:$BH$54,ROUND(MOD(U21,1)*100,)+1,$D21):INDEX(Лист2!$A$1:$BH$54,54,$D21),)+ROUND(MOD(U21,1)*100,))/100+$D21,"")</f>
        <v/>
      </c>
      <c r="W21" s="21" t="str">
        <f>IFERROR((MATCH($E21,INDEX(Лист2!$A$1:$BH$54,ROUND(MOD(V21,1)*100,)+1,$D21):INDEX(Лист2!$A$1:$BH$54,54,$D21),)+ROUND(MOD(V21,1)*100,))/100+$D21,"")</f>
        <v/>
      </c>
      <c r="X21" s="21" t="str">
        <f>IFERROR((MATCH($E21,INDEX(Лист2!$A$1:$BH$54,ROUND(MOD(W21,1)*100,)+1,$D21):INDEX(Лист2!$A$1:$BH$54,54,$D21),)+ROUND(MOD(W21,1)*100,))/100+$D21,"")</f>
        <v/>
      </c>
      <c r="Y21" s="21" t="str">
        <f>IFERROR((MATCH($E21,INDEX(Лист2!$A$1:$BH$54,ROUND(MOD(X21,1)*100,)+1,$D21):INDEX(Лист2!$A$1:$BH$54,54,$D21),)+ROUND(MOD(X21,1)*100,))/100+$D21,"")</f>
        <v/>
      </c>
      <c r="Z21" s="21" t="str">
        <f>IFERROR((MATCH($E21,INDEX(Лист2!$A$1:$BH$54,ROUND(MOD(Y21,1)*100,)+1,$D21):INDEX(Лист2!$A$1:$BH$54,54,$D21),)+ROUND(MOD(Y21,1)*100,))/100+$D21,"")</f>
        <v/>
      </c>
      <c r="AA21" s="21" t="str">
        <f>IFERROR((MATCH($E21,INDEX(Лист2!$A$1:$BH$54,ROUND(MOD(Z21,1)*100,)+1,$D21):INDEX(Лист2!$A$1:$BH$54,54,$D21),)+ROUND(MOD(Z21,1)*100,))/100+$D21,"")</f>
        <v/>
      </c>
      <c r="AB21" s="21" t="str">
        <f>IFERROR((MATCH($E21,INDEX(Лист2!$A$1:$BH$54,ROUND(MOD(AA21,1)*100,)+1,$D21):INDEX(Лист2!$A$1:$BH$54,54,$D21),)+ROUND(MOD(AA21,1)*100,))/100+$D21,"")</f>
        <v/>
      </c>
      <c r="AC21" s="21" t="str">
        <f>IFERROR((MATCH($E21,INDEX(Лист2!$A$1:$BH$54,ROUND(MOD(AB21,1)*100,)+1,$D21):INDEX(Лист2!$A$1:$BH$54,54,$D21),)+ROUND(MOD(AB21,1)*100,))/100+$D21,"")</f>
        <v/>
      </c>
      <c r="AD21" s="21" t="str">
        <f>IFERROR((MATCH($E21,INDEX(Лист2!$A$1:$BH$54,ROUND(MOD(AC21,1)*100,)+1,$D21):INDEX(Лист2!$A$1:$BH$54,54,$D21),)+ROUND(MOD(AC21,1)*100,))/100+$D21,"")</f>
        <v/>
      </c>
      <c r="AE21" s="21" t="str">
        <f>IFERROR((MATCH($E21,INDEX(Лист2!$A$1:$BH$54,ROUND(MOD(AD21,1)*100,)+1,$D21):INDEX(Лист2!$A$1:$BH$54,54,$D21),)+ROUND(MOD(AD21,1)*100,))/100+$D21,"")</f>
        <v/>
      </c>
      <c r="AF21" s="21" t="str">
        <f>IFERROR((MATCH($E21,INDEX(Лист2!$A$1:$BH$54,ROUND(MOD(AE21,1)*100,)+1,$D21):INDEX(Лист2!$A$1:$BH$54,54,$D21),)+ROUND(MOD(AE21,1)*100,))/100+$D21,"")</f>
        <v/>
      </c>
      <c r="AG21" s="21" t="str">
        <f>IFERROR((MATCH($E21,INDEX(Лист2!$A$1:$BH$54,ROUND(MOD(AF21,1)*100,)+1,$D21):INDEX(Лист2!$A$1:$BH$54,54,$D21),)+ROUND(MOD(AF21,1)*100,))/100+$D21,"")</f>
        <v/>
      </c>
      <c r="AH21" s="21" t="str">
        <f>IFERROR((MATCH($E21,INDEX(Лист2!$A$1:$BH$54,ROUND(MOD(AG21,1)*100,)+1,$D21):INDEX(Лист2!$A$1:$BH$54,54,$D21),)+ROUND(MOD(AG21,1)*100,))/100+$D21,"")</f>
        <v/>
      </c>
      <c r="AI21" s="21" t="str">
        <f>IFERROR((MATCH($E21,INDEX(Лист2!$A$1:$BH$54,ROUND(MOD(AH21,1)*100,)+1,$D21):INDEX(Лист2!$A$1:$BH$54,54,$D21),)+ROUND(MOD(AH21,1)*100,))/100+$D21,"")</f>
        <v/>
      </c>
      <c r="AJ21" s="21" t="str">
        <f>IFERROR((MATCH($E21,INDEX(Лист2!$A$1:$BH$54,ROUND(MOD(AI21,1)*100,)+1,$D21):INDEX(Лист2!$A$1:$BH$54,54,$D21),)+ROUND(MOD(AI21,1)*100,))/100+$D21,"")</f>
        <v/>
      </c>
      <c r="AK21" s="21" t="str">
        <f>IFERROR((MATCH($E21,INDEX(Лист2!$A$1:$BH$54,ROUND(MOD(AJ21,1)*100,)+1,$D21):INDEX(Лист2!$A$1:$BH$54,54,$D21),)+ROUND(MOD(AJ21,1)*100,))/100+$D21,"")</f>
        <v/>
      </c>
      <c r="AL21" s="21" t="str">
        <f>IFERROR((MATCH($E21,INDEX(Лист2!$A$1:$BH$54,ROUND(MOD(AK21,1)*100,)+1,$D21):INDEX(Лист2!$A$1:$BH$54,54,$D21),)+ROUND(MOD(AK21,1)*100,))/100+$D21,"")</f>
        <v/>
      </c>
      <c r="AM21" s="21" t="str">
        <f>IFERROR((MATCH($E21,INDEX(Лист2!$A$1:$BH$54,ROUND(MOD(AL21,1)*100,)+1,$D21):INDEX(Лист2!$A$1:$BH$54,54,$D21),)+ROUND(MOD(AL21,1)*100,))/100+$D21,"")</f>
        <v/>
      </c>
      <c r="AN21" s="21" t="str">
        <f>IFERROR((MATCH($E21,INDEX(Лист2!$A$1:$BH$54,ROUND(MOD(AM21,1)*100,)+1,$D21):INDEX(Лист2!$A$1:$BH$54,54,$D21),)+ROUND(MOD(AM21,1)*100,))/100+$D21,"")</f>
        <v/>
      </c>
      <c r="AO21" s="21" t="str">
        <f>IFERROR((MATCH($E21,INDEX(Лист2!$A$1:$BH$54,ROUND(MOD(AN21,1)*100,)+1,$D21):INDEX(Лист2!$A$1:$BH$54,54,$D21),)+ROUND(MOD(AN21,1)*100,))/100+$D21,"")</f>
        <v/>
      </c>
      <c r="AP21" s="21" t="str">
        <f>IFERROR((MATCH($E21,INDEX(Лист2!$A$1:$BH$54,ROUND(MOD(AO21,1)*100,)+1,$D21):INDEX(Лист2!$A$1:$BH$54,54,$D21),)+ROUND(MOD(AO21,1)*100,))/100+$D21,"")</f>
        <v/>
      </c>
      <c r="AQ21" s="21" t="str">
        <f>IFERROR((MATCH($E21,INDEX(Лист2!$A$1:$BH$54,ROUND(MOD(AP21,1)*100,)+1,$D21):INDEX(Лист2!$A$1:$BH$54,54,$D21),)+ROUND(MOD(AP21,1)*100,))/100+$D21,"")</f>
        <v/>
      </c>
      <c r="AR21" s="21" t="str">
        <f>IFERROR((MATCH($E21,INDEX(Лист2!$A$1:$BH$54,ROUND(MOD(AQ21,1)*100,)+1,$D21):INDEX(Лист2!$A$1:$BH$54,54,$D21),)+ROUND(MOD(AQ21,1)*100,))/100+$D21,"")</f>
        <v/>
      </c>
      <c r="AS21" s="21" t="str">
        <f>IFERROR((MATCH($E21,INDEX(Лист2!$A$1:$BH$54,ROUND(MOD(AR21,1)*100,)+1,$D21):INDEX(Лист2!$A$1:$BH$54,54,$D21),)+ROUND(MOD(AR21,1)*100,))/100+$D21,"")</f>
        <v/>
      </c>
      <c r="AT21" s="21" t="str">
        <f>IFERROR((MATCH($E21,INDEX(Лист2!$A$1:$BH$54,ROUND(MOD(AS21,1)*100,)+1,$D21):INDEX(Лист2!$A$1:$BH$54,54,$D21),)+ROUND(MOD(AS21,1)*100,))/100+$D21,"")</f>
        <v/>
      </c>
      <c r="AU21" s="21" t="str">
        <f>IFERROR((MATCH($E21,INDEX(Лист2!$A$1:$BH$54,ROUND(MOD(AT21,1)*100,)+1,$D21):INDEX(Лист2!$A$1:$BH$54,54,$D21),)+ROUND(MOD(AT21,1)*100,))/100+$D21,"")</f>
        <v/>
      </c>
      <c r="AV21" s="21" t="str">
        <f>IFERROR((MATCH($E21,INDEX(Лист2!$A$1:$BH$54,ROUND(MOD(AU21,1)*100,)+1,$D21):INDEX(Лист2!$A$1:$BH$54,54,$D21),)+ROUND(MOD(AU21,1)*100,))/100+$D21,"")</f>
        <v/>
      </c>
      <c r="AW21" s="21" t="str">
        <f>IFERROR((MATCH($E21,INDEX(Лист2!$A$1:$BH$54,ROUND(MOD(AV21,1)*100,)+1,$D21):INDEX(Лист2!$A$1:$BH$54,54,$D21),)+ROUND(MOD(AV21,1)*100,))/100+$D21,"")</f>
        <v/>
      </c>
      <c r="AX21" s="21" t="str">
        <f>IFERROR((MATCH($E21,INDEX(Лист2!$A$1:$BH$54,ROUND(MOD(AW21,1)*100,)+1,$D21):INDEX(Лист2!$A$1:$BH$54,54,$D21),)+ROUND(MOD(AW21,1)*100,))/100+$D21,"")</f>
        <v/>
      </c>
      <c r="AY21" s="21" t="str">
        <f>IFERROR((MATCH($E21,INDEX(Лист2!$A$1:$BH$54,ROUND(MOD(AX21,1)*100,)+1,$D21):INDEX(Лист2!$A$1:$BH$54,54,$D21),)+ROUND(MOD(AX21,1)*100,))/100+$D21,"")</f>
        <v/>
      </c>
      <c r="AZ21" s="21" t="str">
        <f>IFERROR((MATCH($E21,INDEX(Лист2!$A$1:$BH$54,ROUND(MOD(AY21,1)*100,)+1,$D21):INDEX(Лист2!$A$1:$BH$54,54,$D21),)+ROUND(MOD(AY21,1)*100,))/100+$D21,"")</f>
        <v/>
      </c>
      <c r="BA21" s="21" t="str">
        <f>IFERROR((MATCH($E21,INDEX(Лист2!$A$1:$BH$54,ROUND(MOD(AZ21,1)*100,)+1,$D21):INDEX(Лист2!$A$1:$BH$54,54,$D21),)+ROUND(MOD(AZ21,1)*100,))/100+$D21,"")</f>
        <v/>
      </c>
      <c r="BB21" s="21" t="str">
        <f>IFERROR((MATCH($E21,INDEX(Лист2!$A$1:$BH$54,ROUND(MOD(BA21,1)*100,)+1,$D21):INDEX(Лист2!$A$1:$BH$54,54,$D21),)+ROUND(MOD(BA21,1)*100,))/100+$D21,"")</f>
        <v/>
      </c>
      <c r="BC21" s="21" t="str">
        <f>IFERROR((MATCH($E21,INDEX(Лист2!$A$1:$BH$54,ROUND(MOD(BB21,1)*100,)+1,$D21):INDEX(Лист2!$A$1:$BH$54,54,$D21),)+ROUND(MOD(BB21,1)*100,))/100+$D21,"")</f>
        <v/>
      </c>
      <c r="BD21" s="21" t="str">
        <f>IFERROR((MATCH($E21,INDEX(Лист2!$A$1:$BH$54,ROUND(MOD(BC21,1)*100,)+1,$D21):INDEX(Лист2!$A$1:$BH$54,54,$D21),)+ROUND(MOD(BC21,1)*100,))/100+$D21,"")</f>
        <v/>
      </c>
      <c r="BE21" t="e">
        <f>IF(VLOOKUP(BE20,B:C,2,)&gt;=ROW()-MATCH(BE20,BE$1:BE20,)+1,BE20,INDEX(B:B,MATCH(BE20,B:B,)+1))</f>
        <v>#N/A</v>
      </c>
      <c r="BF21" t="e">
        <f t="shared" si="3"/>
        <v>#N/A</v>
      </c>
      <c r="BG21" t="e">
        <f>SMALL(INDEX(G:BD,MATCH(BE21,E:E,),):INDEX(G:BD,MATCH(BE21,E:E,)+14,),BF21)</f>
        <v>#N/A</v>
      </c>
      <c r="BH21" t="e">
        <f t="shared" si="4"/>
        <v>#N/A</v>
      </c>
      <c r="BI21" t="e">
        <f t="shared" si="6"/>
        <v>#N/A</v>
      </c>
    </row>
    <row r="22" spans="4:61" x14ac:dyDescent="0.25">
      <c r="D22" s="18">
        <f t="shared" si="7"/>
        <v>14</v>
      </c>
      <c r="E22" t="str">
        <f t="shared" si="1"/>
        <v>Профиль</v>
      </c>
      <c r="F22" s="21" t="str">
        <f t="shared" si="2"/>
        <v/>
      </c>
      <c r="G22" s="20" t="str">
        <f>IFERROR(MATCH($E22,INDEX(Лист2!$A$1:$BH$54,,$D22),)/100+$D22,"")</f>
        <v/>
      </c>
      <c r="H22" s="21" t="str">
        <f>IFERROR((MATCH($E22,INDEX(Лист2!$A$1:$BH$54,ROUND(MOD(G22,1)*100,)+1,$D22):INDEX(Лист2!$A$1:$BH$54,54,$D22),)+ROUND(MOD(G22,1)*100,))/100+$D22,"")</f>
        <v/>
      </c>
      <c r="I22" s="21" t="str">
        <f>IFERROR((MATCH($E22,INDEX(Лист2!$A$1:$BH$54,ROUND(MOD(H22,1)*100,)+1,$D22):INDEX(Лист2!$A$1:$BH$54,54,$D22),)+ROUND(MOD(H22,1)*100,))/100+$D22,"")</f>
        <v/>
      </c>
      <c r="J22" s="21" t="str">
        <f>IFERROR((MATCH($E22,INDEX(Лист2!$A$1:$BH$54,ROUND(MOD(I22,1)*100,)+1,$D22):INDEX(Лист2!$A$1:$BH$54,54,$D22),)+ROUND(MOD(I22,1)*100,))/100+$D22,"")</f>
        <v/>
      </c>
      <c r="K22" s="21" t="str">
        <f>IFERROR((MATCH($E22,INDEX(Лист2!$A$1:$BH$54,ROUND(MOD(J22,1)*100,)+1,$D22):INDEX(Лист2!$A$1:$BH$54,54,$D22),)+ROUND(MOD(J22,1)*100,))/100+$D22,"")</f>
        <v/>
      </c>
      <c r="L22" s="21" t="str">
        <f>IFERROR((MATCH($E22,INDEX(Лист2!$A$1:$BH$54,ROUND(MOD(K22,1)*100,)+1,$D22):INDEX(Лист2!$A$1:$BH$54,54,$D22),)+ROUND(MOD(K22,1)*100,))/100+$D22,"")</f>
        <v/>
      </c>
      <c r="M22" s="21" t="str">
        <f>IFERROR((MATCH($E22,INDEX(Лист2!$A$1:$BH$54,ROUND(MOD(L22,1)*100,)+1,$D22):INDEX(Лист2!$A$1:$BH$54,54,$D22),)+ROUND(MOD(L22,1)*100,))/100+$D22,"")</f>
        <v/>
      </c>
      <c r="N22" s="21" t="str">
        <f>IFERROR((MATCH($E22,INDEX(Лист2!$A$1:$BH$54,ROUND(MOD(M22,1)*100,)+1,$D22):INDEX(Лист2!$A$1:$BH$54,54,$D22),)+ROUND(MOD(M22,1)*100,))/100+$D22,"")</f>
        <v/>
      </c>
      <c r="O22" s="21" t="str">
        <f>IFERROR((MATCH($E22,INDEX(Лист2!$A$1:$BH$54,ROUND(MOD(N22,1)*100,)+1,$D22):INDEX(Лист2!$A$1:$BH$54,54,$D22),)+ROUND(MOD(N22,1)*100,))/100+$D22,"")</f>
        <v/>
      </c>
      <c r="P22" s="21" t="str">
        <f>IFERROR((MATCH($E22,INDEX(Лист2!$A$1:$BH$54,ROUND(MOD(O22,1)*100,)+1,$D22):INDEX(Лист2!$A$1:$BH$54,54,$D22),)+ROUND(MOD(O22,1)*100,))/100+$D22,"")</f>
        <v/>
      </c>
      <c r="Q22" s="21" t="str">
        <f>IFERROR((MATCH($E22,INDEX(Лист2!$A$1:$BH$54,ROUND(MOD(P22,1)*100,)+1,$D22):INDEX(Лист2!$A$1:$BH$54,54,$D22),)+ROUND(MOD(P22,1)*100,))/100+$D22,"")</f>
        <v/>
      </c>
      <c r="R22" s="21" t="str">
        <f>IFERROR((MATCH($E22,INDEX(Лист2!$A$1:$BH$54,ROUND(MOD(Q22,1)*100,)+1,$D22):INDEX(Лист2!$A$1:$BH$54,54,$D22),)+ROUND(MOD(Q22,1)*100,))/100+$D22,"")</f>
        <v/>
      </c>
      <c r="S22" s="21" t="str">
        <f>IFERROR((MATCH($E22,INDEX(Лист2!$A$1:$BH$54,ROUND(MOD(R22,1)*100,)+1,$D22):INDEX(Лист2!$A$1:$BH$54,54,$D22),)+ROUND(MOD(R22,1)*100,))/100+$D22,"")</f>
        <v/>
      </c>
      <c r="T22" s="21" t="str">
        <f>IFERROR((MATCH($E22,INDEX(Лист2!$A$1:$BH$54,ROUND(MOD(S22,1)*100,)+1,$D22):INDEX(Лист2!$A$1:$BH$54,54,$D22),)+ROUND(MOD(S22,1)*100,))/100+$D22,"")</f>
        <v/>
      </c>
      <c r="U22" s="21" t="str">
        <f>IFERROR((MATCH($E22,INDEX(Лист2!$A$1:$BH$54,ROUND(MOD(T22,1)*100,)+1,$D22):INDEX(Лист2!$A$1:$BH$54,54,$D22),)+ROUND(MOD(T22,1)*100,))/100+$D22,"")</f>
        <v/>
      </c>
      <c r="V22" s="21" t="str">
        <f>IFERROR((MATCH($E22,INDEX(Лист2!$A$1:$BH$54,ROUND(MOD(U22,1)*100,)+1,$D22):INDEX(Лист2!$A$1:$BH$54,54,$D22),)+ROUND(MOD(U22,1)*100,))/100+$D22,"")</f>
        <v/>
      </c>
      <c r="W22" s="21" t="str">
        <f>IFERROR((MATCH($E22,INDEX(Лист2!$A$1:$BH$54,ROUND(MOD(V22,1)*100,)+1,$D22):INDEX(Лист2!$A$1:$BH$54,54,$D22),)+ROUND(MOD(V22,1)*100,))/100+$D22,"")</f>
        <v/>
      </c>
      <c r="X22" s="21" t="str">
        <f>IFERROR((MATCH($E22,INDEX(Лист2!$A$1:$BH$54,ROUND(MOD(W22,1)*100,)+1,$D22):INDEX(Лист2!$A$1:$BH$54,54,$D22),)+ROUND(MOD(W22,1)*100,))/100+$D22,"")</f>
        <v/>
      </c>
      <c r="Y22" s="21" t="str">
        <f>IFERROR((MATCH($E22,INDEX(Лист2!$A$1:$BH$54,ROUND(MOD(X22,1)*100,)+1,$D22):INDEX(Лист2!$A$1:$BH$54,54,$D22),)+ROUND(MOD(X22,1)*100,))/100+$D22,"")</f>
        <v/>
      </c>
      <c r="Z22" s="21" t="str">
        <f>IFERROR((MATCH($E22,INDEX(Лист2!$A$1:$BH$54,ROUND(MOD(Y22,1)*100,)+1,$D22):INDEX(Лист2!$A$1:$BH$54,54,$D22),)+ROUND(MOD(Y22,1)*100,))/100+$D22,"")</f>
        <v/>
      </c>
      <c r="AA22" s="21" t="str">
        <f>IFERROR((MATCH($E22,INDEX(Лист2!$A$1:$BH$54,ROUND(MOD(Z22,1)*100,)+1,$D22):INDEX(Лист2!$A$1:$BH$54,54,$D22),)+ROUND(MOD(Z22,1)*100,))/100+$D22,"")</f>
        <v/>
      </c>
      <c r="AB22" s="21" t="str">
        <f>IFERROR((MATCH($E22,INDEX(Лист2!$A$1:$BH$54,ROUND(MOD(AA22,1)*100,)+1,$D22):INDEX(Лист2!$A$1:$BH$54,54,$D22),)+ROUND(MOD(AA22,1)*100,))/100+$D22,"")</f>
        <v/>
      </c>
      <c r="AC22" s="21" t="str">
        <f>IFERROR((MATCH($E22,INDEX(Лист2!$A$1:$BH$54,ROUND(MOD(AB22,1)*100,)+1,$D22):INDEX(Лист2!$A$1:$BH$54,54,$D22),)+ROUND(MOD(AB22,1)*100,))/100+$D22,"")</f>
        <v/>
      </c>
      <c r="AD22" s="21" t="str">
        <f>IFERROR((MATCH($E22,INDEX(Лист2!$A$1:$BH$54,ROUND(MOD(AC22,1)*100,)+1,$D22):INDEX(Лист2!$A$1:$BH$54,54,$D22),)+ROUND(MOD(AC22,1)*100,))/100+$D22,"")</f>
        <v/>
      </c>
      <c r="AE22" s="21" t="str">
        <f>IFERROR((MATCH($E22,INDEX(Лист2!$A$1:$BH$54,ROUND(MOD(AD22,1)*100,)+1,$D22):INDEX(Лист2!$A$1:$BH$54,54,$D22),)+ROUND(MOD(AD22,1)*100,))/100+$D22,"")</f>
        <v/>
      </c>
      <c r="AF22" s="21" t="str">
        <f>IFERROR((MATCH($E22,INDEX(Лист2!$A$1:$BH$54,ROUND(MOD(AE22,1)*100,)+1,$D22):INDEX(Лист2!$A$1:$BH$54,54,$D22),)+ROUND(MOD(AE22,1)*100,))/100+$D22,"")</f>
        <v/>
      </c>
      <c r="AG22" s="21" t="str">
        <f>IFERROR((MATCH($E22,INDEX(Лист2!$A$1:$BH$54,ROUND(MOD(AF22,1)*100,)+1,$D22):INDEX(Лист2!$A$1:$BH$54,54,$D22),)+ROUND(MOD(AF22,1)*100,))/100+$D22,"")</f>
        <v/>
      </c>
      <c r="AH22" s="21" t="str">
        <f>IFERROR((MATCH($E22,INDEX(Лист2!$A$1:$BH$54,ROUND(MOD(AG22,1)*100,)+1,$D22):INDEX(Лист2!$A$1:$BH$54,54,$D22),)+ROUND(MOD(AG22,1)*100,))/100+$D22,"")</f>
        <v/>
      </c>
      <c r="AI22" s="21" t="str">
        <f>IFERROR((MATCH($E22,INDEX(Лист2!$A$1:$BH$54,ROUND(MOD(AH22,1)*100,)+1,$D22):INDEX(Лист2!$A$1:$BH$54,54,$D22),)+ROUND(MOD(AH22,1)*100,))/100+$D22,"")</f>
        <v/>
      </c>
      <c r="AJ22" s="21" t="str">
        <f>IFERROR((MATCH($E22,INDEX(Лист2!$A$1:$BH$54,ROUND(MOD(AI22,1)*100,)+1,$D22):INDEX(Лист2!$A$1:$BH$54,54,$D22),)+ROUND(MOD(AI22,1)*100,))/100+$D22,"")</f>
        <v/>
      </c>
      <c r="AK22" s="21" t="str">
        <f>IFERROR((MATCH($E22,INDEX(Лист2!$A$1:$BH$54,ROUND(MOD(AJ22,1)*100,)+1,$D22):INDEX(Лист2!$A$1:$BH$54,54,$D22),)+ROUND(MOD(AJ22,1)*100,))/100+$D22,"")</f>
        <v/>
      </c>
      <c r="AL22" s="21" t="str">
        <f>IFERROR((MATCH($E22,INDEX(Лист2!$A$1:$BH$54,ROUND(MOD(AK22,1)*100,)+1,$D22):INDEX(Лист2!$A$1:$BH$54,54,$D22),)+ROUND(MOD(AK22,1)*100,))/100+$D22,"")</f>
        <v/>
      </c>
      <c r="AM22" s="21" t="str">
        <f>IFERROR((MATCH($E22,INDEX(Лист2!$A$1:$BH$54,ROUND(MOD(AL22,1)*100,)+1,$D22):INDEX(Лист2!$A$1:$BH$54,54,$D22),)+ROUND(MOD(AL22,1)*100,))/100+$D22,"")</f>
        <v/>
      </c>
      <c r="AN22" s="21" t="str">
        <f>IFERROR((MATCH($E22,INDEX(Лист2!$A$1:$BH$54,ROUND(MOD(AM22,1)*100,)+1,$D22):INDEX(Лист2!$A$1:$BH$54,54,$D22),)+ROUND(MOD(AM22,1)*100,))/100+$D22,"")</f>
        <v/>
      </c>
      <c r="AO22" s="21" t="str">
        <f>IFERROR((MATCH($E22,INDEX(Лист2!$A$1:$BH$54,ROUND(MOD(AN22,1)*100,)+1,$D22):INDEX(Лист2!$A$1:$BH$54,54,$D22),)+ROUND(MOD(AN22,1)*100,))/100+$D22,"")</f>
        <v/>
      </c>
      <c r="AP22" s="21" t="str">
        <f>IFERROR((MATCH($E22,INDEX(Лист2!$A$1:$BH$54,ROUND(MOD(AO22,1)*100,)+1,$D22):INDEX(Лист2!$A$1:$BH$54,54,$D22),)+ROUND(MOD(AO22,1)*100,))/100+$D22,"")</f>
        <v/>
      </c>
      <c r="AQ22" s="21" t="str">
        <f>IFERROR((MATCH($E22,INDEX(Лист2!$A$1:$BH$54,ROUND(MOD(AP22,1)*100,)+1,$D22):INDEX(Лист2!$A$1:$BH$54,54,$D22),)+ROUND(MOD(AP22,1)*100,))/100+$D22,"")</f>
        <v/>
      </c>
      <c r="AR22" s="21" t="str">
        <f>IFERROR((MATCH($E22,INDEX(Лист2!$A$1:$BH$54,ROUND(MOD(AQ22,1)*100,)+1,$D22):INDEX(Лист2!$A$1:$BH$54,54,$D22),)+ROUND(MOD(AQ22,1)*100,))/100+$D22,"")</f>
        <v/>
      </c>
      <c r="AS22" s="21" t="str">
        <f>IFERROR((MATCH($E22,INDEX(Лист2!$A$1:$BH$54,ROUND(MOD(AR22,1)*100,)+1,$D22):INDEX(Лист2!$A$1:$BH$54,54,$D22),)+ROUND(MOD(AR22,1)*100,))/100+$D22,"")</f>
        <v/>
      </c>
      <c r="AT22" s="21" t="str">
        <f>IFERROR((MATCH($E22,INDEX(Лист2!$A$1:$BH$54,ROUND(MOD(AS22,1)*100,)+1,$D22):INDEX(Лист2!$A$1:$BH$54,54,$D22),)+ROUND(MOD(AS22,1)*100,))/100+$D22,"")</f>
        <v/>
      </c>
      <c r="AU22" s="21" t="str">
        <f>IFERROR((MATCH($E22,INDEX(Лист2!$A$1:$BH$54,ROUND(MOD(AT22,1)*100,)+1,$D22):INDEX(Лист2!$A$1:$BH$54,54,$D22),)+ROUND(MOD(AT22,1)*100,))/100+$D22,"")</f>
        <v/>
      </c>
      <c r="AV22" s="21" t="str">
        <f>IFERROR((MATCH($E22,INDEX(Лист2!$A$1:$BH$54,ROUND(MOD(AU22,1)*100,)+1,$D22):INDEX(Лист2!$A$1:$BH$54,54,$D22),)+ROUND(MOD(AU22,1)*100,))/100+$D22,"")</f>
        <v/>
      </c>
      <c r="AW22" s="21" t="str">
        <f>IFERROR((MATCH($E22,INDEX(Лист2!$A$1:$BH$54,ROUND(MOD(AV22,1)*100,)+1,$D22):INDEX(Лист2!$A$1:$BH$54,54,$D22),)+ROUND(MOD(AV22,1)*100,))/100+$D22,"")</f>
        <v/>
      </c>
      <c r="AX22" s="21" t="str">
        <f>IFERROR((MATCH($E22,INDEX(Лист2!$A$1:$BH$54,ROUND(MOD(AW22,1)*100,)+1,$D22):INDEX(Лист2!$A$1:$BH$54,54,$D22),)+ROUND(MOD(AW22,1)*100,))/100+$D22,"")</f>
        <v/>
      </c>
      <c r="AY22" s="21" t="str">
        <f>IFERROR((MATCH($E22,INDEX(Лист2!$A$1:$BH$54,ROUND(MOD(AX22,1)*100,)+1,$D22):INDEX(Лист2!$A$1:$BH$54,54,$D22),)+ROUND(MOD(AX22,1)*100,))/100+$D22,"")</f>
        <v/>
      </c>
      <c r="AZ22" s="21" t="str">
        <f>IFERROR((MATCH($E22,INDEX(Лист2!$A$1:$BH$54,ROUND(MOD(AY22,1)*100,)+1,$D22):INDEX(Лист2!$A$1:$BH$54,54,$D22),)+ROUND(MOD(AY22,1)*100,))/100+$D22,"")</f>
        <v/>
      </c>
      <c r="BA22" s="21" t="str">
        <f>IFERROR((MATCH($E22,INDEX(Лист2!$A$1:$BH$54,ROUND(MOD(AZ22,1)*100,)+1,$D22):INDEX(Лист2!$A$1:$BH$54,54,$D22),)+ROUND(MOD(AZ22,1)*100,))/100+$D22,"")</f>
        <v/>
      </c>
      <c r="BB22" s="21" t="str">
        <f>IFERROR((MATCH($E22,INDEX(Лист2!$A$1:$BH$54,ROUND(MOD(BA22,1)*100,)+1,$D22):INDEX(Лист2!$A$1:$BH$54,54,$D22),)+ROUND(MOD(BA22,1)*100,))/100+$D22,"")</f>
        <v/>
      </c>
      <c r="BC22" s="21" t="str">
        <f>IFERROR((MATCH($E22,INDEX(Лист2!$A$1:$BH$54,ROUND(MOD(BB22,1)*100,)+1,$D22):INDEX(Лист2!$A$1:$BH$54,54,$D22),)+ROUND(MOD(BB22,1)*100,))/100+$D22,"")</f>
        <v/>
      </c>
      <c r="BD22" s="21" t="str">
        <f>IFERROR((MATCH($E22,INDEX(Лист2!$A$1:$BH$54,ROUND(MOD(BC22,1)*100,)+1,$D22):INDEX(Лист2!$A$1:$BH$54,54,$D22),)+ROUND(MOD(BC22,1)*100,))/100+$D22,"")</f>
        <v/>
      </c>
      <c r="BE22" t="e">
        <f>IF(VLOOKUP(BE21,B:C,2,)&gt;=ROW()-MATCH(BE21,BE$1:BE21,)+1,BE21,INDEX(B:B,MATCH(BE21,B:B,)+1))</f>
        <v>#N/A</v>
      </c>
      <c r="BF22" t="e">
        <f t="shared" si="3"/>
        <v>#N/A</v>
      </c>
      <c r="BG22" t="e">
        <f>SMALL(INDEX(G:BD,MATCH(BE22,E:E,),):INDEX(G:BD,MATCH(BE22,E:E,)+14,),BF22)</f>
        <v>#N/A</v>
      </c>
      <c r="BH22" t="e">
        <f t="shared" si="4"/>
        <v>#N/A</v>
      </c>
      <c r="BI22" t="e">
        <f t="shared" si="6"/>
        <v>#N/A</v>
      </c>
    </row>
    <row r="23" spans="4:61" x14ac:dyDescent="0.25">
      <c r="D23" s="18">
        <f t="shared" si="7"/>
        <v>18</v>
      </c>
      <c r="E23" t="str">
        <f t="shared" si="1"/>
        <v>Профиль</v>
      </c>
      <c r="F23" s="21" t="str">
        <f t="shared" si="2"/>
        <v/>
      </c>
      <c r="G23" s="20" t="str">
        <f>IFERROR(MATCH($E23,INDEX(Лист2!$A$1:$BH$54,,$D23),)/100+$D23,"")</f>
        <v/>
      </c>
      <c r="H23" s="21" t="str">
        <f>IFERROR((MATCH($E23,INDEX(Лист2!$A$1:$BH$54,ROUND(MOD(G23,1)*100,)+1,$D23):INDEX(Лист2!$A$1:$BH$54,54,$D23),)+ROUND(MOD(G23,1)*100,))/100+$D23,"")</f>
        <v/>
      </c>
      <c r="I23" s="21" t="str">
        <f>IFERROR((MATCH($E23,INDEX(Лист2!$A$1:$BH$54,ROUND(MOD(H23,1)*100,)+1,$D23):INDEX(Лист2!$A$1:$BH$54,54,$D23),)+ROUND(MOD(H23,1)*100,))/100+$D23,"")</f>
        <v/>
      </c>
      <c r="J23" s="21" t="str">
        <f>IFERROR((MATCH($E23,INDEX(Лист2!$A$1:$BH$54,ROUND(MOD(I23,1)*100,)+1,$D23):INDEX(Лист2!$A$1:$BH$54,54,$D23),)+ROUND(MOD(I23,1)*100,))/100+$D23,"")</f>
        <v/>
      </c>
      <c r="K23" s="21" t="str">
        <f>IFERROR((MATCH($E23,INDEX(Лист2!$A$1:$BH$54,ROUND(MOD(J23,1)*100,)+1,$D23):INDEX(Лист2!$A$1:$BH$54,54,$D23),)+ROUND(MOD(J23,1)*100,))/100+$D23,"")</f>
        <v/>
      </c>
      <c r="L23" s="21" t="str">
        <f>IFERROR((MATCH($E23,INDEX(Лист2!$A$1:$BH$54,ROUND(MOD(K23,1)*100,)+1,$D23):INDEX(Лист2!$A$1:$BH$54,54,$D23),)+ROUND(MOD(K23,1)*100,))/100+$D23,"")</f>
        <v/>
      </c>
      <c r="M23" s="21" t="str">
        <f>IFERROR((MATCH($E23,INDEX(Лист2!$A$1:$BH$54,ROUND(MOD(L23,1)*100,)+1,$D23):INDEX(Лист2!$A$1:$BH$54,54,$D23),)+ROUND(MOD(L23,1)*100,))/100+$D23,"")</f>
        <v/>
      </c>
      <c r="N23" s="21" t="str">
        <f>IFERROR((MATCH($E23,INDEX(Лист2!$A$1:$BH$54,ROUND(MOD(M23,1)*100,)+1,$D23):INDEX(Лист2!$A$1:$BH$54,54,$D23),)+ROUND(MOD(M23,1)*100,))/100+$D23,"")</f>
        <v/>
      </c>
      <c r="O23" s="21" t="str">
        <f>IFERROR((MATCH($E23,INDEX(Лист2!$A$1:$BH$54,ROUND(MOD(N23,1)*100,)+1,$D23):INDEX(Лист2!$A$1:$BH$54,54,$D23),)+ROUND(MOD(N23,1)*100,))/100+$D23,"")</f>
        <v/>
      </c>
      <c r="P23" s="21" t="str">
        <f>IFERROR((MATCH($E23,INDEX(Лист2!$A$1:$BH$54,ROUND(MOD(O23,1)*100,)+1,$D23):INDEX(Лист2!$A$1:$BH$54,54,$D23),)+ROUND(MOD(O23,1)*100,))/100+$D23,"")</f>
        <v/>
      </c>
      <c r="Q23" s="21" t="str">
        <f>IFERROR((MATCH($E23,INDEX(Лист2!$A$1:$BH$54,ROUND(MOD(P23,1)*100,)+1,$D23):INDEX(Лист2!$A$1:$BH$54,54,$D23),)+ROUND(MOD(P23,1)*100,))/100+$D23,"")</f>
        <v/>
      </c>
      <c r="R23" s="21" t="str">
        <f>IFERROR((MATCH($E23,INDEX(Лист2!$A$1:$BH$54,ROUND(MOD(Q23,1)*100,)+1,$D23):INDEX(Лист2!$A$1:$BH$54,54,$D23),)+ROUND(MOD(Q23,1)*100,))/100+$D23,"")</f>
        <v/>
      </c>
      <c r="S23" s="21" t="str">
        <f>IFERROR((MATCH($E23,INDEX(Лист2!$A$1:$BH$54,ROUND(MOD(R23,1)*100,)+1,$D23):INDEX(Лист2!$A$1:$BH$54,54,$D23),)+ROUND(MOD(R23,1)*100,))/100+$D23,"")</f>
        <v/>
      </c>
      <c r="T23" s="21" t="str">
        <f>IFERROR((MATCH($E23,INDEX(Лист2!$A$1:$BH$54,ROUND(MOD(S23,1)*100,)+1,$D23):INDEX(Лист2!$A$1:$BH$54,54,$D23),)+ROUND(MOD(S23,1)*100,))/100+$D23,"")</f>
        <v/>
      </c>
      <c r="U23" s="21" t="str">
        <f>IFERROR((MATCH($E23,INDEX(Лист2!$A$1:$BH$54,ROUND(MOD(T23,1)*100,)+1,$D23):INDEX(Лист2!$A$1:$BH$54,54,$D23),)+ROUND(MOD(T23,1)*100,))/100+$D23,"")</f>
        <v/>
      </c>
      <c r="V23" s="21" t="str">
        <f>IFERROR((MATCH($E23,INDEX(Лист2!$A$1:$BH$54,ROUND(MOD(U23,1)*100,)+1,$D23):INDEX(Лист2!$A$1:$BH$54,54,$D23),)+ROUND(MOD(U23,1)*100,))/100+$D23,"")</f>
        <v/>
      </c>
      <c r="W23" s="21" t="str">
        <f>IFERROR((MATCH($E23,INDEX(Лист2!$A$1:$BH$54,ROUND(MOD(V23,1)*100,)+1,$D23):INDEX(Лист2!$A$1:$BH$54,54,$D23),)+ROUND(MOD(V23,1)*100,))/100+$D23,"")</f>
        <v/>
      </c>
      <c r="X23" s="21" t="str">
        <f>IFERROR((MATCH($E23,INDEX(Лист2!$A$1:$BH$54,ROUND(MOD(W23,1)*100,)+1,$D23):INDEX(Лист2!$A$1:$BH$54,54,$D23),)+ROUND(MOD(W23,1)*100,))/100+$D23,"")</f>
        <v/>
      </c>
      <c r="Y23" s="21" t="str">
        <f>IFERROR((MATCH($E23,INDEX(Лист2!$A$1:$BH$54,ROUND(MOD(X23,1)*100,)+1,$D23):INDEX(Лист2!$A$1:$BH$54,54,$D23),)+ROUND(MOD(X23,1)*100,))/100+$D23,"")</f>
        <v/>
      </c>
      <c r="Z23" s="21" t="str">
        <f>IFERROR((MATCH($E23,INDEX(Лист2!$A$1:$BH$54,ROUND(MOD(Y23,1)*100,)+1,$D23):INDEX(Лист2!$A$1:$BH$54,54,$D23),)+ROUND(MOD(Y23,1)*100,))/100+$D23,"")</f>
        <v/>
      </c>
      <c r="AA23" s="21" t="str">
        <f>IFERROR((MATCH($E23,INDEX(Лист2!$A$1:$BH$54,ROUND(MOD(Z23,1)*100,)+1,$D23):INDEX(Лист2!$A$1:$BH$54,54,$D23),)+ROUND(MOD(Z23,1)*100,))/100+$D23,"")</f>
        <v/>
      </c>
      <c r="AB23" s="21" t="str">
        <f>IFERROR((MATCH($E23,INDEX(Лист2!$A$1:$BH$54,ROUND(MOD(AA23,1)*100,)+1,$D23):INDEX(Лист2!$A$1:$BH$54,54,$D23),)+ROUND(MOD(AA23,1)*100,))/100+$D23,"")</f>
        <v/>
      </c>
      <c r="AC23" s="21" t="str">
        <f>IFERROR((MATCH($E23,INDEX(Лист2!$A$1:$BH$54,ROUND(MOD(AB23,1)*100,)+1,$D23):INDEX(Лист2!$A$1:$BH$54,54,$D23),)+ROUND(MOD(AB23,1)*100,))/100+$D23,"")</f>
        <v/>
      </c>
      <c r="AD23" s="21" t="str">
        <f>IFERROR((MATCH($E23,INDEX(Лист2!$A$1:$BH$54,ROUND(MOD(AC23,1)*100,)+1,$D23):INDEX(Лист2!$A$1:$BH$54,54,$D23),)+ROUND(MOD(AC23,1)*100,))/100+$D23,"")</f>
        <v/>
      </c>
      <c r="AE23" s="21" t="str">
        <f>IFERROR((MATCH($E23,INDEX(Лист2!$A$1:$BH$54,ROUND(MOD(AD23,1)*100,)+1,$D23):INDEX(Лист2!$A$1:$BH$54,54,$D23),)+ROUND(MOD(AD23,1)*100,))/100+$D23,"")</f>
        <v/>
      </c>
      <c r="AF23" s="21" t="str">
        <f>IFERROR((MATCH($E23,INDEX(Лист2!$A$1:$BH$54,ROUND(MOD(AE23,1)*100,)+1,$D23):INDEX(Лист2!$A$1:$BH$54,54,$D23),)+ROUND(MOD(AE23,1)*100,))/100+$D23,"")</f>
        <v/>
      </c>
      <c r="AG23" s="21" t="str">
        <f>IFERROR((MATCH($E23,INDEX(Лист2!$A$1:$BH$54,ROUND(MOD(AF23,1)*100,)+1,$D23):INDEX(Лист2!$A$1:$BH$54,54,$D23),)+ROUND(MOD(AF23,1)*100,))/100+$D23,"")</f>
        <v/>
      </c>
      <c r="AH23" s="21" t="str">
        <f>IFERROR((MATCH($E23,INDEX(Лист2!$A$1:$BH$54,ROUND(MOD(AG23,1)*100,)+1,$D23):INDEX(Лист2!$A$1:$BH$54,54,$D23),)+ROUND(MOD(AG23,1)*100,))/100+$D23,"")</f>
        <v/>
      </c>
      <c r="AI23" s="21" t="str">
        <f>IFERROR((MATCH($E23,INDEX(Лист2!$A$1:$BH$54,ROUND(MOD(AH23,1)*100,)+1,$D23):INDEX(Лист2!$A$1:$BH$54,54,$D23),)+ROUND(MOD(AH23,1)*100,))/100+$D23,"")</f>
        <v/>
      </c>
      <c r="AJ23" s="21" t="str">
        <f>IFERROR((MATCH($E23,INDEX(Лист2!$A$1:$BH$54,ROUND(MOD(AI23,1)*100,)+1,$D23):INDEX(Лист2!$A$1:$BH$54,54,$D23),)+ROUND(MOD(AI23,1)*100,))/100+$D23,"")</f>
        <v/>
      </c>
      <c r="AK23" s="21" t="str">
        <f>IFERROR((MATCH($E23,INDEX(Лист2!$A$1:$BH$54,ROUND(MOD(AJ23,1)*100,)+1,$D23):INDEX(Лист2!$A$1:$BH$54,54,$D23),)+ROUND(MOD(AJ23,1)*100,))/100+$D23,"")</f>
        <v/>
      </c>
      <c r="AL23" s="21" t="str">
        <f>IFERROR((MATCH($E23,INDEX(Лист2!$A$1:$BH$54,ROUND(MOD(AK23,1)*100,)+1,$D23):INDEX(Лист2!$A$1:$BH$54,54,$D23),)+ROUND(MOD(AK23,1)*100,))/100+$D23,"")</f>
        <v/>
      </c>
      <c r="AM23" s="21" t="str">
        <f>IFERROR((MATCH($E23,INDEX(Лист2!$A$1:$BH$54,ROUND(MOD(AL23,1)*100,)+1,$D23):INDEX(Лист2!$A$1:$BH$54,54,$D23),)+ROUND(MOD(AL23,1)*100,))/100+$D23,"")</f>
        <v/>
      </c>
      <c r="AN23" s="21" t="str">
        <f>IFERROR((MATCH($E23,INDEX(Лист2!$A$1:$BH$54,ROUND(MOD(AM23,1)*100,)+1,$D23):INDEX(Лист2!$A$1:$BH$54,54,$D23),)+ROUND(MOD(AM23,1)*100,))/100+$D23,"")</f>
        <v/>
      </c>
      <c r="AO23" s="21" t="str">
        <f>IFERROR((MATCH($E23,INDEX(Лист2!$A$1:$BH$54,ROUND(MOD(AN23,1)*100,)+1,$D23):INDEX(Лист2!$A$1:$BH$54,54,$D23),)+ROUND(MOD(AN23,1)*100,))/100+$D23,"")</f>
        <v/>
      </c>
      <c r="AP23" s="21" t="str">
        <f>IFERROR((MATCH($E23,INDEX(Лист2!$A$1:$BH$54,ROUND(MOD(AO23,1)*100,)+1,$D23):INDEX(Лист2!$A$1:$BH$54,54,$D23),)+ROUND(MOD(AO23,1)*100,))/100+$D23,"")</f>
        <v/>
      </c>
      <c r="AQ23" s="21" t="str">
        <f>IFERROR((MATCH($E23,INDEX(Лист2!$A$1:$BH$54,ROUND(MOD(AP23,1)*100,)+1,$D23):INDEX(Лист2!$A$1:$BH$54,54,$D23),)+ROUND(MOD(AP23,1)*100,))/100+$D23,"")</f>
        <v/>
      </c>
      <c r="AR23" s="21" t="str">
        <f>IFERROR((MATCH($E23,INDEX(Лист2!$A$1:$BH$54,ROUND(MOD(AQ23,1)*100,)+1,$D23):INDEX(Лист2!$A$1:$BH$54,54,$D23),)+ROUND(MOD(AQ23,1)*100,))/100+$D23,"")</f>
        <v/>
      </c>
      <c r="AS23" s="21" t="str">
        <f>IFERROR((MATCH($E23,INDEX(Лист2!$A$1:$BH$54,ROUND(MOD(AR23,1)*100,)+1,$D23):INDEX(Лист2!$A$1:$BH$54,54,$D23),)+ROUND(MOD(AR23,1)*100,))/100+$D23,"")</f>
        <v/>
      </c>
      <c r="AT23" s="21" t="str">
        <f>IFERROR((MATCH($E23,INDEX(Лист2!$A$1:$BH$54,ROUND(MOD(AS23,1)*100,)+1,$D23):INDEX(Лист2!$A$1:$BH$54,54,$D23),)+ROUND(MOD(AS23,1)*100,))/100+$D23,"")</f>
        <v/>
      </c>
      <c r="AU23" s="21" t="str">
        <f>IFERROR((MATCH($E23,INDEX(Лист2!$A$1:$BH$54,ROUND(MOD(AT23,1)*100,)+1,$D23):INDEX(Лист2!$A$1:$BH$54,54,$D23),)+ROUND(MOD(AT23,1)*100,))/100+$D23,"")</f>
        <v/>
      </c>
      <c r="AV23" s="21" t="str">
        <f>IFERROR((MATCH($E23,INDEX(Лист2!$A$1:$BH$54,ROUND(MOD(AU23,1)*100,)+1,$D23):INDEX(Лист2!$A$1:$BH$54,54,$D23),)+ROUND(MOD(AU23,1)*100,))/100+$D23,"")</f>
        <v/>
      </c>
      <c r="AW23" s="21" t="str">
        <f>IFERROR((MATCH($E23,INDEX(Лист2!$A$1:$BH$54,ROUND(MOD(AV23,1)*100,)+1,$D23):INDEX(Лист2!$A$1:$BH$54,54,$D23),)+ROUND(MOD(AV23,1)*100,))/100+$D23,"")</f>
        <v/>
      </c>
      <c r="AX23" s="21" t="str">
        <f>IFERROR((MATCH($E23,INDEX(Лист2!$A$1:$BH$54,ROUND(MOD(AW23,1)*100,)+1,$D23):INDEX(Лист2!$A$1:$BH$54,54,$D23),)+ROUND(MOD(AW23,1)*100,))/100+$D23,"")</f>
        <v/>
      </c>
      <c r="AY23" s="21" t="str">
        <f>IFERROR((MATCH($E23,INDEX(Лист2!$A$1:$BH$54,ROUND(MOD(AX23,1)*100,)+1,$D23):INDEX(Лист2!$A$1:$BH$54,54,$D23),)+ROUND(MOD(AX23,1)*100,))/100+$D23,"")</f>
        <v/>
      </c>
      <c r="AZ23" s="21" t="str">
        <f>IFERROR((MATCH($E23,INDEX(Лист2!$A$1:$BH$54,ROUND(MOD(AY23,1)*100,)+1,$D23):INDEX(Лист2!$A$1:$BH$54,54,$D23),)+ROUND(MOD(AY23,1)*100,))/100+$D23,"")</f>
        <v/>
      </c>
      <c r="BA23" s="21" t="str">
        <f>IFERROR((MATCH($E23,INDEX(Лист2!$A$1:$BH$54,ROUND(MOD(AZ23,1)*100,)+1,$D23):INDEX(Лист2!$A$1:$BH$54,54,$D23),)+ROUND(MOD(AZ23,1)*100,))/100+$D23,"")</f>
        <v/>
      </c>
      <c r="BB23" s="21" t="str">
        <f>IFERROR((MATCH($E23,INDEX(Лист2!$A$1:$BH$54,ROUND(MOD(BA23,1)*100,)+1,$D23):INDEX(Лист2!$A$1:$BH$54,54,$D23),)+ROUND(MOD(BA23,1)*100,))/100+$D23,"")</f>
        <v/>
      </c>
      <c r="BC23" s="21" t="str">
        <f>IFERROR((MATCH($E23,INDEX(Лист2!$A$1:$BH$54,ROUND(MOD(BB23,1)*100,)+1,$D23):INDEX(Лист2!$A$1:$BH$54,54,$D23),)+ROUND(MOD(BB23,1)*100,))/100+$D23,"")</f>
        <v/>
      </c>
      <c r="BD23" s="21" t="str">
        <f>IFERROR((MATCH($E23,INDEX(Лист2!$A$1:$BH$54,ROUND(MOD(BC23,1)*100,)+1,$D23):INDEX(Лист2!$A$1:$BH$54,54,$D23),)+ROUND(MOD(BC23,1)*100,))/100+$D23,"")</f>
        <v/>
      </c>
      <c r="BE23" t="e">
        <f>IF(VLOOKUP(BE22,B:C,2,)&gt;=ROW()-MATCH(BE22,BE$1:BE22,)+1,BE22,INDEX(B:B,MATCH(BE22,B:B,)+1))</f>
        <v>#N/A</v>
      </c>
      <c r="BF23" t="e">
        <f t="shared" si="3"/>
        <v>#N/A</v>
      </c>
      <c r="BG23" t="e">
        <f>SMALL(INDEX(G:BD,MATCH(BE23,E:E,),):INDEX(G:BD,MATCH(BE23,E:E,)+14,),BF23)</f>
        <v>#N/A</v>
      </c>
      <c r="BH23" t="e">
        <f t="shared" si="4"/>
        <v>#N/A</v>
      </c>
      <c r="BI23" t="e">
        <f t="shared" si="6"/>
        <v>#N/A</v>
      </c>
    </row>
    <row r="24" spans="4:61" x14ac:dyDescent="0.25">
      <c r="D24" s="18">
        <f t="shared" si="7"/>
        <v>22</v>
      </c>
      <c r="E24" t="str">
        <f t="shared" si="1"/>
        <v>Профиль</v>
      </c>
      <c r="F24" s="21" t="str">
        <f t="shared" si="2"/>
        <v/>
      </c>
      <c r="G24" s="20" t="str">
        <f>IFERROR(MATCH($E24,INDEX(Лист2!$A$1:$BH$54,,$D24),)/100+$D24,"")</f>
        <v/>
      </c>
      <c r="H24" s="21" t="str">
        <f>IFERROR((MATCH($E24,INDEX(Лист2!$A$1:$BH$54,ROUND(MOD(G24,1)*100,)+1,$D24):INDEX(Лист2!$A$1:$BH$54,54,$D24),)+ROUND(MOD(G24,1)*100,))/100+$D24,"")</f>
        <v/>
      </c>
      <c r="I24" s="21" t="str">
        <f>IFERROR((MATCH($E24,INDEX(Лист2!$A$1:$BH$54,ROUND(MOD(H24,1)*100,)+1,$D24):INDEX(Лист2!$A$1:$BH$54,54,$D24),)+ROUND(MOD(H24,1)*100,))/100+$D24,"")</f>
        <v/>
      </c>
      <c r="J24" s="21" t="str">
        <f>IFERROR((MATCH($E24,INDEX(Лист2!$A$1:$BH$54,ROUND(MOD(I24,1)*100,)+1,$D24):INDEX(Лист2!$A$1:$BH$54,54,$D24),)+ROUND(MOD(I24,1)*100,))/100+$D24,"")</f>
        <v/>
      </c>
      <c r="K24" s="21" t="str">
        <f>IFERROR((MATCH($E24,INDEX(Лист2!$A$1:$BH$54,ROUND(MOD(J24,1)*100,)+1,$D24):INDEX(Лист2!$A$1:$BH$54,54,$D24),)+ROUND(MOD(J24,1)*100,))/100+$D24,"")</f>
        <v/>
      </c>
      <c r="L24" s="21" t="str">
        <f>IFERROR((MATCH($E24,INDEX(Лист2!$A$1:$BH$54,ROUND(MOD(K24,1)*100,)+1,$D24):INDEX(Лист2!$A$1:$BH$54,54,$D24),)+ROUND(MOD(K24,1)*100,))/100+$D24,"")</f>
        <v/>
      </c>
      <c r="M24" s="21" t="str">
        <f>IFERROR((MATCH($E24,INDEX(Лист2!$A$1:$BH$54,ROUND(MOD(L24,1)*100,)+1,$D24):INDEX(Лист2!$A$1:$BH$54,54,$D24),)+ROUND(MOD(L24,1)*100,))/100+$D24,"")</f>
        <v/>
      </c>
      <c r="N24" s="21" t="str">
        <f>IFERROR((MATCH($E24,INDEX(Лист2!$A$1:$BH$54,ROUND(MOD(M24,1)*100,)+1,$D24):INDEX(Лист2!$A$1:$BH$54,54,$D24),)+ROUND(MOD(M24,1)*100,))/100+$D24,"")</f>
        <v/>
      </c>
      <c r="O24" s="21" t="str">
        <f>IFERROR((MATCH($E24,INDEX(Лист2!$A$1:$BH$54,ROUND(MOD(N24,1)*100,)+1,$D24):INDEX(Лист2!$A$1:$BH$54,54,$D24),)+ROUND(MOD(N24,1)*100,))/100+$D24,"")</f>
        <v/>
      </c>
      <c r="P24" s="21" t="str">
        <f>IFERROR((MATCH($E24,INDEX(Лист2!$A$1:$BH$54,ROUND(MOD(O24,1)*100,)+1,$D24):INDEX(Лист2!$A$1:$BH$54,54,$D24),)+ROUND(MOD(O24,1)*100,))/100+$D24,"")</f>
        <v/>
      </c>
      <c r="Q24" s="21" t="str">
        <f>IFERROR((MATCH($E24,INDEX(Лист2!$A$1:$BH$54,ROUND(MOD(P24,1)*100,)+1,$D24):INDEX(Лист2!$A$1:$BH$54,54,$D24),)+ROUND(MOD(P24,1)*100,))/100+$D24,"")</f>
        <v/>
      </c>
      <c r="R24" s="21" t="str">
        <f>IFERROR((MATCH($E24,INDEX(Лист2!$A$1:$BH$54,ROUND(MOD(Q24,1)*100,)+1,$D24):INDEX(Лист2!$A$1:$BH$54,54,$D24),)+ROUND(MOD(Q24,1)*100,))/100+$D24,"")</f>
        <v/>
      </c>
      <c r="S24" s="21" t="str">
        <f>IFERROR((MATCH($E24,INDEX(Лист2!$A$1:$BH$54,ROUND(MOD(R24,1)*100,)+1,$D24):INDEX(Лист2!$A$1:$BH$54,54,$D24),)+ROUND(MOD(R24,1)*100,))/100+$D24,"")</f>
        <v/>
      </c>
      <c r="T24" s="21" t="str">
        <f>IFERROR((MATCH($E24,INDEX(Лист2!$A$1:$BH$54,ROUND(MOD(S24,1)*100,)+1,$D24):INDEX(Лист2!$A$1:$BH$54,54,$D24),)+ROUND(MOD(S24,1)*100,))/100+$D24,"")</f>
        <v/>
      </c>
      <c r="U24" s="21" t="str">
        <f>IFERROR((MATCH($E24,INDEX(Лист2!$A$1:$BH$54,ROUND(MOD(T24,1)*100,)+1,$D24):INDEX(Лист2!$A$1:$BH$54,54,$D24),)+ROUND(MOD(T24,1)*100,))/100+$D24,"")</f>
        <v/>
      </c>
      <c r="V24" s="21" t="str">
        <f>IFERROR((MATCH($E24,INDEX(Лист2!$A$1:$BH$54,ROUND(MOD(U24,1)*100,)+1,$D24):INDEX(Лист2!$A$1:$BH$54,54,$D24),)+ROUND(MOD(U24,1)*100,))/100+$D24,"")</f>
        <v/>
      </c>
      <c r="W24" s="21" t="str">
        <f>IFERROR((MATCH($E24,INDEX(Лист2!$A$1:$BH$54,ROUND(MOD(V24,1)*100,)+1,$D24):INDEX(Лист2!$A$1:$BH$54,54,$D24),)+ROUND(MOD(V24,1)*100,))/100+$D24,"")</f>
        <v/>
      </c>
      <c r="X24" s="21" t="str">
        <f>IFERROR((MATCH($E24,INDEX(Лист2!$A$1:$BH$54,ROUND(MOD(W24,1)*100,)+1,$D24):INDEX(Лист2!$A$1:$BH$54,54,$D24),)+ROUND(MOD(W24,1)*100,))/100+$D24,"")</f>
        <v/>
      </c>
      <c r="Y24" s="21" t="str">
        <f>IFERROR((MATCH($E24,INDEX(Лист2!$A$1:$BH$54,ROUND(MOD(X24,1)*100,)+1,$D24):INDEX(Лист2!$A$1:$BH$54,54,$D24),)+ROUND(MOD(X24,1)*100,))/100+$D24,"")</f>
        <v/>
      </c>
      <c r="Z24" s="21" t="str">
        <f>IFERROR((MATCH($E24,INDEX(Лист2!$A$1:$BH$54,ROUND(MOD(Y24,1)*100,)+1,$D24):INDEX(Лист2!$A$1:$BH$54,54,$D24),)+ROUND(MOD(Y24,1)*100,))/100+$D24,"")</f>
        <v/>
      </c>
      <c r="AA24" s="21" t="str">
        <f>IFERROR((MATCH($E24,INDEX(Лист2!$A$1:$BH$54,ROUND(MOD(Z24,1)*100,)+1,$D24):INDEX(Лист2!$A$1:$BH$54,54,$D24),)+ROUND(MOD(Z24,1)*100,))/100+$D24,"")</f>
        <v/>
      </c>
      <c r="AB24" s="21" t="str">
        <f>IFERROR((MATCH($E24,INDEX(Лист2!$A$1:$BH$54,ROUND(MOD(AA24,1)*100,)+1,$D24):INDEX(Лист2!$A$1:$BH$54,54,$D24),)+ROUND(MOD(AA24,1)*100,))/100+$D24,"")</f>
        <v/>
      </c>
      <c r="AC24" s="21" t="str">
        <f>IFERROR((MATCH($E24,INDEX(Лист2!$A$1:$BH$54,ROUND(MOD(AB24,1)*100,)+1,$D24):INDEX(Лист2!$A$1:$BH$54,54,$D24),)+ROUND(MOD(AB24,1)*100,))/100+$D24,"")</f>
        <v/>
      </c>
      <c r="AD24" s="21" t="str">
        <f>IFERROR((MATCH($E24,INDEX(Лист2!$A$1:$BH$54,ROUND(MOD(AC24,1)*100,)+1,$D24):INDEX(Лист2!$A$1:$BH$54,54,$D24),)+ROUND(MOD(AC24,1)*100,))/100+$D24,"")</f>
        <v/>
      </c>
      <c r="AE24" s="21" t="str">
        <f>IFERROR((MATCH($E24,INDEX(Лист2!$A$1:$BH$54,ROUND(MOD(AD24,1)*100,)+1,$D24):INDEX(Лист2!$A$1:$BH$54,54,$D24),)+ROUND(MOD(AD24,1)*100,))/100+$D24,"")</f>
        <v/>
      </c>
      <c r="AF24" s="21" t="str">
        <f>IFERROR((MATCH($E24,INDEX(Лист2!$A$1:$BH$54,ROUND(MOD(AE24,1)*100,)+1,$D24):INDEX(Лист2!$A$1:$BH$54,54,$D24),)+ROUND(MOD(AE24,1)*100,))/100+$D24,"")</f>
        <v/>
      </c>
      <c r="AG24" s="21" t="str">
        <f>IFERROR((MATCH($E24,INDEX(Лист2!$A$1:$BH$54,ROUND(MOD(AF24,1)*100,)+1,$D24):INDEX(Лист2!$A$1:$BH$54,54,$D24),)+ROUND(MOD(AF24,1)*100,))/100+$D24,"")</f>
        <v/>
      </c>
      <c r="AH24" s="21" t="str">
        <f>IFERROR((MATCH($E24,INDEX(Лист2!$A$1:$BH$54,ROUND(MOD(AG24,1)*100,)+1,$D24):INDEX(Лист2!$A$1:$BH$54,54,$D24),)+ROUND(MOD(AG24,1)*100,))/100+$D24,"")</f>
        <v/>
      </c>
      <c r="AI24" s="21" t="str">
        <f>IFERROR((MATCH($E24,INDEX(Лист2!$A$1:$BH$54,ROUND(MOD(AH24,1)*100,)+1,$D24):INDEX(Лист2!$A$1:$BH$54,54,$D24),)+ROUND(MOD(AH24,1)*100,))/100+$D24,"")</f>
        <v/>
      </c>
      <c r="AJ24" s="21" t="str">
        <f>IFERROR((MATCH($E24,INDEX(Лист2!$A$1:$BH$54,ROUND(MOD(AI24,1)*100,)+1,$D24):INDEX(Лист2!$A$1:$BH$54,54,$D24),)+ROUND(MOD(AI24,1)*100,))/100+$D24,"")</f>
        <v/>
      </c>
      <c r="AK24" s="21" t="str">
        <f>IFERROR((MATCH($E24,INDEX(Лист2!$A$1:$BH$54,ROUND(MOD(AJ24,1)*100,)+1,$D24):INDEX(Лист2!$A$1:$BH$54,54,$D24),)+ROUND(MOD(AJ24,1)*100,))/100+$D24,"")</f>
        <v/>
      </c>
      <c r="AL24" s="21" t="str">
        <f>IFERROR((MATCH($E24,INDEX(Лист2!$A$1:$BH$54,ROUND(MOD(AK24,1)*100,)+1,$D24):INDEX(Лист2!$A$1:$BH$54,54,$D24),)+ROUND(MOD(AK24,1)*100,))/100+$D24,"")</f>
        <v/>
      </c>
      <c r="AM24" s="21" t="str">
        <f>IFERROR((MATCH($E24,INDEX(Лист2!$A$1:$BH$54,ROUND(MOD(AL24,1)*100,)+1,$D24):INDEX(Лист2!$A$1:$BH$54,54,$D24),)+ROUND(MOD(AL24,1)*100,))/100+$D24,"")</f>
        <v/>
      </c>
      <c r="AN24" s="21" t="str">
        <f>IFERROR((MATCH($E24,INDEX(Лист2!$A$1:$BH$54,ROUND(MOD(AM24,1)*100,)+1,$D24):INDEX(Лист2!$A$1:$BH$54,54,$D24),)+ROUND(MOD(AM24,1)*100,))/100+$D24,"")</f>
        <v/>
      </c>
      <c r="AO24" s="21" t="str">
        <f>IFERROR((MATCH($E24,INDEX(Лист2!$A$1:$BH$54,ROUND(MOD(AN24,1)*100,)+1,$D24):INDEX(Лист2!$A$1:$BH$54,54,$D24),)+ROUND(MOD(AN24,1)*100,))/100+$D24,"")</f>
        <v/>
      </c>
      <c r="AP24" s="21" t="str">
        <f>IFERROR((MATCH($E24,INDEX(Лист2!$A$1:$BH$54,ROUND(MOD(AO24,1)*100,)+1,$D24):INDEX(Лист2!$A$1:$BH$54,54,$D24),)+ROUND(MOD(AO24,1)*100,))/100+$D24,"")</f>
        <v/>
      </c>
      <c r="AQ24" s="21" t="str">
        <f>IFERROR((MATCH($E24,INDEX(Лист2!$A$1:$BH$54,ROUND(MOD(AP24,1)*100,)+1,$D24):INDEX(Лист2!$A$1:$BH$54,54,$D24),)+ROUND(MOD(AP24,1)*100,))/100+$D24,"")</f>
        <v/>
      </c>
      <c r="AR24" s="21" t="str">
        <f>IFERROR((MATCH($E24,INDEX(Лист2!$A$1:$BH$54,ROUND(MOD(AQ24,1)*100,)+1,$D24):INDEX(Лист2!$A$1:$BH$54,54,$D24),)+ROUND(MOD(AQ24,1)*100,))/100+$D24,"")</f>
        <v/>
      </c>
      <c r="AS24" s="21" t="str">
        <f>IFERROR((MATCH($E24,INDEX(Лист2!$A$1:$BH$54,ROUND(MOD(AR24,1)*100,)+1,$D24):INDEX(Лист2!$A$1:$BH$54,54,$D24),)+ROUND(MOD(AR24,1)*100,))/100+$D24,"")</f>
        <v/>
      </c>
      <c r="AT24" s="21" t="str">
        <f>IFERROR((MATCH($E24,INDEX(Лист2!$A$1:$BH$54,ROUND(MOD(AS24,1)*100,)+1,$D24):INDEX(Лист2!$A$1:$BH$54,54,$D24),)+ROUND(MOD(AS24,1)*100,))/100+$D24,"")</f>
        <v/>
      </c>
      <c r="AU24" s="21" t="str">
        <f>IFERROR((MATCH($E24,INDEX(Лист2!$A$1:$BH$54,ROUND(MOD(AT24,1)*100,)+1,$D24):INDEX(Лист2!$A$1:$BH$54,54,$D24),)+ROUND(MOD(AT24,1)*100,))/100+$D24,"")</f>
        <v/>
      </c>
      <c r="AV24" s="21" t="str">
        <f>IFERROR((MATCH($E24,INDEX(Лист2!$A$1:$BH$54,ROUND(MOD(AU24,1)*100,)+1,$D24):INDEX(Лист2!$A$1:$BH$54,54,$D24),)+ROUND(MOD(AU24,1)*100,))/100+$D24,"")</f>
        <v/>
      </c>
      <c r="AW24" s="21" t="str">
        <f>IFERROR((MATCH($E24,INDEX(Лист2!$A$1:$BH$54,ROUND(MOD(AV24,1)*100,)+1,$D24):INDEX(Лист2!$A$1:$BH$54,54,$D24),)+ROUND(MOD(AV24,1)*100,))/100+$D24,"")</f>
        <v/>
      </c>
      <c r="AX24" s="21" t="str">
        <f>IFERROR((MATCH($E24,INDEX(Лист2!$A$1:$BH$54,ROUND(MOD(AW24,1)*100,)+1,$D24):INDEX(Лист2!$A$1:$BH$54,54,$D24),)+ROUND(MOD(AW24,1)*100,))/100+$D24,"")</f>
        <v/>
      </c>
      <c r="AY24" s="21" t="str">
        <f>IFERROR((MATCH($E24,INDEX(Лист2!$A$1:$BH$54,ROUND(MOD(AX24,1)*100,)+1,$D24):INDEX(Лист2!$A$1:$BH$54,54,$D24),)+ROUND(MOD(AX24,1)*100,))/100+$D24,"")</f>
        <v/>
      </c>
      <c r="AZ24" s="21" t="str">
        <f>IFERROR((MATCH($E24,INDEX(Лист2!$A$1:$BH$54,ROUND(MOD(AY24,1)*100,)+1,$D24):INDEX(Лист2!$A$1:$BH$54,54,$D24),)+ROUND(MOD(AY24,1)*100,))/100+$D24,"")</f>
        <v/>
      </c>
      <c r="BA24" s="21" t="str">
        <f>IFERROR((MATCH($E24,INDEX(Лист2!$A$1:$BH$54,ROUND(MOD(AZ24,1)*100,)+1,$D24):INDEX(Лист2!$A$1:$BH$54,54,$D24),)+ROUND(MOD(AZ24,1)*100,))/100+$D24,"")</f>
        <v/>
      </c>
      <c r="BB24" s="21" t="str">
        <f>IFERROR((MATCH($E24,INDEX(Лист2!$A$1:$BH$54,ROUND(MOD(BA24,1)*100,)+1,$D24):INDEX(Лист2!$A$1:$BH$54,54,$D24),)+ROUND(MOD(BA24,1)*100,))/100+$D24,"")</f>
        <v/>
      </c>
      <c r="BC24" s="21" t="str">
        <f>IFERROR((MATCH($E24,INDEX(Лист2!$A$1:$BH$54,ROUND(MOD(BB24,1)*100,)+1,$D24):INDEX(Лист2!$A$1:$BH$54,54,$D24),)+ROUND(MOD(BB24,1)*100,))/100+$D24,"")</f>
        <v/>
      </c>
      <c r="BD24" s="21" t="str">
        <f>IFERROR((MATCH($E24,INDEX(Лист2!$A$1:$BH$54,ROUND(MOD(BC24,1)*100,)+1,$D24):INDEX(Лист2!$A$1:$BH$54,54,$D24),)+ROUND(MOD(BC24,1)*100,))/100+$D24,"")</f>
        <v/>
      </c>
      <c r="BE24" t="e">
        <f>IF(VLOOKUP(BE23,B:C,2,)&gt;=ROW()-MATCH(BE23,BE$1:BE23,)+1,BE23,INDEX(B:B,MATCH(BE23,B:B,)+1))</f>
        <v>#N/A</v>
      </c>
      <c r="BF24" t="e">
        <f t="shared" si="3"/>
        <v>#N/A</v>
      </c>
      <c r="BG24" t="e">
        <f>SMALL(INDEX(G:BD,MATCH(BE24,E:E,),):INDEX(G:BD,MATCH(BE24,E:E,)+14,),BF24)</f>
        <v>#N/A</v>
      </c>
      <c r="BH24" t="e">
        <f t="shared" si="4"/>
        <v>#N/A</v>
      </c>
      <c r="BI24" t="e">
        <f t="shared" si="6"/>
        <v>#N/A</v>
      </c>
    </row>
    <row r="25" spans="4:61" x14ac:dyDescent="0.25">
      <c r="D25" s="18">
        <f t="shared" si="7"/>
        <v>26</v>
      </c>
      <c r="E25" t="str">
        <f t="shared" si="1"/>
        <v>Профиль</v>
      </c>
      <c r="F25" s="21" t="str">
        <f t="shared" si="2"/>
        <v/>
      </c>
      <c r="G25" s="20" t="str">
        <f>IFERROR(MATCH($E25,INDEX(Лист2!$A$1:$BH$54,,$D25),)/100+$D25,"")</f>
        <v/>
      </c>
      <c r="H25" s="21" t="str">
        <f>IFERROR((MATCH($E25,INDEX(Лист2!$A$1:$BH$54,ROUND(MOD(G25,1)*100,)+1,$D25):INDEX(Лист2!$A$1:$BH$54,54,$D25),)+ROUND(MOD(G25,1)*100,))/100+$D25,"")</f>
        <v/>
      </c>
      <c r="I25" s="21" t="str">
        <f>IFERROR((MATCH($E25,INDEX(Лист2!$A$1:$BH$54,ROUND(MOD(H25,1)*100,)+1,$D25):INDEX(Лист2!$A$1:$BH$54,54,$D25),)+ROUND(MOD(H25,1)*100,))/100+$D25,"")</f>
        <v/>
      </c>
      <c r="J25" s="21" t="str">
        <f>IFERROR((MATCH($E25,INDEX(Лист2!$A$1:$BH$54,ROUND(MOD(I25,1)*100,)+1,$D25):INDEX(Лист2!$A$1:$BH$54,54,$D25),)+ROUND(MOD(I25,1)*100,))/100+$D25,"")</f>
        <v/>
      </c>
      <c r="K25" s="21" t="str">
        <f>IFERROR((MATCH($E25,INDEX(Лист2!$A$1:$BH$54,ROUND(MOD(J25,1)*100,)+1,$D25):INDEX(Лист2!$A$1:$BH$54,54,$D25),)+ROUND(MOD(J25,1)*100,))/100+$D25,"")</f>
        <v/>
      </c>
      <c r="L25" s="21" t="str">
        <f>IFERROR((MATCH($E25,INDEX(Лист2!$A$1:$BH$54,ROUND(MOD(K25,1)*100,)+1,$D25):INDEX(Лист2!$A$1:$BH$54,54,$D25),)+ROUND(MOD(K25,1)*100,))/100+$D25,"")</f>
        <v/>
      </c>
      <c r="M25" s="21" t="str">
        <f>IFERROR((MATCH($E25,INDEX(Лист2!$A$1:$BH$54,ROUND(MOD(L25,1)*100,)+1,$D25):INDEX(Лист2!$A$1:$BH$54,54,$D25),)+ROUND(MOD(L25,1)*100,))/100+$D25,"")</f>
        <v/>
      </c>
      <c r="N25" s="21" t="str">
        <f>IFERROR((MATCH($E25,INDEX(Лист2!$A$1:$BH$54,ROUND(MOD(M25,1)*100,)+1,$D25):INDEX(Лист2!$A$1:$BH$54,54,$D25),)+ROUND(MOD(M25,1)*100,))/100+$D25,"")</f>
        <v/>
      </c>
      <c r="O25" s="21" t="str">
        <f>IFERROR((MATCH($E25,INDEX(Лист2!$A$1:$BH$54,ROUND(MOD(N25,1)*100,)+1,$D25):INDEX(Лист2!$A$1:$BH$54,54,$D25),)+ROUND(MOD(N25,1)*100,))/100+$D25,"")</f>
        <v/>
      </c>
      <c r="P25" s="21" t="str">
        <f>IFERROR((MATCH($E25,INDEX(Лист2!$A$1:$BH$54,ROUND(MOD(O25,1)*100,)+1,$D25):INDEX(Лист2!$A$1:$BH$54,54,$D25),)+ROUND(MOD(O25,1)*100,))/100+$D25,"")</f>
        <v/>
      </c>
      <c r="Q25" s="21" t="str">
        <f>IFERROR((MATCH($E25,INDEX(Лист2!$A$1:$BH$54,ROUND(MOD(P25,1)*100,)+1,$D25):INDEX(Лист2!$A$1:$BH$54,54,$D25),)+ROUND(MOD(P25,1)*100,))/100+$D25,"")</f>
        <v/>
      </c>
      <c r="R25" s="21" t="str">
        <f>IFERROR((MATCH($E25,INDEX(Лист2!$A$1:$BH$54,ROUND(MOD(Q25,1)*100,)+1,$D25):INDEX(Лист2!$A$1:$BH$54,54,$D25),)+ROUND(MOD(Q25,1)*100,))/100+$D25,"")</f>
        <v/>
      </c>
      <c r="S25" s="21" t="str">
        <f>IFERROR((MATCH($E25,INDEX(Лист2!$A$1:$BH$54,ROUND(MOD(R25,1)*100,)+1,$D25):INDEX(Лист2!$A$1:$BH$54,54,$D25),)+ROUND(MOD(R25,1)*100,))/100+$D25,"")</f>
        <v/>
      </c>
      <c r="T25" s="21" t="str">
        <f>IFERROR((MATCH($E25,INDEX(Лист2!$A$1:$BH$54,ROUND(MOD(S25,1)*100,)+1,$D25):INDEX(Лист2!$A$1:$BH$54,54,$D25),)+ROUND(MOD(S25,1)*100,))/100+$D25,"")</f>
        <v/>
      </c>
      <c r="U25" s="21" t="str">
        <f>IFERROR((MATCH($E25,INDEX(Лист2!$A$1:$BH$54,ROUND(MOD(T25,1)*100,)+1,$D25):INDEX(Лист2!$A$1:$BH$54,54,$D25),)+ROUND(MOD(T25,1)*100,))/100+$D25,"")</f>
        <v/>
      </c>
      <c r="V25" s="21" t="str">
        <f>IFERROR((MATCH($E25,INDEX(Лист2!$A$1:$BH$54,ROUND(MOD(U25,1)*100,)+1,$D25):INDEX(Лист2!$A$1:$BH$54,54,$D25),)+ROUND(MOD(U25,1)*100,))/100+$D25,"")</f>
        <v/>
      </c>
      <c r="W25" s="21" t="str">
        <f>IFERROR((MATCH($E25,INDEX(Лист2!$A$1:$BH$54,ROUND(MOD(V25,1)*100,)+1,$D25):INDEX(Лист2!$A$1:$BH$54,54,$D25),)+ROUND(MOD(V25,1)*100,))/100+$D25,"")</f>
        <v/>
      </c>
      <c r="X25" s="21" t="str">
        <f>IFERROR((MATCH($E25,INDEX(Лист2!$A$1:$BH$54,ROUND(MOD(W25,1)*100,)+1,$D25):INDEX(Лист2!$A$1:$BH$54,54,$D25),)+ROUND(MOD(W25,1)*100,))/100+$D25,"")</f>
        <v/>
      </c>
      <c r="Y25" s="21" t="str">
        <f>IFERROR((MATCH($E25,INDEX(Лист2!$A$1:$BH$54,ROUND(MOD(X25,1)*100,)+1,$D25):INDEX(Лист2!$A$1:$BH$54,54,$D25),)+ROUND(MOD(X25,1)*100,))/100+$D25,"")</f>
        <v/>
      </c>
      <c r="Z25" s="21" t="str">
        <f>IFERROR((MATCH($E25,INDEX(Лист2!$A$1:$BH$54,ROUND(MOD(Y25,1)*100,)+1,$D25):INDEX(Лист2!$A$1:$BH$54,54,$D25),)+ROUND(MOD(Y25,1)*100,))/100+$D25,"")</f>
        <v/>
      </c>
      <c r="AA25" s="21" t="str">
        <f>IFERROR((MATCH($E25,INDEX(Лист2!$A$1:$BH$54,ROUND(MOD(Z25,1)*100,)+1,$D25):INDEX(Лист2!$A$1:$BH$54,54,$D25),)+ROUND(MOD(Z25,1)*100,))/100+$D25,"")</f>
        <v/>
      </c>
      <c r="AB25" s="21" t="str">
        <f>IFERROR((MATCH($E25,INDEX(Лист2!$A$1:$BH$54,ROUND(MOD(AA25,1)*100,)+1,$D25):INDEX(Лист2!$A$1:$BH$54,54,$D25),)+ROUND(MOD(AA25,1)*100,))/100+$D25,"")</f>
        <v/>
      </c>
      <c r="AC25" s="21" t="str">
        <f>IFERROR((MATCH($E25,INDEX(Лист2!$A$1:$BH$54,ROUND(MOD(AB25,1)*100,)+1,$D25):INDEX(Лист2!$A$1:$BH$54,54,$D25),)+ROUND(MOD(AB25,1)*100,))/100+$D25,"")</f>
        <v/>
      </c>
      <c r="AD25" s="21" t="str">
        <f>IFERROR((MATCH($E25,INDEX(Лист2!$A$1:$BH$54,ROUND(MOD(AC25,1)*100,)+1,$D25):INDEX(Лист2!$A$1:$BH$54,54,$D25),)+ROUND(MOD(AC25,1)*100,))/100+$D25,"")</f>
        <v/>
      </c>
      <c r="AE25" s="21" t="str">
        <f>IFERROR((MATCH($E25,INDEX(Лист2!$A$1:$BH$54,ROUND(MOD(AD25,1)*100,)+1,$D25):INDEX(Лист2!$A$1:$BH$54,54,$D25),)+ROUND(MOD(AD25,1)*100,))/100+$D25,"")</f>
        <v/>
      </c>
      <c r="AF25" s="21" t="str">
        <f>IFERROR((MATCH($E25,INDEX(Лист2!$A$1:$BH$54,ROUND(MOD(AE25,1)*100,)+1,$D25):INDEX(Лист2!$A$1:$BH$54,54,$D25),)+ROUND(MOD(AE25,1)*100,))/100+$D25,"")</f>
        <v/>
      </c>
      <c r="AG25" s="21" t="str">
        <f>IFERROR((MATCH($E25,INDEX(Лист2!$A$1:$BH$54,ROUND(MOD(AF25,1)*100,)+1,$D25):INDEX(Лист2!$A$1:$BH$54,54,$D25),)+ROUND(MOD(AF25,1)*100,))/100+$D25,"")</f>
        <v/>
      </c>
      <c r="AH25" s="21" t="str">
        <f>IFERROR((MATCH($E25,INDEX(Лист2!$A$1:$BH$54,ROUND(MOD(AG25,1)*100,)+1,$D25):INDEX(Лист2!$A$1:$BH$54,54,$D25),)+ROUND(MOD(AG25,1)*100,))/100+$D25,"")</f>
        <v/>
      </c>
      <c r="AI25" s="21" t="str">
        <f>IFERROR((MATCH($E25,INDEX(Лист2!$A$1:$BH$54,ROUND(MOD(AH25,1)*100,)+1,$D25):INDEX(Лист2!$A$1:$BH$54,54,$D25),)+ROUND(MOD(AH25,1)*100,))/100+$D25,"")</f>
        <v/>
      </c>
      <c r="AJ25" s="21" t="str">
        <f>IFERROR((MATCH($E25,INDEX(Лист2!$A$1:$BH$54,ROUND(MOD(AI25,1)*100,)+1,$D25):INDEX(Лист2!$A$1:$BH$54,54,$D25),)+ROUND(MOD(AI25,1)*100,))/100+$D25,"")</f>
        <v/>
      </c>
      <c r="AK25" s="21" t="str">
        <f>IFERROR((MATCH($E25,INDEX(Лист2!$A$1:$BH$54,ROUND(MOD(AJ25,1)*100,)+1,$D25):INDEX(Лист2!$A$1:$BH$54,54,$D25),)+ROUND(MOD(AJ25,1)*100,))/100+$D25,"")</f>
        <v/>
      </c>
      <c r="AL25" s="21" t="str">
        <f>IFERROR((MATCH($E25,INDEX(Лист2!$A$1:$BH$54,ROUND(MOD(AK25,1)*100,)+1,$D25):INDEX(Лист2!$A$1:$BH$54,54,$D25),)+ROUND(MOD(AK25,1)*100,))/100+$D25,"")</f>
        <v/>
      </c>
      <c r="AM25" s="21" t="str">
        <f>IFERROR((MATCH($E25,INDEX(Лист2!$A$1:$BH$54,ROUND(MOD(AL25,1)*100,)+1,$D25):INDEX(Лист2!$A$1:$BH$54,54,$D25),)+ROUND(MOD(AL25,1)*100,))/100+$D25,"")</f>
        <v/>
      </c>
      <c r="AN25" s="21" t="str">
        <f>IFERROR((MATCH($E25,INDEX(Лист2!$A$1:$BH$54,ROUND(MOD(AM25,1)*100,)+1,$D25):INDEX(Лист2!$A$1:$BH$54,54,$D25),)+ROUND(MOD(AM25,1)*100,))/100+$D25,"")</f>
        <v/>
      </c>
      <c r="AO25" s="21" t="str">
        <f>IFERROR((MATCH($E25,INDEX(Лист2!$A$1:$BH$54,ROUND(MOD(AN25,1)*100,)+1,$D25):INDEX(Лист2!$A$1:$BH$54,54,$D25),)+ROUND(MOD(AN25,1)*100,))/100+$D25,"")</f>
        <v/>
      </c>
      <c r="AP25" s="21" t="str">
        <f>IFERROR((MATCH($E25,INDEX(Лист2!$A$1:$BH$54,ROUND(MOD(AO25,1)*100,)+1,$D25):INDEX(Лист2!$A$1:$BH$54,54,$D25),)+ROUND(MOD(AO25,1)*100,))/100+$D25,"")</f>
        <v/>
      </c>
      <c r="AQ25" s="21" t="str">
        <f>IFERROR((MATCH($E25,INDEX(Лист2!$A$1:$BH$54,ROUND(MOD(AP25,1)*100,)+1,$D25):INDEX(Лист2!$A$1:$BH$54,54,$D25),)+ROUND(MOD(AP25,1)*100,))/100+$D25,"")</f>
        <v/>
      </c>
      <c r="AR25" s="21" t="str">
        <f>IFERROR((MATCH($E25,INDEX(Лист2!$A$1:$BH$54,ROUND(MOD(AQ25,1)*100,)+1,$D25):INDEX(Лист2!$A$1:$BH$54,54,$D25),)+ROUND(MOD(AQ25,1)*100,))/100+$D25,"")</f>
        <v/>
      </c>
      <c r="AS25" s="21" t="str">
        <f>IFERROR((MATCH($E25,INDEX(Лист2!$A$1:$BH$54,ROUND(MOD(AR25,1)*100,)+1,$D25):INDEX(Лист2!$A$1:$BH$54,54,$D25),)+ROUND(MOD(AR25,1)*100,))/100+$D25,"")</f>
        <v/>
      </c>
      <c r="AT25" s="21" t="str">
        <f>IFERROR((MATCH($E25,INDEX(Лист2!$A$1:$BH$54,ROUND(MOD(AS25,1)*100,)+1,$D25):INDEX(Лист2!$A$1:$BH$54,54,$D25),)+ROUND(MOD(AS25,1)*100,))/100+$D25,"")</f>
        <v/>
      </c>
      <c r="AU25" s="21" t="str">
        <f>IFERROR((MATCH($E25,INDEX(Лист2!$A$1:$BH$54,ROUND(MOD(AT25,1)*100,)+1,$D25):INDEX(Лист2!$A$1:$BH$54,54,$D25),)+ROUND(MOD(AT25,1)*100,))/100+$D25,"")</f>
        <v/>
      </c>
      <c r="AV25" s="21" t="str">
        <f>IFERROR((MATCH($E25,INDEX(Лист2!$A$1:$BH$54,ROUND(MOD(AU25,1)*100,)+1,$D25):INDEX(Лист2!$A$1:$BH$54,54,$D25),)+ROUND(MOD(AU25,1)*100,))/100+$D25,"")</f>
        <v/>
      </c>
      <c r="AW25" s="21" t="str">
        <f>IFERROR((MATCH($E25,INDEX(Лист2!$A$1:$BH$54,ROUND(MOD(AV25,1)*100,)+1,$D25):INDEX(Лист2!$A$1:$BH$54,54,$D25),)+ROUND(MOD(AV25,1)*100,))/100+$D25,"")</f>
        <v/>
      </c>
      <c r="AX25" s="21" t="str">
        <f>IFERROR((MATCH($E25,INDEX(Лист2!$A$1:$BH$54,ROUND(MOD(AW25,1)*100,)+1,$D25):INDEX(Лист2!$A$1:$BH$54,54,$D25),)+ROUND(MOD(AW25,1)*100,))/100+$D25,"")</f>
        <v/>
      </c>
      <c r="AY25" s="21" t="str">
        <f>IFERROR((MATCH($E25,INDEX(Лист2!$A$1:$BH$54,ROUND(MOD(AX25,1)*100,)+1,$D25):INDEX(Лист2!$A$1:$BH$54,54,$D25),)+ROUND(MOD(AX25,1)*100,))/100+$D25,"")</f>
        <v/>
      </c>
      <c r="AZ25" s="21" t="str">
        <f>IFERROR((MATCH($E25,INDEX(Лист2!$A$1:$BH$54,ROUND(MOD(AY25,1)*100,)+1,$D25):INDEX(Лист2!$A$1:$BH$54,54,$D25),)+ROUND(MOD(AY25,1)*100,))/100+$D25,"")</f>
        <v/>
      </c>
      <c r="BA25" s="21" t="str">
        <f>IFERROR((MATCH($E25,INDEX(Лист2!$A$1:$BH$54,ROUND(MOD(AZ25,1)*100,)+1,$D25):INDEX(Лист2!$A$1:$BH$54,54,$D25),)+ROUND(MOD(AZ25,1)*100,))/100+$D25,"")</f>
        <v/>
      </c>
      <c r="BB25" s="21" t="str">
        <f>IFERROR((MATCH($E25,INDEX(Лист2!$A$1:$BH$54,ROUND(MOD(BA25,1)*100,)+1,$D25):INDEX(Лист2!$A$1:$BH$54,54,$D25),)+ROUND(MOD(BA25,1)*100,))/100+$D25,"")</f>
        <v/>
      </c>
      <c r="BC25" s="21" t="str">
        <f>IFERROR((MATCH($E25,INDEX(Лист2!$A$1:$BH$54,ROUND(MOD(BB25,1)*100,)+1,$D25):INDEX(Лист2!$A$1:$BH$54,54,$D25),)+ROUND(MOD(BB25,1)*100,))/100+$D25,"")</f>
        <v/>
      </c>
      <c r="BD25" s="21" t="str">
        <f>IFERROR((MATCH($E25,INDEX(Лист2!$A$1:$BH$54,ROUND(MOD(BC25,1)*100,)+1,$D25):INDEX(Лист2!$A$1:$BH$54,54,$D25),)+ROUND(MOD(BC25,1)*100,))/100+$D25,"")</f>
        <v/>
      </c>
      <c r="BE25" t="e">
        <f>IF(VLOOKUP(BE24,B:C,2,)&gt;=ROW()-MATCH(BE24,BE$1:BE24,)+1,BE24,INDEX(B:B,MATCH(BE24,B:B,)+1))</f>
        <v>#N/A</v>
      </c>
      <c r="BF25" t="e">
        <f t="shared" si="3"/>
        <v>#N/A</v>
      </c>
      <c r="BG25" t="e">
        <f>SMALL(INDEX(G:BD,MATCH(BE25,E:E,),):INDEX(G:BD,MATCH(BE25,E:E,)+14,),BF25)</f>
        <v>#N/A</v>
      </c>
      <c r="BH25" t="e">
        <f t="shared" si="4"/>
        <v>#N/A</v>
      </c>
      <c r="BI25" t="e">
        <f t="shared" si="6"/>
        <v>#N/A</v>
      </c>
    </row>
    <row r="26" spans="4:61" x14ac:dyDescent="0.25">
      <c r="D26" s="18">
        <f t="shared" si="7"/>
        <v>30</v>
      </c>
      <c r="E26" t="str">
        <f t="shared" si="1"/>
        <v>Профиль</v>
      </c>
      <c r="F26" s="21" t="str">
        <f t="shared" si="2"/>
        <v/>
      </c>
      <c r="G26" s="20" t="str">
        <f>IFERROR(MATCH($E26,INDEX(Лист2!$A$1:$BH$54,,$D26),)/100+$D26,"")</f>
        <v/>
      </c>
      <c r="H26" s="21" t="str">
        <f>IFERROR((MATCH($E26,INDEX(Лист2!$A$1:$BH$54,ROUND(MOD(G26,1)*100,)+1,$D26):INDEX(Лист2!$A$1:$BH$54,54,$D26),)+ROUND(MOD(G26,1)*100,))/100+$D26,"")</f>
        <v/>
      </c>
      <c r="I26" s="21" t="str">
        <f>IFERROR((MATCH($E26,INDEX(Лист2!$A$1:$BH$54,ROUND(MOD(H26,1)*100,)+1,$D26):INDEX(Лист2!$A$1:$BH$54,54,$D26),)+ROUND(MOD(H26,1)*100,))/100+$D26,"")</f>
        <v/>
      </c>
      <c r="J26" s="21" t="str">
        <f>IFERROR((MATCH($E26,INDEX(Лист2!$A$1:$BH$54,ROUND(MOD(I26,1)*100,)+1,$D26):INDEX(Лист2!$A$1:$BH$54,54,$D26),)+ROUND(MOD(I26,1)*100,))/100+$D26,"")</f>
        <v/>
      </c>
      <c r="K26" s="21" t="str">
        <f>IFERROR((MATCH($E26,INDEX(Лист2!$A$1:$BH$54,ROUND(MOD(J26,1)*100,)+1,$D26):INDEX(Лист2!$A$1:$BH$54,54,$D26),)+ROUND(MOD(J26,1)*100,))/100+$D26,"")</f>
        <v/>
      </c>
      <c r="L26" s="21" t="str">
        <f>IFERROR((MATCH($E26,INDEX(Лист2!$A$1:$BH$54,ROUND(MOD(K26,1)*100,)+1,$D26):INDEX(Лист2!$A$1:$BH$54,54,$D26),)+ROUND(MOD(K26,1)*100,))/100+$D26,"")</f>
        <v/>
      </c>
      <c r="M26" s="21" t="str">
        <f>IFERROR((MATCH($E26,INDEX(Лист2!$A$1:$BH$54,ROUND(MOD(L26,1)*100,)+1,$D26):INDEX(Лист2!$A$1:$BH$54,54,$D26),)+ROUND(MOD(L26,1)*100,))/100+$D26,"")</f>
        <v/>
      </c>
      <c r="N26" s="21" t="str">
        <f>IFERROR((MATCH($E26,INDEX(Лист2!$A$1:$BH$54,ROUND(MOD(M26,1)*100,)+1,$D26):INDEX(Лист2!$A$1:$BH$54,54,$D26),)+ROUND(MOD(M26,1)*100,))/100+$D26,"")</f>
        <v/>
      </c>
      <c r="O26" s="21" t="str">
        <f>IFERROR((MATCH($E26,INDEX(Лист2!$A$1:$BH$54,ROUND(MOD(N26,1)*100,)+1,$D26):INDEX(Лист2!$A$1:$BH$54,54,$D26),)+ROUND(MOD(N26,1)*100,))/100+$D26,"")</f>
        <v/>
      </c>
      <c r="P26" s="21" t="str">
        <f>IFERROR((MATCH($E26,INDEX(Лист2!$A$1:$BH$54,ROUND(MOD(O26,1)*100,)+1,$D26):INDEX(Лист2!$A$1:$BH$54,54,$D26),)+ROUND(MOD(O26,1)*100,))/100+$D26,"")</f>
        <v/>
      </c>
      <c r="Q26" s="21" t="str">
        <f>IFERROR((MATCH($E26,INDEX(Лист2!$A$1:$BH$54,ROUND(MOD(P26,1)*100,)+1,$D26):INDEX(Лист2!$A$1:$BH$54,54,$D26),)+ROUND(MOD(P26,1)*100,))/100+$D26,"")</f>
        <v/>
      </c>
      <c r="R26" s="21" t="str">
        <f>IFERROR((MATCH($E26,INDEX(Лист2!$A$1:$BH$54,ROUND(MOD(Q26,1)*100,)+1,$D26):INDEX(Лист2!$A$1:$BH$54,54,$D26),)+ROUND(MOD(Q26,1)*100,))/100+$D26,"")</f>
        <v/>
      </c>
      <c r="S26" s="21" t="str">
        <f>IFERROR((MATCH($E26,INDEX(Лист2!$A$1:$BH$54,ROUND(MOD(R26,1)*100,)+1,$D26):INDEX(Лист2!$A$1:$BH$54,54,$D26),)+ROUND(MOD(R26,1)*100,))/100+$D26,"")</f>
        <v/>
      </c>
      <c r="T26" s="21" t="str">
        <f>IFERROR((MATCH($E26,INDEX(Лист2!$A$1:$BH$54,ROUND(MOD(S26,1)*100,)+1,$D26):INDEX(Лист2!$A$1:$BH$54,54,$D26),)+ROUND(MOD(S26,1)*100,))/100+$D26,"")</f>
        <v/>
      </c>
      <c r="U26" s="21" t="str">
        <f>IFERROR((MATCH($E26,INDEX(Лист2!$A$1:$BH$54,ROUND(MOD(T26,1)*100,)+1,$D26):INDEX(Лист2!$A$1:$BH$54,54,$D26),)+ROUND(MOD(T26,1)*100,))/100+$D26,"")</f>
        <v/>
      </c>
      <c r="V26" s="21" t="str">
        <f>IFERROR((MATCH($E26,INDEX(Лист2!$A$1:$BH$54,ROUND(MOD(U26,1)*100,)+1,$D26):INDEX(Лист2!$A$1:$BH$54,54,$D26),)+ROUND(MOD(U26,1)*100,))/100+$D26,"")</f>
        <v/>
      </c>
      <c r="W26" s="21" t="str">
        <f>IFERROR((MATCH($E26,INDEX(Лист2!$A$1:$BH$54,ROUND(MOD(V26,1)*100,)+1,$D26):INDEX(Лист2!$A$1:$BH$54,54,$D26),)+ROUND(MOD(V26,1)*100,))/100+$D26,"")</f>
        <v/>
      </c>
      <c r="X26" s="21" t="str">
        <f>IFERROR((MATCH($E26,INDEX(Лист2!$A$1:$BH$54,ROUND(MOD(W26,1)*100,)+1,$D26):INDEX(Лист2!$A$1:$BH$54,54,$D26),)+ROUND(MOD(W26,1)*100,))/100+$D26,"")</f>
        <v/>
      </c>
      <c r="Y26" s="21" t="str">
        <f>IFERROR((MATCH($E26,INDEX(Лист2!$A$1:$BH$54,ROUND(MOD(X26,1)*100,)+1,$D26):INDEX(Лист2!$A$1:$BH$54,54,$D26),)+ROUND(MOD(X26,1)*100,))/100+$D26,"")</f>
        <v/>
      </c>
      <c r="Z26" s="21" t="str">
        <f>IFERROR((MATCH($E26,INDEX(Лист2!$A$1:$BH$54,ROUND(MOD(Y26,1)*100,)+1,$D26):INDEX(Лист2!$A$1:$BH$54,54,$D26),)+ROUND(MOD(Y26,1)*100,))/100+$D26,"")</f>
        <v/>
      </c>
      <c r="AA26" s="21" t="str">
        <f>IFERROR((MATCH($E26,INDEX(Лист2!$A$1:$BH$54,ROUND(MOD(Z26,1)*100,)+1,$D26):INDEX(Лист2!$A$1:$BH$54,54,$D26),)+ROUND(MOD(Z26,1)*100,))/100+$D26,"")</f>
        <v/>
      </c>
      <c r="AB26" s="21" t="str">
        <f>IFERROR((MATCH($E26,INDEX(Лист2!$A$1:$BH$54,ROUND(MOD(AA26,1)*100,)+1,$D26):INDEX(Лист2!$A$1:$BH$54,54,$D26),)+ROUND(MOD(AA26,1)*100,))/100+$D26,"")</f>
        <v/>
      </c>
      <c r="AC26" s="21" t="str">
        <f>IFERROR((MATCH($E26,INDEX(Лист2!$A$1:$BH$54,ROUND(MOD(AB26,1)*100,)+1,$D26):INDEX(Лист2!$A$1:$BH$54,54,$D26),)+ROUND(MOD(AB26,1)*100,))/100+$D26,"")</f>
        <v/>
      </c>
      <c r="AD26" s="21" t="str">
        <f>IFERROR((MATCH($E26,INDEX(Лист2!$A$1:$BH$54,ROUND(MOD(AC26,1)*100,)+1,$D26):INDEX(Лист2!$A$1:$BH$54,54,$D26),)+ROUND(MOD(AC26,1)*100,))/100+$D26,"")</f>
        <v/>
      </c>
      <c r="AE26" s="21" t="str">
        <f>IFERROR((MATCH($E26,INDEX(Лист2!$A$1:$BH$54,ROUND(MOD(AD26,1)*100,)+1,$D26):INDEX(Лист2!$A$1:$BH$54,54,$D26),)+ROUND(MOD(AD26,1)*100,))/100+$D26,"")</f>
        <v/>
      </c>
      <c r="AF26" s="21" t="str">
        <f>IFERROR((MATCH($E26,INDEX(Лист2!$A$1:$BH$54,ROUND(MOD(AE26,1)*100,)+1,$D26):INDEX(Лист2!$A$1:$BH$54,54,$D26),)+ROUND(MOD(AE26,1)*100,))/100+$D26,"")</f>
        <v/>
      </c>
      <c r="AG26" s="21" t="str">
        <f>IFERROR((MATCH($E26,INDEX(Лист2!$A$1:$BH$54,ROUND(MOD(AF26,1)*100,)+1,$D26):INDEX(Лист2!$A$1:$BH$54,54,$D26),)+ROUND(MOD(AF26,1)*100,))/100+$D26,"")</f>
        <v/>
      </c>
      <c r="AH26" s="21" t="str">
        <f>IFERROR((MATCH($E26,INDEX(Лист2!$A$1:$BH$54,ROUND(MOD(AG26,1)*100,)+1,$D26):INDEX(Лист2!$A$1:$BH$54,54,$D26),)+ROUND(MOD(AG26,1)*100,))/100+$D26,"")</f>
        <v/>
      </c>
      <c r="AI26" s="21" t="str">
        <f>IFERROR((MATCH($E26,INDEX(Лист2!$A$1:$BH$54,ROUND(MOD(AH26,1)*100,)+1,$D26):INDEX(Лист2!$A$1:$BH$54,54,$D26),)+ROUND(MOD(AH26,1)*100,))/100+$D26,"")</f>
        <v/>
      </c>
      <c r="AJ26" s="21" t="str">
        <f>IFERROR((MATCH($E26,INDEX(Лист2!$A$1:$BH$54,ROUND(MOD(AI26,1)*100,)+1,$D26):INDEX(Лист2!$A$1:$BH$54,54,$D26),)+ROUND(MOD(AI26,1)*100,))/100+$D26,"")</f>
        <v/>
      </c>
      <c r="AK26" s="21" t="str">
        <f>IFERROR((MATCH($E26,INDEX(Лист2!$A$1:$BH$54,ROUND(MOD(AJ26,1)*100,)+1,$D26):INDEX(Лист2!$A$1:$BH$54,54,$D26),)+ROUND(MOD(AJ26,1)*100,))/100+$D26,"")</f>
        <v/>
      </c>
      <c r="AL26" s="21" t="str">
        <f>IFERROR((MATCH($E26,INDEX(Лист2!$A$1:$BH$54,ROUND(MOD(AK26,1)*100,)+1,$D26):INDEX(Лист2!$A$1:$BH$54,54,$D26),)+ROUND(MOD(AK26,1)*100,))/100+$D26,"")</f>
        <v/>
      </c>
      <c r="AM26" s="21" t="str">
        <f>IFERROR((MATCH($E26,INDEX(Лист2!$A$1:$BH$54,ROUND(MOD(AL26,1)*100,)+1,$D26):INDEX(Лист2!$A$1:$BH$54,54,$D26),)+ROUND(MOD(AL26,1)*100,))/100+$D26,"")</f>
        <v/>
      </c>
      <c r="AN26" s="21" t="str">
        <f>IFERROR((MATCH($E26,INDEX(Лист2!$A$1:$BH$54,ROUND(MOD(AM26,1)*100,)+1,$D26):INDEX(Лист2!$A$1:$BH$54,54,$D26),)+ROUND(MOD(AM26,1)*100,))/100+$D26,"")</f>
        <v/>
      </c>
      <c r="AO26" s="21" t="str">
        <f>IFERROR((MATCH($E26,INDEX(Лист2!$A$1:$BH$54,ROUND(MOD(AN26,1)*100,)+1,$D26):INDEX(Лист2!$A$1:$BH$54,54,$D26),)+ROUND(MOD(AN26,1)*100,))/100+$D26,"")</f>
        <v/>
      </c>
      <c r="AP26" s="21" t="str">
        <f>IFERROR((MATCH($E26,INDEX(Лист2!$A$1:$BH$54,ROUND(MOD(AO26,1)*100,)+1,$D26):INDEX(Лист2!$A$1:$BH$54,54,$D26),)+ROUND(MOD(AO26,1)*100,))/100+$D26,"")</f>
        <v/>
      </c>
      <c r="AQ26" s="21" t="str">
        <f>IFERROR((MATCH($E26,INDEX(Лист2!$A$1:$BH$54,ROUND(MOD(AP26,1)*100,)+1,$D26):INDEX(Лист2!$A$1:$BH$54,54,$D26),)+ROUND(MOD(AP26,1)*100,))/100+$D26,"")</f>
        <v/>
      </c>
      <c r="AR26" s="21" t="str">
        <f>IFERROR((MATCH($E26,INDEX(Лист2!$A$1:$BH$54,ROUND(MOD(AQ26,1)*100,)+1,$D26):INDEX(Лист2!$A$1:$BH$54,54,$D26),)+ROUND(MOD(AQ26,1)*100,))/100+$D26,"")</f>
        <v/>
      </c>
      <c r="AS26" s="21" t="str">
        <f>IFERROR((MATCH($E26,INDEX(Лист2!$A$1:$BH$54,ROUND(MOD(AR26,1)*100,)+1,$D26):INDEX(Лист2!$A$1:$BH$54,54,$D26),)+ROUND(MOD(AR26,1)*100,))/100+$D26,"")</f>
        <v/>
      </c>
      <c r="AT26" s="21" t="str">
        <f>IFERROR((MATCH($E26,INDEX(Лист2!$A$1:$BH$54,ROUND(MOD(AS26,1)*100,)+1,$D26):INDEX(Лист2!$A$1:$BH$54,54,$D26),)+ROUND(MOD(AS26,1)*100,))/100+$D26,"")</f>
        <v/>
      </c>
      <c r="AU26" s="21" t="str">
        <f>IFERROR((MATCH($E26,INDEX(Лист2!$A$1:$BH$54,ROUND(MOD(AT26,1)*100,)+1,$D26):INDEX(Лист2!$A$1:$BH$54,54,$D26),)+ROUND(MOD(AT26,1)*100,))/100+$D26,"")</f>
        <v/>
      </c>
      <c r="AV26" s="21" t="str">
        <f>IFERROR((MATCH($E26,INDEX(Лист2!$A$1:$BH$54,ROUND(MOD(AU26,1)*100,)+1,$D26):INDEX(Лист2!$A$1:$BH$54,54,$D26),)+ROUND(MOD(AU26,1)*100,))/100+$D26,"")</f>
        <v/>
      </c>
      <c r="AW26" s="21" t="str">
        <f>IFERROR((MATCH($E26,INDEX(Лист2!$A$1:$BH$54,ROUND(MOD(AV26,1)*100,)+1,$D26):INDEX(Лист2!$A$1:$BH$54,54,$D26),)+ROUND(MOD(AV26,1)*100,))/100+$D26,"")</f>
        <v/>
      </c>
      <c r="AX26" s="21" t="str">
        <f>IFERROR((MATCH($E26,INDEX(Лист2!$A$1:$BH$54,ROUND(MOD(AW26,1)*100,)+1,$D26):INDEX(Лист2!$A$1:$BH$54,54,$D26),)+ROUND(MOD(AW26,1)*100,))/100+$D26,"")</f>
        <v/>
      </c>
      <c r="AY26" s="21" t="str">
        <f>IFERROR((MATCH($E26,INDEX(Лист2!$A$1:$BH$54,ROUND(MOD(AX26,1)*100,)+1,$D26):INDEX(Лист2!$A$1:$BH$54,54,$D26),)+ROUND(MOD(AX26,1)*100,))/100+$D26,"")</f>
        <v/>
      </c>
      <c r="AZ26" s="21" t="str">
        <f>IFERROR((MATCH($E26,INDEX(Лист2!$A$1:$BH$54,ROUND(MOD(AY26,1)*100,)+1,$D26):INDEX(Лист2!$A$1:$BH$54,54,$D26),)+ROUND(MOD(AY26,1)*100,))/100+$D26,"")</f>
        <v/>
      </c>
      <c r="BA26" s="21" t="str">
        <f>IFERROR((MATCH($E26,INDEX(Лист2!$A$1:$BH$54,ROUND(MOD(AZ26,1)*100,)+1,$D26):INDEX(Лист2!$A$1:$BH$54,54,$D26),)+ROUND(MOD(AZ26,1)*100,))/100+$D26,"")</f>
        <v/>
      </c>
      <c r="BB26" s="21" t="str">
        <f>IFERROR((MATCH($E26,INDEX(Лист2!$A$1:$BH$54,ROUND(MOD(BA26,1)*100,)+1,$D26):INDEX(Лист2!$A$1:$BH$54,54,$D26),)+ROUND(MOD(BA26,1)*100,))/100+$D26,"")</f>
        <v/>
      </c>
      <c r="BC26" s="21" t="str">
        <f>IFERROR((MATCH($E26,INDEX(Лист2!$A$1:$BH$54,ROUND(MOD(BB26,1)*100,)+1,$D26):INDEX(Лист2!$A$1:$BH$54,54,$D26),)+ROUND(MOD(BB26,1)*100,))/100+$D26,"")</f>
        <v/>
      </c>
      <c r="BD26" s="21" t="str">
        <f>IFERROR((MATCH($E26,INDEX(Лист2!$A$1:$BH$54,ROUND(MOD(BC26,1)*100,)+1,$D26):INDEX(Лист2!$A$1:$BH$54,54,$D26),)+ROUND(MOD(BC26,1)*100,))/100+$D26,"")</f>
        <v/>
      </c>
      <c r="BE26" t="e">
        <f>IF(VLOOKUP(BE25,B:C,2,)&gt;=ROW()-MATCH(BE25,BE$1:BE25,)+1,BE25,INDEX(B:B,MATCH(BE25,B:B,)+1))</f>
        <v>#N/A</v>
      </c>
      <c r="BF26" t="e">
        <f t="shared" si="3"/>
        <v>#N/A</v>
      </c>
      <c r="BG26" t="e">
        <f>SMALL(INDEX(G:BD,MATCH(BE26,E:E,),):INDEX(G:BD,MATCH(BE26,E:E,)+14,),BF26)</f>
        <v>#N/A</v>
      </c>
      <c r="BH26" t="e">
        <f t="shared" si="4"/>
        <v>#N/A</v>
      </c>
      <c r="BI26" t="e">
        <f t="shared" si="6"/>
        <v>#N/A</v>
      </c>
    </row>
    <row r="27" spans="4:61" x14ac:dyDescent="0.25">
      <c r="D27" s="18">
        <f t="shared" si="7"/>
        <v>34</v>
      </c>
      <c r="E27" t="str">
        <f t="shared" si="1"/>
        <v>Профиль</v>
      </c>
      <c r="F27" s="21" t="str">
        <f t="shared" si="2"/>
        <v/>
      </c>
      <c r="G27" s="20" t="str">
        <f>IFERROR(MATCH($E27,INDEX(Лист2!$A$1:$BH$54,,$D27),)/100+$D27,"")</f>
        <v/>
      </c>
      <c r="H27" s="21" t="str">
        <f>IFERROR((MATCH($E27,INDEX(Лист2!$A$1:$BH$54,ROUND(MOD(G27,1)*100,)+1,$D27):INDEX(Лист2!$A$1:$BH$54,54,$D27),)+ROUND(MOD(G27,1)*100,))/100+$D27,"")</f>
        <v/>
      </c>
      <c r="I27" s="21" t="str">
        <f>IFERROR((MATCH($E27,INDEX(Лист2!$A$1:$BH$54,ROUND(MOD(H27,1)*100,)+1,$D27):INDEX(Лист2!$A$1:$BH$54,54,$D27),)+ROUND(MOD(H27,1)*100,))/100+$D27,"")</f>
        <v/>
      </c>
      <c r="J27" s="21" t="str">
        <f>IFERROR((MATCH($E27,INDEX(Лист2!$A$1:$BH$54,ROUND(MOD(I27,1)*100,)+1,$D27):INDEX(Лист2!$A$1:$BH$54,54,$D27),)+ROUND(MOD(I27,1)*100,))/100+$D27,"")</f>
        <v/>
      </c>
      <c r="K27" s="21" t="str">
        <f>IFERROR((MATCH($E27,INDEX(Лист2!$A$1:$BH$54,ROUND(MOD(J27,1)*100,)+1,$D27):INDEX(Лист2!$A$1:$BH$54,54,$D27),)+ROUND(MOD(J27,1)*100,))/100+$D27,"")</f>
        <v/>
      </c>
      <c r="L27" s="21" t="str">
        <f>IFERROR((MATCH($E27,INDEX(Лист2!$A$1:$BH$54,ROUND(MOD(K27,1)*100,)+1,$D27):INDEX(Лист2!$A$1:$BH$54,54,$D27),)+ROUND(MOD(K27,1)*100,))/100+$D27,"")</f>
        <v/>
      </c>
      <c r="M27" s="21" t="str">
        <f>IFERROR((MATCH($E27,INDEX(Лист2!$A$1:$BH$54,ROUND(MOD(L27,1)*100,)+1,$D27):INDEX(Лист2!$A$1:$BH$54,54,$D27),)+ROUND(MOD(L27,1)*100,))/100+$D27,"")</f>
        <v/>
      </c>
      <c r="N27" s="21" t="str">
        <f>IFERROR((MATCH($E27,INDEX(Лист2!$A$1:$BH$54,ROUND(MOD(M27,1)*100,)+1,$D27):INDEX(Лист2!$A$1:$BH$54,54,$D27),)+ROUND(MOD(M27,1)*100,))/100+$D27,"")</f>
        <v/>
      </c>
      <c r="O27" s="21" t="str">
        <f>IFERROR((MATCH($E27,INDEX(Лист2!$A$1:$BH$54,ROUND(MOD(N27,1)*100,)+1,$D27):INDEX(Лист2!$A$1:$BH$54,54,$D27),)+ROUND(MOD(N27,1)*100,))/100+$D27,"")</f>
        <v/>
      </c>
      <c r="P27" s="21" t="str">
        <f>IFERROR((MATCH($E27,INDEX(Лист2!$A$1:$BH$54,ROUND(MOD(O27,1)*100,)+1,$D27):INDEX(Лист2!$A$1:$BH$54,54,$D27),)+ROUND(MOD(O27,1)*100,))/100+$D27,"")</f>
        <v/>
      </c>
      <c r="Q27" s="21" t="str">
        <f>IFERROR((MATCH($E27,INDEX(Лист2!$A$1:$BH$54,ROUND(MOD(P27,1)*100,)+1,$D27):INDEX(Лист2!$A$1:$BH$54,54,$D27),)+ROUND(MOD(P27,1)*100,))/100+$D27,"")</f>
        <v/>
      </c>
      <c r="R27" s="21" t="str">
        <f>IFERROR((MATCH($E27,INDEX(Лист2!$A$1:$BH$54,ROUND(MOD(Q27,1)*100,)+1,$D27):INDEX(Лист2!$A$1:$BH$54,54,$D27),)+ROUND(MOD(Q27,1)*100,))/100+$D27,"")</f>
        <v/>
      </c>
      <c r="S27" s="21" t="str">
        <f>IFERROR((MATCH($E27,INDEX(Лист2!$A$1:$BH$54,ROUND(MOD(R27,1)*100,)+1,$D27):INDEX(Лист2!$A$1:$BH$54,54,$D27),)+ROUND(MOD(R27,1)*100,))/100+$D27,"")</f>
        <v/>
      </c>
      <c r="T27" s="21" t="str">
        <f>IFERROR((MATCH($E27,INDEX(Лист2!$A$1:$BH$54,ROUND(MOD(S27,1)*100,)+1,$D27):INDEX(Лист2!$A$1:$BH$54,54,$D27),)+ROUND(MOD(S27,1)*100,))/100+$D27,"")</f>
        <v/>
      </c>
      <c r="U27" s="21" t="str">
        <f>IFERROR((MATCH($E27,INDEX(Лист2!$A$1:$BH$54,ROUND(MOD(T27,1)*100,)+1,$D27):INDEX(Лист2!$A$1:$BH$54,54,$D27),)+ROUND(MOD(T27,1)*100,))/100+$D27,"")</f>
        <v/>
      </c>
      <c r="V27" s="21" t="str">
        <f>IFERROR((MATCH($E27,INDEX(Лист2!$A$1:$BH$54,ROUND(MOD(U27,1)*100,)+1,$D27):INDEX(Лист2!$A$1:$BH$54,54,$D27),)+ROUND(MOD(U27,1)*100,))/100+$D27,"")</f>
        <v/>
      </c>
      <c r="W27" s="21" t="str">
        <f>IFERROR((MATCH($E27,INDEX(Лист2!$A$1:$BH$54,ROUND(MOD(V27,1)*100,)+1,$D27):INDEX(Лист2!$A$1:$BH$54,54,$D27),)+ROUND(MOD(V27,1)*100,))/100+$D27,"")</f>
        <v/>
      </c>
      <c r="X27" s="21" t="str">
        <f>IFERROR((MATCH($E27,INDEX(Лист2!$A$1:$BH$54,ROUND(MOD(W27,1)*100,)+1,$D27):INDEX(Лист2!$A$1:$BH$54,54,$D27),)+ROUND(MOD(W27,1)*100,))/100+$D27,"")</f>
        <v/>
      </c>
      <c r="Y27" s="21" t="str">
        <f>IFERROR((MATCH($E27,INDEX(Лист2!$A$1:$BH$54,ROUND(MOD(X27,1)*100,)+1,$D27):INDEX(Лист2!$A$1:$BH$54,54,$D27),)+ROUND(MOD(X27,1)*100,))/100+$D27,"")</f>
        <v/>
      </c>
      <c r="Z27" s="21" t="str">
        <f>IFERROR((MATCH($E27,INDEX(Лист2!$A$1:$BH$54,ROUND(MOD(Y27,1)*100,)+1,$D27):INDEX(Лист2!$A$1:$BH$54,54,$D27),)+ROUND(MOD(Y27,1)*100,))/100+$D27,"")</f>
        <v/>
      </c>
      <c r="AA27" s="21" t="str">
        <f>IFERROR((MATCH($E27,INDEX(Лист2!$A$1:$BH$54,ROUND(MOD(Z27,1)*100,)+1,$D27):INDEX(Лист2!$A$1:$BH$54,54,$D27),)+ROUND(MOD(Z27,1)*100,))/100+$D27,"")</f>
        <v/>
      </c>
      <c r="AB27" s="21" t="str">
        <f>IFERROR((MATCH($E27,INDEX(Лист2!$A$1:$BH$54,ROUND(MOD(AA27,1)*100,)+1,$D27):INDEX(Лист2!$A$1:$BH$54,54,$D27),)+ROUND(MOD(AA27,1)*100,))/100+$D27,"")</f>
        <v/>
      </c>
      <c r="AC27" s="21" t="str">
        <f>IFERROR((MATCH($E27,INDEX(Лист2!$A$1:$BH$54,ROUND(MOD(AB27,1)*100,)+1,$D27):INDEX(Лист2!$A$1:$BH$54,54,$D27),)+ROUND(MOD(AB27,1)*100,))/100+$D27,"")</f>
        <v/>
      </c>
      <c r="AD27" s="21" t="str">
        <f>IFERROR((MATCH($E27,INDEX(Лист2!$A$1:$BH$54,ROUND(MOD(AC27,1)*100,)+1,$D27):INDEX(Лист2!$A$1:$BH$54,54,$D27),)+ROUND(MOD(AC27,1)*100,))/100+$D27,"")</f>
        <v/>
      </c>
      <c r="AE27" s="21" t="str">
        <f>IFERROR((MATCH($E27,INDEX(Лист2!$A$1:$BH$54,ROUND(MOD(AD27,1)*100,)+1,$D27):INDEX(Лист2!$A$1:$BH$54,54,$D27),)+ROUND(MOD(AD27,1)*100,))/100+$D27,"")</f>
        <v/>
      </c>
      <c r="AF27" s="21" t="str">
        <f>IFERROR((MATCH($E27,INDEX(Лист2!$A$1:$BH$54,ROUND(MOD(AE27,1)*100,)+1,$D27):INDEX(Лист2!$A$1:$BH$54,54,$D27),)+ROUND(MOD(AE27,1)*100,))/100+$D27,"")</f>
        <v/>
      </c>
      <c r="AG27" s="21" t="str">
        <f>IFERROR((MATCH($E27,INDEX(Лист2!$A$1:$BH$54,ROUND(MOD(AF27,1)*100,)+1,$D27):INDEX(Лист2!$A$1:$BH$54,54,$D27),)+ROUND(MOD(AF27,1)*100,))/100+$D27,"")</f>
        <v/>
      </c>
      <c r="AH27" s="21" t="str">
        <f>IFERROR((MATCH($E27,INDEX(Лист2!$A$1:$BH$54,ROUND(MOD(AG27,1)*100,)+1,$D27):INDEX(Лист2!$A$1:$BH$54,54,$D27),)+ROUND(MOD(AG27,1)*100,))/100+$D27,"")</f>
        <v/>
      </c>
      <c r="AI27" s="21" t="str">
        <f>IFERROR((MATCH($E27,INDEX(Лист2!$A$1:$BH$54,ROUND(MOD(AH27,1)*100,)+1,$D27):INDEX(Лист2!$A$1:$BH$54,54,$D27),)+ROUND(MOD(AH27,1)*100,))/100+$D27,"")</f>
        <v/>
      </c>
      <c r="AJ27" s="21" t="str">
        <f>IFERROR((MATCH($E27,INDEX(Лист2!$A$1:$BH$54,ROUND(MOD(AI27,1)*100,)+1,$D27):INDEX(Лист2!$A$1:$BH$54,54,$D27),)+ROUND(MOD(AI27,1)*100,))/100+$D27,"")</f>
        <v/>
      </c>
      <c r="AK27" s="21" t="str">
        <f>IFERROR((MATCH($E27,INDEX(Лист2!$A$1:$BH$54,ROUND(MOD(AJ27,1)*100,)+1,$D27):INDEX(Лист2!$A$1:$BH$54,54,$D27),)+ROUND(MOD(AJ27,1)*100,))/100+$D27,"")</f>
        <v/>
      </c>
      <c r="AL27" s="21" t="str">
        <f>IFERROR((MATCH($E27,INDEX(Лист2!$A$1:$BH$54,ROUND(MOD(AK27,1)*100,)+1,$D27):INDEX(Лист2!$A$1:$BH$54,54,$D27),)+ROUND(MOD(AK27,1)*100,))/100+$D27,"")</f>
        <v/>
      </c>
      <c r="AM27" s="21" t="str">
        <f>IFERROR((MATCH($E27,INDEX(Лист2!$A$1:$BH$54,ROUND(MOD(AL27,1)*100,)+1,$D27):INDEX(Лист2!$A$1:$BH$54,54,$D27),)+ROUND(MOD(AL27,1)*100,))/100+$D27,"")</f>
        <v/>
      </c>
      <c r="AN27" s="21" t="str">
        <f>IFERROR((MATCH($E27,INDEX(Лист2!$A$1:$BH$54,ROUND(MOD(AM27,1)*100,)+1,$D27):INDEX(Лист2!$A$1:$BH$54,54,$D27),)+ROUND(MOD(AM27,1)*100,))/100+$D27,"")</f>
        <v/>
      </c>
      <c r="AO27" s="21" t="str">
        <f>IFERROR((MATCH($E27,INDEX(Лист2!$A$1:$BH$54,ROUND(MOD(AN27,1)*100,)+1,$D27):INDEX(Лист2!$A$1:$BH$54,54,$D27),)+ROUND(MOD(AN27,1)*100,))/100+$D27,"")</f>
        <v/>
      </c>
      <c r="AP27" s="21" t="str">
        <f>IFERROR((MATCH($E27,INDEX(Лист2!$A$1:$BH$54,ROUND(MOD(AO27,1)*100,)+1,$D27):INDEX(Лист2!$A$1:$BH$54,54,$D27),)+ROUND(MOD(AO27,1)*100,))/100+$D27,"")</f>
        <v/>
      </c>
      <c r="AQ27" s="21" t="str">
        <f>IFERROR((MATCH($E27,INDEX(Лист2!$A$1:$BH$54,ROUND(MOD(AP27,1)*100,)+1,$D27):INDEX(Лист2!$A$1:$BH$54,54,$D27),)+ROUND(MOD(AP27,1)*100,))/100+$D27,"")</f>
        <v/>
      </c>
      <c r="AR27" s="21" t="str">
        <f>IFERROR((MATCH($E27,INDEX(Лист2!$A$1:$BH$54,ROUND(MOD(AQ27,1)*100,)+1,$D27):INDEX(Лист2!$A$1:$BH$54,54,$D27),)+ROUND(MOD(AQ27,1)*100,))/100+$D27,"")</f>
        <v/>
      </c>
      <c r="AS27" s="21" t="str">
        <f>IFERROR((MATCH($E27,INDEX(Лист2!$A$1:$BH$54,ROUND(MOD(AR27,1)*100,)+1,$D27):INDEX(Лист2!$A$1:$BH$54,54,$D27),)+ROUND(MOD(AR27,1)*100,))/100+$D27,"")</f>
        <v/>
      </c>
      <c r="AT27" s="21" t="str">
        <f>IFERROR((MATCH($E27,INDEX(Лист2!$A$1:$BH$54,ROUND(MOD(AS27,1)*100,)+1,$D27):INDEX(Лист2!$A$1:$BH$54,54,$D27),)+ROUND(MOD(AS27,1)*100,))/100+$D27,"")</f>
        <v/>
      </c>
      <c r="AU27" s="21" t="str">
        <f>IFERROR((MATCH($E27,INDEX(Лист2!$A$1:$BH$54,ROUND(MOD(AT27,1)*100,)+1,$D27):INDEX(Лист2!$A$1:$BH$54,54,$D27),)+ROUND(MOD(AT27,1)*100,))/100+$D27,"")</f>
        <v/>
      </c>
      <c r="AV27" s="21" t="str">
        <f>IFERROR((MATCH($E27,INDEX(Лист2!$A$1:$BH$54,ROUND(MOD(AU27,1)*100,)+1,$D27):INDEX(Лист2!$A$1:$BH$54,54,$D27),)+ROUND(MOD(AU27,1)*100,))/100+$D27,"")</f>
        <v/>
      </c>
      <c r="AW27" s="21" t="str">
        <f>IFERROR((MATCH($E27,INDEX(Лист2!$A$1:$BH$54,ROUND(MOD(AV27,1)*100,)+1,$D27):INDEX(Лист2!$A$1:$BH$54,54,$D27),)+ROUND(MOD(AV27,1)*100,))/100+$D27,"")</f>
        <v/>
      </c>
      <c r="AX27" s="21" t="str">
        <f>IFERROR((MATCH($E27,INDEX(Лист2!$A$1:$BH$54,ROUND(MOD(AW27,1)*100,)+1,$D27):INDEX(Лист2!$A$1:$BH$54,54,$D27),)+ROUND(MOD(AW27,1)*100,))/100+$D27,"")</f>
        <v/>
      </c>
      <c r="AY27" s="21" t="str">
        <f>IFERROR((MATCH($E27,INDEX(Лист2!$A$1:$BH$54,ROUND(MOD(AX27,1)*100,)+1,$D27):INDEX(Лист2!$A$1:$BH$54,54,$D27),)+ROUND(MOD(AX27,1)*100,))/100+$D27,"")</f>
        <v/>
      </c>
      <c r="AZ27" s="21" t="str">
        <f>IFERROR((MATCH($E27,INDEX(Лист2!$A$1:$BH$54,ROUND(MOD(AY27,1)*100,)+1,$D27):INDEX(Лист2!$A$1:$BH$54,54,$D27),)+ROUND(MOD(AY27,1)*100,))/100+$D27,"")</f>
        <v/>
      </c>
      <c r="BA27" s="21" t="str">
        <f>IFERROR((MATCH($E27,INDEX(Лист2!$A$1:$BH$54,ROUND(MOD(AZ27,1)*100,)+1,$D27):INDEX(Лист2!$A$1:$BH$54,54,$D27),)+ROUND(MOD(AZ27,1)*100,))/100+$D27,"")</f>
        <v/>
      </c>
      <c r="BB27" s="21" t="str">
        <f>IFERROR((MATCH($E27,INDEX(Лист2!$A$1:$BH$54,ROUND(MOD(BA27,1)*100,)+1,$D27):INDEX(Лист2!$A$1:$BH$54,54,$D27),)+ROUND(MOD(BA27,1)*100,))/100+$D27,"")</f>
        <v/>
      </c>
      <c r="BC27" s="21" t="str">
        <f>IFERROR((MATCH($E27,INDEX(Лист2!$A$1:$BH$54,ROUND(MOD(BB27,1)*100,)+1,$D27):INDEX(Лист2!$A$1:$BH$54,54,$D27),)+ROUND(MOD(BB27,1)*100,))/100+$D27,"")</f>
        <v/>
      </c>
      <c r="BD27" s="21" t="str">
        <f>IFERROR((MATCH($E27,INDEX(Лист2!$A$1:$BH$54,ROUND(MOD(BC27,1)*100,)+1,$D27):INDEX(Лист2!$A$1:$BH$54,54,$D27),)+ROUND(MOD(BC27,1)*100,))/100+$D27,"")</f>
        <v/>
      </c>
      <c r="BE27" t="e">
        <f>IF(VLOOKUP(BE26,B:C,2,)&gt;=ROW()-MATCH(BE26,BE$1:BE26,)+1,BE26,INDEX(B:B,MATCH(BE26,B:B,)+1))</f>
        <v>#N/A</v>
      </c>
      <c r="BF27" t="e">
        <f t="shared" si="3"/>
        <v>#N/A</v>
      </c>
      <c r="BG27" t="e">
        <f>SMALL(INDEX(G:BD,MATCH(BE27,E:E,),):INDEX(G:BD,MATCH(BE27,E:E,)+14,),BF27)</f>
        <v>#N/A</v>
      </c>
      <c r="BH27" t="e">
        <f t="shared" si="4"/>
        <v>#N/A</v>
      </c>
      <c r="BI27" t="e">
        <f t="shared" si="6"/>
        <v>#N/A</v>
      </c>
    </row>
    <row r="28" spans="4:61" x14ac:dyDescent="0.25">
      <c r="D28" s="18">
        <f t="shared" si="7"/>
        <v>38</v>
      </c>
      <c r="E28" t="str">
        <f t="shared" si="1"/>
        <v>Профиль</v>
      </c>
      <c r="F28" s="21" t="str">
        <f t="shared" si="2"/>
        <v/>
      </c>
      <c r="G28" s="20" t="str">
        <f>IFERROR(MATCH($E28,INDEX(Лист2!$A$1:$BH$54,,$D28),)/100+$D28,"")</f>
        <v/>
      </c>
      <c r="H28" s="21" t="str">
        <f>IFERROR((MATCH($E28,INDEX(Лист2!$A$1:$BH$54,ROUND(MOD(G28,1)*100,)+1,$D28):INDEX(Лист2!$A$1:$BH$54,54,$D28),)+ROUND(MOD(G28,1)*100,))/100+$D28,"")</f>
        <v/>
      </c>
      <c r="I28" s="21" t="str">
        <f>IFERROR((MATCH($E28,INDEX(Лист2!$A$1:$BH$54,ROUND(MOD(H28,1)*100,)+1,$D28):INDEX(Лист2!$A$1:$BH$54,54,$D28),)+ROUND(MOD(H28,1)*100,))/100+$D28,"")</f>
        <v/>
      </c>
      <c r="J28" s="21" t="str">
        <f>IFERROR((MATCH($E28,INDEX(Лист2!$A$1:$BH$54,ROUND(MOD(I28,1)*100,)+1,$D28):INDEX(Лист2!$A$1:$BH$54,54,$D28),)+ROUND(MOD(I28,1)*100,))/100+$D28,"")</f>
        <v/>
      </c>
      <c r="K28" s="21" t="str">
        <f>IFERROR((MATCH($E28,INDEX(Лист2!$A$1:$BH$54,ROUND(MOD(J28,1)*100,)+1,$D28):INDEX(Лист2!$A$1:$BH$54,54,$D28),)+ROUND(MOD(J28,1)*100,))/100+$D28,"")</f>
        <v/>
      </c>
      <c r="L28" s="21" t="str">
        <f>IFERROR((MATCH($E28,INDEX(Лист2!$A$1:$BH$54,ROUND(MOD(K28,1)*100,)+1,$D28):INDEX(Лист2!$A$1:$BH$54,54,$D28),)+ROUND(MOD(K28,1)*100,))/100+$D28,"")</f>
        <v/>
      </c>
      <c r="M28" s="21" t="str">
        <f>IFERROR((MATCH($E28,INDEX(Лист2!$A$1:$BH$54,ROUND(MOD(L28,1)*100,)+1,$D28):INDEX(Лист2!$A$1:$BH$54,54,$D28),)+ROUND(MOD(L28,1)*100,))/100+$D28,"")</f>
        <v/>
      </c>
      <c r="N28" s="21" t="str">
        <f>IFERROR((MATCH($E28,INDEX(Лист2!$A$1:$BH$54,ROUND(MOD(M28,1)*100,)+1,$D28):INDEX(Лист2!$A$1:$BH$54,54,$D28),)+ROUND(MOD(M28,1)*100,))/100+$D28,"")</f>
        <v/>
      </c>
      <c r="O28" s="21" t="str">
        <f>IFERROR((MATCH($E28,INDEX(Лист2!$A$1:$BH$54,ROUND(MOD(N28,1)*100,)+1,$D28):INDEX(Лист2!$A$1:$BH$54,54,$D28),)+ROUND(MOD(N28,1)*100,))/100+$D28,"")</f>
        <v/>
      </c>
      <c r="P28" s="21" t="str">
        <f>IFERROR((MATCH($E28,INDEX(Лист2!$A$1:$BH$54,ROUND(MOD(O28,1)*100,)+1,$D28):INDEX(Лист2!$A$1:$BH$54,54,$D28),)+ROUND(MOD(O28,1)*100,))/100+$D28,"")</f>
        <v/>
      </c>
      <c r="Q28" s="21" t="str">
        <f>IFERROR((MATCH($E28,INDEX(Лист2!$A$1:$BH$54,ROUND(MOD(P28,1)*100,)+1,$D28):INDEX(Лист2!$A$1:$BH$54,54,$D28),)+ROUND(MOD(P28,1)*100,))/100+$D28,"")</f>
        <v/>
      </c>
      <c r="R28" s="21" t="str">
        <f>IFERROR((MATCH($E28,INDEX(Лист2!$A$1:$BH$54,ROUND(MOD(Q28,1)*100,)+1,$D28):INDEX(Лист2!$A$1:$BH$54,54,$D28),)+ROUND(MOD(Q28,1)*100,))/100+$D28,"")</f>
        <v/>
      </c>
      <c r="S28" s="21" t="str">
        <f>IFERROR((MATCH($E28,INDEX(Лист2!$A$1:$BH$54,ROUND(MOD(R28,1)*100,)+1,$D28):INDEX(Лист2!$A$1:$BH$54,54,$D28),)+ROUND(MOD(R28,1)*100,))/100+$D28,"")</f>
        <v/>
      </c>
      <c r="T28" s="21" t="str">
        <f>IFERROR((MATCH($E28,INDEX(Лист2!$A$1:$BH$54,ROUND(MOD(S28,1)*100,)+1,$D28):INDEX(Лист2!$A$1:$BH$54,54,$D28),)+ROUND(MOD(S28,1)*100,))/100+$D28,"")</f>
        <v/>
      </c>
      <c r="U28" s="21" t="str">
        <f>IFERROR((MATCH($E28,INDEX(Лист2!$A$1:$BH$54,ROUND(MOD(T28,1)*100,)+1,$D28):INDEX(Лист2!$A$1:$BH$54,54,$D28),)+ROUND(MOD(T28,1)*100,))/100+$D28,"")</f>
        <v/>
      </c>
      <c r="V28" s="21" t="str">
        <f>IFERROR((MATCH($E28,INDEX(Лист2!$A$1:$BH$54,ROUND(MOD(U28,1)*100,)+1,$D28):INDEX(Лист2!$A$1:$BH$54,54,$D28),)+ROUND(MOD(U28,1)*100,))/100+$D28,"")</f>
        <v/>
      </c>
      <c r="W28" s="21" t="str">
        <f>IFERROR((MATCH($E28,INDEX(Лист2!$A$1:$BH$54,ROUND(MOD(V28,1)*100,)+1,$D28):INDEX(Лист2!$A$1:$BH$54,54,$D28),)+ROUND(MOD(V28,1)*100,))/100+$D28,"")</f>
        <v/>
      </c>
      <c r="X28" s="21" t="str">
        <f>IFERROR((MATCH($E28,INDEX(Лист2!$A$1:$BH$54,ROUND(MOD(W28,1)*100,)+1,$D28):INDEX(Лист2!$A$1:$BH$54,54,$D28),)+ROUND(MOD(W28,1)*100,))/100+$D28,"")</f>
        <v/>
      </c>
      <c r="Y28" s="21" t="str">
        <f>IFERROR((MATCH($E28,INDEX(Лист2!$A$1:$BH$54,ROUND(MOD(X28,1)*100,)+1,$D28):INDEX(Лист2!$A$1:$BH$54,54,$D28),)+ROUND(MOD(X28,1)*100,))/100+$D28,"")</f>
        <v/>
      </c>
      <c r="Z28" s="21" t="str">
        <f>IFERROR((MATCH($E28,INDEX(Лист2!$A$1:$BH$54,ROUND(MOD(Y28,1)*100,)+1,$D28):INDEX(Лист2!$A$1:$BH$54,54,$D28),)+ROUND(MOD(Y28,1)*100,))/100+$D28,"")</f>
        <v/>
      </c>
      <c r="AA28" s="21" t="str">
        <f>IFERROR((MATCH($E28,INDEX(Лист2!$A$1:$BH$54,ROUND(MOD(Z28,1)*100,)+1,$D28):INDEX(Лист2!$A$1:$BH$54,54,$D28),)+ROUND(MOD(Z28,1)*100,))/100+$D28,"")</f>
        <v/>
      </c>
      <c r="AB28" s="21" t="str">
        <f>IFERROR((MATCH($E28,INDEX(Лист2!$A$1:$BH$54,ROUND(MOD(AA28,1)*100,)+1,$D28):INDEX(Лист2!$A$1:$BH$54,54,$D28),)+ROUND(MOD(AA28,1)*100,))/100+$D28,"")</f>
        <v/>
      </c>
      <c r="AC28" s="21" t="str">
        <f>IFERROR((MATCH($E28,INDEX(Лист2!$A$1:$BH$54,ROUND(MOD(AB28,1)*100,)+1,$D28):INDEX(Лист2!$A$1:$BH$54,54,$D28),)+ROUND(MOD(AB28,1)*100,))/100+$D28,"")</f>
        <v/>
      </c>
      <c r="AD28" s="21" t="str">
        <f>IFERROR((MATCH($E28,INDEX(Лист2!$A$1:$BH$54,ROUND(MOD(AC28,1)*100,)+1,$D28):INDEX(Лист2!$A$1:$BH$54,54,$D28),)+ROUND(MOD(AC28,1)*100,))/100+$D28,"")</f>
        <v/>
      </c>
      <c r="AE28" s="21" t="str">
        <f>IFERROR((MATCH($E28,INDEX(Лист2!$A$1:$BH$54,ROUND(MOD(AD28,1)*100,)+1,$D28):INDEX(Лист2!$A$1:$BH$54,54,$D28),)+ROUND(MOD(AD28,1)*100,))/100+$D28,"")</f>
        <v/>
      </c>
      <c r="AF28" s="21" t="str">
        <f>IFERROR((MATCH($E28,INDEX(Лист2!$A$1:$BH$54,ROUND(MOD(AE28,1)*100,)+1,$D28):INDEX(Лист2!$A$1:$BH$54,54,$D28),)+ROUND(MOD(AE28,1)*100,))/100+$D28,"")</f>
        <v/>
      </c>
      <c r="AG28" s="21" t="str">
        <f>IFERROR((MATCH($E28,INDEX(Лист2!$A$1:$BH$54,ROUND(MOD(AF28,1)*100,)+1,$D28):INDEX(Лист2!$A$1:$BH$54,54,$D28),)+ROUND(MOD(AF28,1)*100,))/100+$D28,"")</f>
        <v/>
      </c>
      <c r="AH28" s="21" t="str">
        <f>IFERROR((MATCH($E28,INDEX(Лист2!$A$1:$BH$54,ROUND(MOD(AG28,1)*100,)+1,$D28):INDEX(Лист2!$A$1:$BH$54,54,$D28),)+ROUND(MOD(AG28,1)*100,))/100+$D28,"")</f>
        <v/>
      </c>
      <c r="AI28" s="21" t="str">
        <f>IFERROR((MATCH($E28,INDEX(Лист2!$A$1:$BH$54,ROUND(MOD(AH28,1)*100,)+1,$D28):INDEX(Лист2!$A$1:$BH$54,54,$D28),)+ROUND(MOD(AH28,1)*100,))/100+$D28,"")</f>
        <v/>
      </c>
      <c r="AJ28" s="21" t="str">
        <f>IFERROR((MATCH($E28,INDEX(Лист2!$A$1:$BH$54,ROUND(MOD(AI28,1)*100,)+1,$D28):INDEX(Лист2!$A$1:$BH$54,54,$D28),)+ROUND(MOD(AI28,1)*100,))/100+$D28,"")</f>
        <v/>
      </c>
      <c r="AK28" s="21" t="str">
        <f>IFERROR((MATCH($E28,INDEX(Лист2!$A$1:$BH$54,ROUND(MOD(AJ28,1)*100,)+1,$D28):INDEX(Лист2!$A$1:$BH$54,54,$D28),)+ROUND(MOD(AJ28,1)*100,))/100+$D28,"")</f>
        <v/>
      </c>
      <c r="AL28" s="21" t="str">
        <f>IFERROR((MATCH($E28,INDEX(Лист2!$A$1:$BH$54,ROUND(MOD(AK28,1)*100,)+1,$D28):INDEX(Лист2!$A$1:$BH$54,54,$D28),)+ROUND(MOD(AK28,1)*100,))/100+$D28,"")</f>
        <v/>
      </c>
      <c r="AM28" s="21" t="str">
        <f>IFERROR((MATCH($E28,INDEX(Лист2!$A$1:$BH$54,ROUND(MOD(AL28,1)*100,)+1,$D28):INDEX(Лист2!$A$1:$BH$54,54,$D28),)+ROUND(MOD(AL28,1)*100,))/100+$D28,"")</f>
        <v/>
      </c>
      <c r="AN28" s="21" t="str">
        <f>IFERROR((MATCH($E28,INDEX(Лист2!$A$1:$BH$54,ROUND(MOD(AM28,1)*100,)+1,$D28):INDEX(Лист2!$A$1:$BH$54,54,$D28),)+ROUND(MOD(AM28,1)*100,))/100+$D28,"")</f>
        <v/>
      </c>
      <c r="AO28" s="21" t="str">
        <f>IFERROR((MATCH($E28,INDEX(Лист2!$A$1:$BH$54,ROUND(MOD(AN28,1)*100,)+1,$D28):INDEX(Лист2!$A$1:$BH$54,54,$D28),)+ROUND(MOD(AN28,1)*100,))/100+$D28,"")</f>
        <v/>
      </c>
      <c r="AP28" s="21" t="str">
        <f>IFERROR((MATCH($E28,INDEX(Лист2!$A$1:$BH$54,ROUND(MOD(AO28,1)*100,)+1,$D28):INDEX(Лист2!$A$1:$BH$54,54,$D28),)+ROUND(MOD(AO28,1)*100,))/100+$D28,"")</f>
        <v/>
      </c>
      <c r="AQ28" s="21" t="str">
        <f>IFERROR((MATCH($E28,INDEX(Лист2!$A$1:$BH$54,ROUND(MOD(AP28,1)*100,)+1,$D28):INDEX(Лист2!$A$1:$BH$54,54,$D28),)+ROUND(MOD(AP28,1)*100,))/100+$D28,"")</f>
        <v/>
      </c>
      <c r="AR28" s="21" t="str">
        <f>IFERROR((MATCH($E28,INDEX(Лист2!$A$1:$BH$54,ROUND(MOD(AQ28,1)*100,)+1,$D28):INDEX(Лист2!$A$1:$BH$54,54,$D28),)+ROUND(MOD(AQ28,1)*100,))/100+$D28,"")</f>
        <v/>
      </c>
      <c r="AS28" s="21" t="str">
        <f>IFERROR((MATCH($E28,INDEX(Лист2!$A$1:$BH$54,ROUND(MOD(AR28,1)*100,)+1,$D28):INDEX(Лист2!$A$1:$BH$54,54,$D28),)+ROUND(MOD(AR28,1)*100,))/100+$D28,"")</f>
        <v/>
      </c>
      <c r="AT28" s="21" t="str">
        <f>IFERROR((MATCH($E28,INDEX(Лист2!$A$1:$BH$54,ROUND(MOD(AS28,1)*100,)+1,$D28):INDEX(Лист2!$A$1:$BH$54,54,$D28),)+ROUND(MOD(AS28,1)*100,))/100+$D28,"")</f>
        <v/>
      </c>
      <c r="AU28" s="21" t="str">
        <f>IFERROR((MATCH($E28,INDEX(Лист2!$A$1:$BH$54,ROUND(MOD(AT28,1)*100,)+1,$D28):INDEX(Лист2!$A$1:$BH$54,54,$D28),)+ROUND(MOD(AT28,1)*100,))/100+$D28,"")</f>
        <v/>
      </c>
      <c r="AV28" s="21" t="str">
        <f>IFERROR((MATCH($E28,INDEX(Лист2!$A$1:$BH$54,ROUND(MOD(AU28,1)*100,)+1,$D28):INDEX(Лист2!$A$1:$BH$54,54,$D28),)+ROUND(MOD(AU28,1)*100,))/100+$D28,"")</f>
        <v/>
      </c>
      <c r="AW28" s="21" t="str">
        <f>IFERROR((MATCH($E28,INDEX(Лист2!$A$1:$BH$54,ROUND(MOD(AV28,1)*100,)+1,$D28):INDEX(Лист2!$A$1:$BH$54,54,$D28),)+ROUND(MOD(AV28,1)*100,))/100+$D28,"")</f>
        <v/>
      </c>
      <c r="AX28" s="21" t="str">
        <f>IFERROR((MATCH($E28,INDEX(Лист2!$A$1:$BH$54,ROUND(MOD(AW28,1)*100,)+1,$D28):INDEX(Лист2!$A$1:$BH$54,54,$D28),)+ROUND(MOD(AW28,1)*100,))/100+$D28,"")</f>
        <v/>
      </c>
      <c r="AY28" s="21" t="str">
        <f>IFERROR((MATCH($E28,INDEX(Лист2!$A$1:$BH$54,ROUND(MOD(AX28,1)*100,)+1,$D28):INDEX(Лист2!$A$1:$BH$54,54,$D28),)+ROUND(MOD(AX28,1)*100,))/100+$D28,"")</f>
        <v/>
      </c>
      <c r="AZ28" s="21" t="str">
        <f>IFERROR((MATCH($E28,INDEX(Лист2!$A$1:$BH$54,ROUND(MOD(AY28,1)*100,)+1,$D28):INDEX(Лист2!$A$1:$BH$54,54,$D28),)+ROUND(MOD(AY28,1)*100,))/100+$D28,"")</f>
        <v/>
      </c>
      <c r="BA28" s="21" t="str">
        <f>IFERROR((MATCH($E28,INDEX(Лист2!$A$1:$BH$54,ROUND(MOD(AZ28,1)*100,)+1,$D28):INDEX(Лист2!$A$1:$BH$54,54,$D28),)+ROUND(MOD(AZ28,1)*100,))/100+$D28,"")</f>
        <v/>
      </c>
      <c r="BB28" s="21" t="str">
        <f>IFERROR((MATCH($E28,INDEX(Лист2!$A$1:$BH$54,ROUND(MOD(BA28,1)*100,)+1,$D28):INDEX(Лист2!$A$1:$BH$54,54,$D28),)+ROUND(MOD(BA28,1)*100,))/100+$D28,"")</f>
        <v/>
      </c>
      <c r="BC28" s="21" t="str">
        <f>IFERROR((MATCH($E28,INDEX(Лист2!$A$1:$BH$54,ROUND(MOD(BB28,1)*100,)+1,$D28):INDEX(Лист2!$A$1:$BH$54,54,$D28),)+ROUND(MOD(BB28,1)*100,))/100+$D28,"")</f>
        <v/>
      </c>
      <c r="BD28" s="21" t="str">
        <f>IFERROR((MATCH($E28,INDEX(Лист2!$A$1:$BH$54,ROUND(MOD(BC28,1)*100,)+1,$D28):INDEX(Лист2!$A$1:$BH$54,54,$D28),)+ROUND(MOD(BC28,1)*100,))/100+$D28,"")</f>
        <v/>
      </c>
      <c r="BE28" t="e">
        <f>IF(VLOOKUP(BE27,B:C,2,)&gt;=ROW()-MATCH(BE27,BE$1:BE27,)+1,BE27,INDEX(B:B,MATCH(BE27,B:B,)+1))</f>
        <v>#N/A</v>
      </c>
      <c r="BF28" t="e">
        <f t="shared" si="3"/>
        <v>#N/A</v>
      </c>
      <c r="BG28" t="e">
        <f>SMALL(INDEX(G:BD,MATCH(BE28,E:E,),):INDEX(G:BD,MATCH(BE28,E:E,)+14,),BF28)</f>
        <v>#N/A</v>
      </c>
      <c r="BH28" t="e">
        <f t="shared" si="4"/>
        <v>#N/A</v>
      </c>
      <c r="BI28" t="e">
        <f t="shared" si="6"/>
        <v>#N/A</v>
      </c>
    </row>
    <row r="29" spans="4:61" x14ac:dyDescent="0.25">
      <c r="D29" s="18">
        <f t="shared" si="7"/>
        <v>42</v>
      </c>
      <c r="E29" t="str">
        <f t="shared" si="1"/>
        <v>Профиль</v>
      </c>
      <c r="F29" s="21" t="str">
        <f t="shared" si="2"/>
        <v/>
      </c>
      <c r="G29" s="20" t="str">
        <f>IFERROR(MATCH($E29,INDEX(Лист2!$A$1:$BH$54,,$D29),)/100+$D29,"")</f>
        <v/>
      </c>
      <c r="H29" s="21" t="str">
        <f>IFERROR((MATCH($E29,INDEX(Лист2!$A$1:$BH$54,ROUND(MOD(G29,1)*100,)+1,$D29):INDEX(Лист2!$A$1:$BH$54,54,$D29),)+ROUND(MOD(G29,1)*100,))/100+$D29,"")</f>
        <v/>
      </c>
      <c r="I29" s="21" t="str">
        <f>IFERROR((MATCH($E29,INDEX(Лист2!$A$1:$BH$54,ROUND(MOD(H29,1)*100,)+1,$D29):INDEX(Лист2!$A$1:$BH$54,54,$D29),)+ROUND(MOD(H29,1)*100,))/100+$D29,"")</f>
        <v/>
      </c>
      <c r="J29" s="21" t="str">
        <f>IFERROR((MATCH($E29,INDEX(Лист2!$A$1:$BH$54,ROUND(MOD(I29,1)*100,)+1,$D29):INDEX(Лист2!$A$1:$BH$54,54,$D29),)+ROUND(MOD(I29,1)*100,))/100+$D29,"")</f>
        <v/>
      </c>
      <c r="K29" s="21" t="str">
        <f>IFERROR((MATCH($E29,INDEX(Лист2!$A$1:$BH$54,ROUND(MOD(J29,1)*100,)+1,$D29):INDEX(Лист2!$A$1:$BH$54,54,$D29),)+ROUND(MOD(J29,1)*100,))/100+$D29,"")</f>
        <v/>
      </c>
      <c r="L29" s="21" t="str">
        <f>IFERROR((MATCH($E29,INDEX(Лист2!$A$1:$BH$54,ROUND(MOD(K29,1)*100,)+1,$D29):INDEX(Лист2!$A$1:$BH$54,54,$D29),)+ROUND(MOD(K29,1)*100,))/100+$D29,"")</f>
        <v/>
      </c>
      <c r="M29" s="21" t="str">
        <f>IFERROR((MATCH($E29,INDEX(Лист2!$A$1:$BH$54,ROUND(MOD(L29,1)*100,)+1,$D29):INDEX(Лист2!$A$1:$BH$54,54,$D29),)+ROUND(MOD(L29,1)*100,))/100+$D29,"")</f>
        <v/>
      </c>
      <c r="N29" s="21" t="str">
        <f>IFERROR((MATCH($E29,INDEX(Лист2!$A$1:$BH$54,ROUND(MOD(M29,1)*100,)+1,$D29):INDEX(Лист2!$A$1:$BH$54,54,$D29),)+ROUND(MOD(M29,1)*100,))/100+$D29,"")</f>
        <v/>
      </c>
      <c r="O29" s="21" t="str">
        <f>IFERROR((MATCH($E29,INDEX(Лист2!$A$1:$BH$54,ROUND(MOD(N29,1)*100,)+1,$D29):INDEX(Лист2!$A$1:$BH$54,54,$D29),)+ROUND(MOD(N29,1)*100,))/100+$D29,"")</f>
        <v/>
      </c>
      <c r="P29" s="21" t="str">
        <f>IFERROR((MATCH($E29,INDEX(Лист2!$A$1:$BH$54,ROUND(MOD(O29,1)*100,)+1,$D29):INDEX(Лист2!$A$1:$BH$54,54,$D29),)+ROUND(MOD(O29,1)*100,))/100+$D29,"")</f>
        <v/>
      </c>
      <c r="Q29" s="21" t="str">
        <f>IFERROR((MATCH($E29,INDEX(Лист2!$A$1:$BH$54,ROUND(MOD(P29,1)*100,)+1,$D29):INDEX(Лист2!$A$1:$BH$54,54,$D29),)+ROUND(MOD(P29,1)*100,))/100+$D29,"")</f>
        <v/>
      </c>
      <c r="R29" s="21" t="str">
        <f>IFERROR((MATCH($E29,INDEX(Лист2!$A$1:$BH$54,ROUND(MOD(Q29,1)*100,)+1,$D29):INDEX(Лист2!$A$1:$BH$54,54,$D29),)+ROUND(MOD(Q29,1)*100,))/100+$D29,"")</f>
        <v/>
      </c>
      <c r="S29" s="21" t="str">
        <f>IFERROR((MATCH($E29,INDEX(Лист2!$A$1:$BH$54,ROUND(MOD(R29,1)*100,)+1,$D29):INDEX(Лист2!$A$1:$BH$54,54,$D29),)+ROUND(MOD(R29,1)*100,))/100+$D29,"")</f>
        <v/>
      </c>
      <c r="T29" s="21" t="str">
        <f>IFERROR((MATCH($E29,INDEX(Лист2!$A$1:$BH$54,ROUND(MOD(S29,1)*100,)+1,$D29):INDEX(Лист2!$A$1:$BH$54,54,$D29),)+ROUND(MOD(S29,1)*100,))/100+$D29,"")</f>
        <v/>
      </c>
      <c r="U29" s="21" t="str">
        <f>IFERROR((MATCH($E29,INDEX(Лист2!$A$1:$BH$54,ROUND(MOD(T29,1)*100,)+1,$D29):INDEX(Лист2!$A$1:$BH$54,54,$D29),)+ROUND(MOD(T29,1)*100,))/100+$D29,"")</f>
        <v/>
      </c>
      <c r="V29" s="21" t="str">
        <f>IFERROR((MATCH($E29,INDEX(Лист2!$A$1:$BH$54,ROUND(MOD(U29,1)*100,)+1,$D29):INDEX(Лист2!$A$1:$BH$54,54,$D29),)+ROUND(MOD(U29,1)*100,))/100+$D29,"")</f>
        <v/>
      </c>
      <c r="W29" s="21" t="str">
        <f>IFERROR((MATCH($E29,INDEX(Лист2!$A$1:$BH$54,ROUND(MOD(V29,1)*100,)+1,$D29):INDEX(Лист2!$A$1:$BH$54,54,$D29),)+ROUND(MOD(V29,1)*100,))/100+$D29,"")</f>
        <v/>
      </c>
      <c r="X29" s="21" t="str">
        <f>IFERROR((MATCH($E29,INDEX(Лист2!$A$1:$BH$54,ROUND(MOD(W29,1)*100,)+1,$D29):INDEX(Лист2!$A$1:$BH$54,54,$D29),)+ROUND(MOD(W29,1)*100,))/100+$D29,"")</f>
        <v/>
      </c>
      <c r="Y29" s="21" t="str">
        <f>IFERROR((MATCH($E29,INDEX(Лист2!$A$1:$BH$54,ROUND(MOD(X29,1)*100,)+1,$D29):INDEX(Лист2!$A$1:$BH$54,54,$D29),)+ROUND(MOD(X29,1)*100,))/100+$D29,"")</f>
        <v/>
      </c>
      <c r="Z29" s="21" t="str">
        <f>IFERROR((MATCH($E29,INDEX(Лист2!$A$1:$BH$54,ROUND(MOD(Y29,1)*100,)+1,$D29):INDEX(Лист2!$A$1:$BH$54,54,$D29),)+ROUND(MOD(Y29,1)*100,))/100+$D29,"")</f>
        <v/>
      </c>
      <c r="AA29" s="21" t="str">
        <f>IFERROR((MATCH($E29,INDEX(Лист2!$A$1:$BH$54,ROUND(MOD(Z29,1)*100,)+1,$D29):INDEX(Лист2!$A$1:$BH$54,54,$D29),)+ROUND(MOD(Z29,1)*100,))/100+$D29,"")</f>
        <v/>
      </c>
      <c r="AB29" s="21" t="str">
        <f>IFERROR((MATCH($E29,INDEX(Лист2!$A$1:$BH$54,ROUND(MOD(AA29,1)*100,)+1,$D29):INDEX(Лист2!$A$1:$BH$54,54,$D29),)+ROUND(MOD(AA29,1)*100,))/100+$D29,"")</f>
        <v/>
      </c>
      <c r="AC29" s="21" t="str">
        <f>IFERROR((MATCH($E29,INDEX(Лист2!$A$1:$BH$54,ROUND(MOD(AB29,1)*100,)+1,$D29):INDEX(Лист2!$A$1:$BH$54,54,$D29),)+ROUND(MOD(AB29,1)*100,))/100+$D29,"")</f>
        <v/>
      </c>
      <c r="AD29" s="21" t="str">
        <f>IFERROR((MATCH($E29,INDEX(Лист2!$A$1:$BH$54,ROUND(MOD(AC29,1)*100,)+1,$D29):INDEX(Лист2!$A$1:$BH$54,54,$D29),)+ROUND(MOD(AC29,1)*100,))/100+$D29,"")</f>
        <v/>
      </c>
      <c r="AE29" s="21" t="str">
        <f>IFERROR((MATCH($E29,INDEX(Лист2!$A$1:$BH$54,ROUND(MOD(AD29,1)*100,)+1,$D29):INDEX(Лист2!$A$1:$BH$54,54,$D29),)+ROUND(MOD(AD29,1)*100,))/100+$D29,"")</f>
        <v/>
      </c>
      <c r="AF29" s="21" t="str">
        <f>IFERROR((MATCH($E29,INDEX(Лист2!$A$1:$BH$54,ROUND(MOD(AE29,1)*100,)+1,$D29):INDEX(Лист2!$A$1:$BH$54,54,$D29),)+ROUND(MOD(AE29,1)*100,))/100+$D29,"")</f>
        <v/>
      </c>
      <c r="AG29" s="21" t="str">
        <f>IFERROR((MATCH($E29,INDEX(Лист2!$A$1:$BH$54,ROUND(MOD(AF29,1)*100,)+1,$D29):INDEX(Лист2!$A$1:$BH$54,54,$D29),)+ROUND(MOD(AF29,1)*100,))/100+$D29,"")</f>
        <v/>
      </c>
      <c r="AH29" s="21" t="str">
        <f>IFERROR((MATCH($E29,INDEX(Лист2!$A$1:$BH$54,ROUND(MOD(AG29,1)*100,)+1,$D29):INDEX(Лист2!$A$1:$BH$54,54,$D29),)+ROUND(MOD(AG29,1)*100,))/100+$D29,"")</f>
        <v/>
      </c>
      <c r="AI29" s="21" t="str">
        <f>IFERROR((MATCH($E29,INDEX(Лист2!$A$1:$BH$54,ROUND(MOD(AH29,1)*100,)+1,$D29):INDEX(Лист2!$A$1:$BH$54,54,$D29),)+ROUND(MOD(AH29,1)*100,))/100+$D29,"")</f>
        <v/>
      </c>
      <c r="AJ29" s="21" t="str">
        <f>IFERROR((MATCH($E29,INDEX(Лист2!$A$1:$BH$54,ROUND(MOD(AI29,1)*100,)+1,$D29):INDEX(Лист2!$A$1:$BH$54,54,$D29),)+ROUND(MOD(AI29,1)*100,))/100+$D29,"")</f>
        <v/>
      </c>
      <c r="AK29" s="21" t="str">
        <f>IFERROR((MATCH($E29,INDEX(Лист2!$A$1:$BH$54,ROUND(MOD(AJ29,1)*100,)+1,$D29):INDEX(Лист2!$A$1:$BH$54,54,$D29),)+ROUND(MOD(AJ29,1)*100,))/100+$D29,"")</f>
        <v/>
      </c>
      <c r="AL29" s="21" t="str">
        <f>IFERROR((MATCH($E29,INDEX(Лист2!$A$1:$BH$54,ROUND(MOD(AK29,1)*100,)+1,$D29):INDEX(Лист2!$A$1:$BH$54,54,$D29),)+ROUND(MOD(AK29,1)*100,))/100+$D29,"")</f>
        <v/>
      </c>
      <c r="AM29" s="21" t="str">
        <f>IFERROR((MATCH($E29,INDEX(Лист2!$A$1:$BH$54,ROUND(MOD(AL29,1)*100,)+1,$D29):INDEX(Лист2!$A$1:$BH$54,54,$D29),)+ROUND(MOD(AL29,1)*100,))/100+$D29,"")</f>
        <v/>
      </c>
      <c r="AN29" s="21" t="str">
        <f>IFERROR((MATCH($E29,INDEX(Лист2!$A$1:$BH$54,ROUND(MOD(AM29,1)*100,)+1,$D29):INDEX(Лист2!$A$1:$BH$54,54,$D29),)+ROUND(MOD(AM29,1)*100,))/100+$D29,"")</f>
        <v/>
      </c>
      <c r="AO29" s="21" t="str">
        <f>IFERROR((MATCH($E29,INDEX(Лист2!$A$1:$BH$54,ROUND(MOD(AN29,1)*100,)+1,$D29):INDEX(Лист2!$A$1:$BH$54,54,$D29),)+ROUND(MOD(AN29,1)*100,))/100+$D29,"")</f>
        <v/>
      </c>
      <c r="AP29" s="21" t="str">
        <f>IFERROR((MATCH($E29,INDEX(Лист2!$A$1:$BH$54,ROUND(MOD(AO29,1)*100,)+1,$D29):INDEX(Лист2!$A$1:$BH$54,54,$D29),)+ROUND(MOD(AO29,1)*100,))/100+$D29,"")</f>
        <v/>
      </c>
      <c r="AQ29" s="21" t="str">
        <f>IFERROR((MATCH($E29,INDEX(Лист2!$A$1:$BH$54,ROUND(MOD(AP29,1)*100,)+1,$D29):INDEX(Лист2!$A$1:$BH$54,54,$D29),)+ROUND(MOD(AP29,1)*100,))/100+$D29,"")</f>
        <v/>
      </c>
      <c r="AR29" s="21" t="str">
        <f>IFERROR((MATCH($E29,INDEX(Лист2!$A$1:$BH$54,ROUND(MOD(AQ29,1)*100,)+1,$D29):INDEX(Лист2!$A$1:$BH$54,54,$D29),)+ROUND(MOD(AQ29,1)*100,))/100+$D29,"")</f>
        <v/>
      </c>
      <c r="AS29" s="21" t="str">
        <f>IFERROR((MATCH($E29,INDEX(Лист2!$A$1:$BH$54,ROUND(MOD(AR29,1)*100,)+1,$D29):INDEX(Лист2!$A$1:$BH$54,54,$D29),)+ROUND(MOD(AR29,1)*100,))/100+$D29,"")</f>
        <v/>
      </c>
      <c r="AT29" s="21" t="str">
        <f>IFERROR((MATCH($E29,INDEX(Лист2!$A$1:$BH$54,ROUND(MOD(AS29,1)*100,)+1,$D29):INDEX(Лист2!$A$1:$BH$54,54,$D29),)+ROUND(MOD(AS29,1)*100,))/100+$D29,"")</f>
        <v/>
      </c>
      <c r="AU29" s="21" t="str">
        <f>IFERROR((MATCH($E29,INDEX(Лист2!$A$1:$BH$54,ROUND(MOD(AT29,1)*100,)+1,$D29):INDEX(Лист2!$A$1:$BH$54,54,$D29),)+ROUND(MOD(AT29,1)*100,))/100+$D29,"")</f>
        <v/>
      </c>
      <c r="AV29" s="21" t="str">
        <f>IFERROR((MATCH($E29,INDEX(Лист2!$A$1:$BH$54,ROUND(MOD(AU29,1)*100,)+1,$D29):INDEX(Лист2!$A$1:$BH$54,54,$D29),)+ROUND(MOD(AU29,1)*100,))/100+$D29,"")</f>
        <v/>
      </c>
      <c r="AW29" s="21" t="str">
        <f>IFERROR((MATCH($E29,INDEX(Лист2!$A$1:$BH$54,ROUND(MOD(AV29,1)*100,)+1,$D29):INDEX(Лист2!$A$1:$BH$54,54,$D29),)+ROUND(MOD(AV29,1)*100,))/100+$D29,"")</f>
        <v/>
      </c>
      <c r="AX29" s="21" t="str">
        <f>IFERROR((MATCH($E29,INDEX(Лист2!$A$1:$BH$54,ROUND(MOD(AW29,1)*100,)+1,$D29):INDEX(Лист2!$A$1:$BH$54,54,$D29),)+ROUND(MOD(AW29,1)*100,))/100+$D29,"")</f>
        <v/>
      </c>
      <c r="AY29" s="21" t="str">
        <f>IFERROR((MATCH($E29,INDEX(Лист2!$A$1:$BH$54,ROUND(MOD(AX29,1)*100,)+1,$D29):INDEX(Лист2!$A$1:$BH$54,54,$D29),)+ROUND(MOD(AX29,1)*100,))/100+$D29,"")</f>
        <v/>
      </c>
      <c r="AZ29" s="21" t="str">
        <f>IFERROR((MATCH($E29,INDEX(Лист2!$A$1:$BH$54,ROUND(MOD(AY29,1)*100,)+1,$D29):INDEX(Лист2!$A$1:$BH$54,54,$D29),)+ROUND(MOD(AY29,1)*100,))/100+$D29,"")</f>
        <v/>
      </c>
      <c r="BA29" s="21" t="str">
        <f>IFERROR((MATCH($E29,INDEX(Лист2!$A$1:$BH$54,ROUND(MOD(AZ29,1)*100,)+1,$D29):INDEX(Лист2!$A$1:$BH$54,54,$D29),)+ROUND(MOD(AZ29,1)*100,))/100+$D29,"")</f>
        <v/>
      </c>
      <c r="BB29" s="21" t="str">
        <f>IFERROR((MATCH($E29,INDEX(Лист2!$A$1:$BH$54,ROUND(MOD(BA29,1)*100,)+1,$D29):INDEX(Лист2!$A$1:$BH$54,54,$D29),)+ROUND(MOD(BA29,1)*100,))/100+$D29,"")</f>
        <v/>
      </c>
      <c r="BC29" s="21" t="str">
        <f>IFERROR((MATCH($E29,INDEX(Лист2!$A$1:$BH$54,ROUND(MOD(BB29,1)*100,)+1,$D29):INDEX(Лист2!$A$1:$BH$54,54,$D29),)+ROUND(MOD(BB29,1)*100,))/100+$D29,"")</f>
        <v/>
      </c>
      <c r="BD29" s="21" t="str">
        <f>IFERROR((MATCH($E29,INDEX(Лист2!$A$1:$BH$54,ROUND(MOD(BC29,1)*100,)+1,$D29):INDEX(Лист2!$A$1:$BH$54,54,$D29),)+ROUND(MOD(BC29,1)*100,))/100+$D29,"")</f>
        <v/>
      </c>
      <c r="BE29" t="e">
        <f>IF(VLOOKUP(BE28,B:C,2,)&gt;=ROW()-MATCH(BE28,BE$1:BE28,)+1,BE28,INDEX(B:B,MATCH(BE28,B:B,)+1))</f>
        <v>#N/A</v>
      </c>
      <c r="BF29" t="e">
        <f t="shared" si="3"/>
        <v>#N/A</v>
      </c>
      <c r="BG29" t="e">
        <f>SMALL(INDEX(G:BD,MATCH(BE29,E:E,),):INDEX(G:BD,MATCH(BE29,E:E,)+14,),BF29)</f>
        <v>#N/A</v>
      </c>
      <c r="BH29" t="e">
        <f t="shared" si="4"/>
        <v>#N/A</v>
      </c>
      <c r="BI29" t="e">
        <f t="shared" si="6"/>
        <v>#N/A</v>
      </c>
    </row>
    <row r="30" spans="4:61" x14ac:dyDescent="0.25">
      <c r="D30" s="18">
        <f t="shared" si="7"/>
        <v>46</v>
      </c>
      <c r="E30" t="str">
        <f t="shared" si="1"/>
        <v>Профиль</v>
      </c>
      <c r="F30" s="21" t="str">
        <f t="shared" si="2"/>
        <v/>
      </c>
      <c r="G30" s="20" t="str">
        <f>IFERROR(MATCH($E30,INDEX(Лист2!$A$1:$BH$54,,$D30),)/100+$D30,"")</f>
        <v/>
      </c>
      <c r="H30" s="21" t="str">
        <f>IFERROR((MATCH($E30,INDEX(Лист2!$A$1:$BH$54,ROUND(MOD(G30,1)*100,)+1,$D30):INDEX(Лист2!$A$1:$BH$54,54,$D30),)+ROUND(MOD(G30,1)*100,))/100+$D30,"")</f>
        <v/>
      </c>
      <c r="I30" s="21" t="str">
        <f>IFERROR((MATCH($E30,INDEX(Лист2!$A$1:$BH$54,ROUND(MOD(H30,1)*100,)+1,$D30):INDEX(Лист2!$A$1:$BH$54,54,$D30),)+ROUND(MOD(H30,1)*100,))/100+$D30,"")</f>
        <v/>
      </c>
      <c r="J30" s="21" t="str">
        <f>IFERROR((MATCH($E30,INDEX(Лист2!$A$1:$BH$54,ROUND(MOD(I30,1)*100,)+1,$D30):INDEX(Лист2!$A$1:$BH$54,54,$D30),)+ROUND(MOD(I30,1)*100,))/100+$D30,"")</f>
        <v/>
      </c>
      <c r="K30" s="21" t="str">
        <f>IFERROR((MATCH($E30,INDEX(Лист2!$A$1:$BH$54,ROUND(MOD(J30,1)*100,)+1,$D30):INDEX(Лист2!$A$1:$BH$54,54,$D30),)+ROUND(MOD(J30,1)*100,))/100+$D30,"")</f>
        <v/>
      </c>
      <c r="L30" s="21" t="str">
        <f>IFERROR((MATCH($E30,INDEX(Лист2!$A$1:$BH$54,ROUND(MOD(K30,1)*100,)+1,$D30):INDEX(Лист2!$A$1:$BH$54,54,$D30),)+ROUND(MOD(K30,1)*100,))/100+$D30,"")</f>
        <v/>
      </c>
      <c r="M30" s="21" t="str">
        <f>IFERROR((MATCH($E30,INDEX(Лист2!$A$1:$BH$54,ROUND(MOD(L30,1)*100,)+1,$D30):INDEX(Лист2!$A$1:$BH$54,54,$D30),)+ROUND(MOD(L30,1)*100,))/100+$D30,"")</f>
        <v/>
      </c>
      <c r="N30" s="21" t="str">
        <f>IFERROR((MATCH($E30,INDEX(Лист2!$A$1:$BH$54,ROUND(MOD(M30,1)*100,)+1,$D30):INDEX(Лист2!$A$1:$BH$54,54,$D30),)+ROUND(MOD(M30,1)*100,))/100+$D30,"")</f>
        <v/>
      </c>
      <c r="O30" s="21" t="str">
        <f>IFERROR((MATCH($E30,INDEX(Лист2!$A$1:$BH$54,ROUND(MOD(N30,1)*100,)+1,$D30):INDEX(Лист2!$A$1:$BH$54,54,$D30),)+ROUND(MOD(N30,1)*100,))/100+$D30,"")</f>
        <v/>
      </c>
      <c r="P30" s="21" t="str">
        <f>IFERROR((MATCH($E30,INDEX(Лист2!$A$1:$BH$54,ROUND(MOD(O30,1)*100,)+1,$D30):INDEX(Лист2!$A$1:$BH$54,54,$D30),)+ROUND(MOD(O30,1)*100,))/100+$D30,"")</f>
        <v/>
      </c>
      <c r="Q30" s="21" t="str">
        <f>IFERROR((MATCH($E30,INDEX(Лист2!$A$1:$BH$54,ROUND(MOD(P30,1)*100,)+1,$D30):INDEX(Лист2!$A$1:$BH$54,54,$D30),)+ROUND(MOD(P30,1)*100,))/100+$D30,"")</f>
        <v/>
      </c>
      <c r="R30" s="21" t="str">
        <f>IFERROR((MATCH($E30,INDEX(Лист2!$A$1:$BH$54,ROUND(MOD(Q30,1)*100,)+1,$D30):INDEX(Лист2!$A$1:$BH$54,54,$D30),)+ROUND(MOD(Q30,1)*100,))/100+$D30,"")</f>
        <v/>
      </c>
      <c r="S30" s="21" t="str">
        <f>IFERROR((MATCH($E30,INDEX(Лист2!$A$1:$BH$54,ROUND(MOD(R30,1)*100,)+1,$D30):INDEX(Лист2!$A$1:$BH$54,54,$D30),)+ROUND(MOD(R30,1)*100,))/100+$D30,"")</f>
        <v/>
      </c>
      <c r="T30" s="21" t="str">
        <f>IFERROR((MATCH($E30,INDEX(Лист2!$A$1:$BH$54,ROUND(MOD(S30,1)*100,)+1,$D30):INDEX(Лист2!$A$1:$BH$54,54,$D30),)+ROUND(MOD(S30,1)*100,))/100+$D30,"")</f>
        <v/>
      </c>
      <c r="U30" s="21" t="str">
        <f>IFERROR((MATCH($E30,INDEX(Лист2!$A$1:$BH$54,ROUND(MOD(T30,1)*100,)+1,$D30):INDEX(Лист2!$A$1:$BH$54,54,$D30),)+ROUND(MOD(T30,1)*100,))/100+$D30,"")</f>
        <v/>
      </c>
      <c r="V30" s="21" t="str">
        <f>IFERROR((MATCH($E30,INDEX(Лист2!$A$1:$BH$54,ROUND(MOD(U30,1)*100,)+1,$D30):INDEX(Лист2!$A$1:$BH$54,54,$D30),)+ROUND(MOD(U30,1)*100,))/100+$D30,"")</f>
        <v/>
      </c>
      <c r="W30" s="21" t="str">
        <f>IFERROR((MATCH($E30,INDEX(Лист2!$A$1:$BH$54,ROUND(MOD(V30,1)*100,)+1,$D30):INDEX(Лист2!$A$1:$BH$54,54,$D30),)+ROUND(MOD(V30,1)*100,))/100+$D30,"")</f>
        <v/>
      </c>
      <c r="X30" s="21" t="str">
        <f>IFERROR((MATCH($E30,INDEX(Лист2!$A$1:$BH$54,ROUND(MOD(W30,1)*100,)+1,$D30):INDEX(Лист2!$A$1:$BH$54,54,$D30),)+ROUND(MOD(W30,1)*100,))/100+$D30,"")</f>
        <v/>
      </c>
      <c r="Y30" s="21" t="str">
        <f>IFERROR((MATCH($E30,INDEX(Лист2!$A$1:$BH$54,ROUND(MOD(X30,1)*100,)+1,$D30):INDEX(Лист2!$A$1:$BH$54,54,$D30),)+ROUND(MOD(X30,1)*100,))/100+$D30,"")</f>
        <v/>
      </c>
      <c r="Z30" s="21" t="str">
        <f>IFERROR((MATCH($E30,INDEX(Лист2!$A$1:$BH$54,ROUND(MOD(Y30,1)*100,)+1,$D30):INDEX(Лист2!$A$1:$BH$54,54,$D30),)+ROUND(MOD(Y30,1)*100,))/100+$D30,"")</f>
        <v/>
      </c>
      <c r="AA30" s="21" t="str">
        <f>IFERROR((MATCH($E30,INDEX(Лист2!$A$1:$BH$54,ROUND(MOD(Z30,1)*100,)+1,$D30):INDEX(Лист2!$A$1:$BH$54,54,$D30),)+ROUND(MOD(Z30,1)*100,))/100+$D30,"")</f>
        <v/>
      </c>
      <c r="AB30" s="21" t="str">
        <f>IFERROR((MATCH($E30,INDEX(Лист2!$A$1:$BH$54,ROUND(MOD(AA30,1)*100,)+1,$D30):INDEX(Лист2!$A$1:$BH$54,54,$D30),)+ROUND(MOD(AA30,1)*100,))/100+$D30,"")</f>
        <v/>
      </c>
      <c r="AC30" s="21" t="str">
        <f>IFERROR((MATCH($E30,INDEX(Лист2!$A$1:$BH$54,ROUND(MOD(AB30,1)*100,)+1,$D30):INDEX(Лист2!$A$1:$BH$54,54,$D30),)+ROUND(MOD(AB30,1)*100,))/100+$D30,"")</f>
        <v/>
      </c>
      <c r="AD30" s="21" t="str">
        <f>IFERROR((MATCH($E30,INDEX(Лист2!$A$1:$BH$54,ROUND(MOD(AC30,1)*100,)+1,$D30):INDEX(Лист2!$A$1:$BH$54,54,$D30),)+ROUND(MOD(AC30,1)*100,))/100+$D30,"")</f>
        <v/>
      </c>
      <c r="AE30" s="21" t="str">
        <f>IFERROR((MATCH($E30,INDEX(Лист2!$A$1:$BH$54,ROUND(MOD(AD30,1)*100,)+1,$D30):INDEX(Лист2!$A$1:$BH$54,54,$D30),)+ROUND(MOD(AD30,1)*100,))/100+$D30,"")</f>
        <v/>
      </c>
      <c r="AF30" s="21" t="str">
        <f>IFERROR((MATCH($E30,INDEX(Лист2!$A$1:$BH$54,ROUND(MOD(AE30,1)*100,)+1,$D30):INDEX(Лист2!$A$1:$BH$54,54,$D30),)+ROUND(MOD(AE30,1)*100,))/100+$D30,"")</f>
        <v/>
      </c>
      <c r="AG30" s="21" t="str">
        <f>IFERROR((MATCH($E30,INDEX(Лист2!$A$1:$BH$54,ROUND(MOD(AF30,1)*100,)+1,$D30):INDEX(Лист2!$A$1:$BH$54,54,$D30),)+ROUND(MOD(AF30,1)*100,))/100+$D30,"")</f>
        <v/>
      </c>
      <c r="AH30" s="21" t="str">
        <f>IFERROR((MATCH($E30,INDEX(Лист2!$A$1:$BH$54,ROUND(MOD(AG30,1)*100,)+1,$D30):INDEX(Лист2!$A$1:$BH$54,54,$D30),)+ROUND(MOD(AG30,1)*100,))/100+$D30,"")</f>
        <v/>
      </c>
      <c r="AI30" s="21" t="str">
        <f>IFERROR((MATCH($E30,INDEX(Лист2!$A$1:$BH$54,ROUND(MOD(AH30,1)*100,)+1,$D30):INDEX(Лист2!$A$1:$BH$54,54,$D30),)+ROUND(MOD(AH30,1)*100,))/100+$D30,"")</f>
        <v/>
      </c>
      <c r="AJ30" s="21" t="str">
        <f>IFERROR((MATCH($E30,INDEX(Лист2!$A$1:$BH$54,ROUND(MOD(AI30,1)*100,)+1,$D30):INDEX(Лист2!$A$1:$BH$54,54,$D30),)+ROUND(MOD(AI30,1)*100,))/100+$D30,"")</f>
        <v/>
      </c>
      <c r="AK30" s="21" t="str">
        <f>IFERROR((MATCH($E30,INDEX(Лист2!$A$1:$BH$54,ROUND(MOD(AJ30,1)*100,)+1,$D30):INDEX(Лист2!$A$1:$BH$54,54,$D30),)+ROUND(MOD(AJ30,1)*100,))/100+$D30,"")</f>
        <v/>
      </c>
      <c r="AL30" s="21" t="str">
        <f>IFERROR((MATCH($E30,INDEX(Лист2!$A$1:$BH$54,ROUND(MOD(AK30,1)*100,)+1,$D30):INDEX(Лист2!$A$1:$BH$54,54,$D30),)+ROUND(MOD(AK30,1)*100,))/100+$D30,"")</f>
        <v/>
      </c>
      <c r="AM30" s="21" t="str">
        <f>IFERROR((MATCH($E30,INDEX(Лист2!$A$1:$BH$54,ROUND(MOD(AL30,1)*100,)+1,$D30):INDEX(Лист2!$A$1:$BH$54,54,$D30),)+ROUND(MOD(AL30,1)*100,))/100+$D30,"")</f>
        <v/>
      </c>
      <c r="AN30" s="21" t="str">
        <f>IFERROR((MATCH($E30,INDEX(Лист2!$A$1:$BH$54,ROUND(MOD(AM30,1)*100,)+1,$D30):INDEX(Лист2!$A$1:$BH$54,54,$D30),)+ROUND(MOD(AM30,1)*100,))/100+$D30,"")</f>
        <v/>
      </c>
      <c r="AO30" s="21" t="str">
        <f>IFERROR((MATCH($E30,INDEX(Лист2!$A$1:$BH$54,ROUND(MOD(AN30,1)*100,)+1,$D30):INDEX(Лист2!$A$1:$BH$54,54,$D30),)+ROUND(MOD(AN30,1)*100,))/100+$D30,"")</f>
        <v/>
      </c>
      <c r="AP30" s="21" t="str">
        <f>IFERROR((MATCH($E30,INDEX(Лист2!$A$1:$BH$54,ROUND(MOD(AO30,1)*100,)+1,$D30):INDEX(Лист2!$A$1:$BH$54,54,$D30),)+ROUND(MOD(AO30,1)*100,))/100+$D30,"")</f>
        <v/>
      </c>
      <c r="AQ30" s="21" t="str">
        <f>IFERROR((MATCH($E30,INDEX(Лист2!$A$1:$BH$54,ROUND(MOD(AP30,1)*100,)+1,$D30):INDEX(Лист2!$A$1:$BH$54,54,$D30),)+ROUND(MOD(AP30,1)*100,))/100+$D30,"")</f>
        <v/>
      </c>
      <c r="AR30" s="21" t="str">
        <f>IFERROR((MATCH($E30,INDEX(Лист2!$A$1:$BH$54,ROUND(MOD(AQ30,1)*100,)+1,$D30):INDEX(Лист2!$A$1:$BH$54,54,$D30),)+ROUND(MOD(AQ30,1)*100,))/100+$D30,"")</f>
        <v/>
      </c>
      <c r="AS30" s="21" t="str">
        <f>IFERROR((MATCH($E30,INDEX(Лист2!$A$1:$BH$54,ROUND(MOD(AR30,1)*100,)+1,$D30):INDEX(Лист2!$A$1:$BH$54,54,$D30),)+ROUND(MOD(AR30,1)*100,))/100+$D30,"")</f>
        <v/>
      </c>
      <c r="AT30" s="21" t="str">
        <f>IFERROR((MATCH($E30,INDEX(Лист2!$A$1:$BH$54,ROUND(MOD(AS30,1)*100,)+1,$D30):INDEX(Лист2!$A$1:$BH$54,54,$D30),)+ROUND(MOD(AS30,1)*100,))/100+$D30,"")</f>
        <v/>
      </c>
      <c r="AU30" s="21" t="str">
        <f>IFERROR((MATCH($E30,INDEX(Лист2!$A$1:$BH$54,ROUND(MOD(AT30,1)*100,)+1,$D30):INDEX(Лист2!$A$1:$BH$54,54,$D30),)+ROUND(MOD(AT30,1)*100,))/100+$D30,"")</f>
        <v/>
      </c>
      <c r="AV30" s="21" t="str">
        <f>IFERROR((MATCH($E30,INDEX(Лист2!$A$1:$BH$54,ROUND(MOD(AU30,1)*100,)+1,$D30):INDEX(Лист2!$A$1:$BH$54,54,$D30),)+ROUND(MOD(AU30,1)*100,))/100+$D30,"")</f>
        <v/>
      </c>
      <c r="AW30" s="21" t="str">
        <f>IFERROR((MATCH($E30,INDEX(Лист2!$A$1:$BH$54,ROUND(MOD(AV30,1)*100,)+1,$D30):INDEX(Лист2!$A$1:$BH$54,54,$D30),)+ROUND(MOD(AV30,1)*100,))/100+$D30,"")</f>
        <v/>
      </c>
      <c r="AX30" s="21" t="str">
        <f>IFERROR((MATCH($E30,INDEX(Лист2!$A$1:$BH$54,ROUND(MOD(AW30,1)*100,)+1,$D30):INDEX(Лист2!$A$1:$BH$54,54,$D30),)+ROUND(MOD(AW30,1)*100,))/100+$D30,"")</f>
        <v/>
      </c>
      <c r="AY30" s="21" t="str">
        <f>IFERROR((MATCH($E30,INDEX(Лист2!$A$1:$BH$54,ROUND(MOD(AX30,1)*100,)+1,$D30):INDEX(Лист2!$A$1:$BH$54,54,$D30),)+ROUND(MOD(AX30,1)*100,))/100+$D30,"")</f>
        <v/>
      </c>
      <c r="AZ30" s="21" t="str">
        <f>IFERROR((MATCH($E30,INDEX(Лист2!$A$1:$BH$54,ROUND(MOD(AY30,1)*100,)+1,$D30):INDEX(Лист2!$A$1:$BH$54,54,$D30),)+ROUND(MOD(AY30,1)*100,))/100+$D30,"")</f>
        <v/>
      </c>
      <c r="BA30" s="21" t="str">
        <f>IFERROR((MATCH($E30,INDEX(Лист2!$A$1:$BH$54,ROUND(MOD(AZ30,1)*100,)+1,$D30):INDEX(Лист2!$A$1:$BH$54,54,$D30),)+ROUND(MOD(AZ30,1)*100,))/100+$D30,"")</f>
        <v/>
      </c>
      <c r="BB30" s="21" t="str">
        <f>IFERROR((MATCH($E30,INDEX(Лист2!$A$1:$BH$54,ROUND(MOD(BA30,1)*100,)+1,$D30):INDEX(Лист2!$A$1:$BH$54,54,$D30),)+ROUND(MOD(BA30,1)*100,))/100+$D30,"")</f>
        <v/>
      </c>
      <c r="BC30" s="21" t="str">
        <f>IFERROR((MATCH($E30,INDEX(Лист2!$A$1:$BH$54,ROUND(MOD(BB30,1)*100,)+1,$D30):INDEX(Лист2!$A$1:$BH$54,54,$D30),)+ROUND(MOD(BB30,1)*100,))/100+$D30,"")</f>
        <v/>
      </c>
      <c r="BD30" s="21" t="str">
        <f>IFERROR((MATCH($E30,INDEX(Лист2!$A$1:$BH$54,ROUND(MOD(BC30,1)*100,)+1,$D30):INDEX(Лист2!$A$1:$BH$54,54,$D30),)+ROUND(MOD(BC30,1)*100,))/100+$D30,"")</f>
        <v/>
      </c>
      <c r="BE30" t="e">
        <f>IF(VLOOKUP(BE29,B:C,2,)&gt;=ROW()-MATCH(BE29,BE$1:BE29,)+1,BE29,INDEX(B:B,MATCH(BE29,B:B,)+1))</f>
        <v>#N/A</v>
      </c>
      <c r="BF30" t="e">
        <f t="shared" si="3"/>
        <v>#N/A</v>
      </c>
      <c r="BG30" t="e">
        <f>SMALL(INDEX(G:BD,MATCH(BE30,E:E,),):INDEX(G:BD,MATCH(BE30,E:E,)+14,),BF30)</f>
        <v>#N/A</v>
      </c>
      <c r="BH30" t="e">
        <f t="shared" si="4"/>
        <v>#N/A</v>
      </c>
      <c r="BI30" t="e">
        <f t="shared" si="6"/>
        <v>#N/A</v>
      </c>
    </row>
    <row r="31" spans="4:61" x14ac:dyDescent="0.25">
      <c r="D31" s="18">
        <f t="shared" si="7"/>
        <v>50</v>
      </c>
      <c r="E31" t="str">
        <f t="shared" si="1"/>
        <v>Профиль</v>
      </c>
      <c r="F31" s="21" t="str">
        <f t="shared" si="2"/>
        <v/>
      </c>
      <c r="G31" s="20" t="str">
        <f>IFERROR(MATCH($E31,INDEX(Лист2!$A$1:$BH$54,,$D31),)/100+$D31,"")</f>
        <v/>
      </c>
      <c r="H31" s="21" t="str">
        <f>IFERROR((MATCH($E31,INDEX(Лист2!$A$1:$BH$54,ROUND(MOD(G31,1)*100,)+1,$D31):INDEX(Лист2!$A$1:$BH$54,54,$D31),)+ROUND(MOD(G31,1)*100,))/100+$D31,"")</f>
        <v/>
      </c>
      <c r="I31" s="21" t="str">
        <f>IFERROR((MATCH($E31,INDEX(Лист2!$A$1:$BH$54,ROUND(MOD(H31,1)*100,)+1,$D31):INDEX(Лист2!$A$1:$BH$54,54,$D31),)+ROUND(MOD(H31,1)*100,))/100+$D31,"")</f>
        <v/>
      </c>
      <c r="J31" s="21" t="str">
        <f>IFERROR((MATCH($E31,INDEX(Лист2!$A$1:$BH$54,ROUND(MOD(I31,1)*100,)+1,$D31):INDEX(Лист2!$A$1:$BH$54,54,$D31),)+ROUND(MOD(I31,1)*100,))/100+$D31,"")</f>
        <v/>
      </c>
      <c r="K31" s="21" t="str">
        <f>IFERROR((MATCH($E31,INDEX(Лист2!$A$1:$BH$54,ROUND(MOD(J31,1)*100,)+1,$D31):INDEX(Лист2!$A$1:$BH$54,54,$D31),)+ROUND(MOD(J31,1)*100,))/100+$D31,"")</f>
        <v/>
      </c>
      <c r="L31" s="21" t="str">
        <f>IFERROR((MATCH($E31,INDEX(Лист2!$A$1:$BH$54,ROUND(MOD(K31,1)*100,)+1,$D31):INDEX(Лист2!$A$1:$BH$54,54,$D31),)+ROUND(MOD(K31,1)*100,))/100+$D31,"")</f>
        <v/>
      </c>
      <c r="M31" s="21" t="str">
        <f>IFERROR((MATCH($E31,INDEX(Лист2!$A$1:$BH$54,ROUND(MOD(L31,1)*100,)+1,$D31):INDEX(Лист2!$A$1:$BH$54,54,$D31),)+ROUND(MOD(L31,1)*100,))/100+$D31,"")</f>
        <v/>
      </c>
      <c r="N31" s="21" t="str">
        <f>IFERROR((MATCH($E31,INDEX(Лист2!$A$1:$BH$54,ROUND(MOD(M31,1)*100,)+1,$D31):INDEX(Лист2!$A$1:$BH$54,54,$D31),)+ROUND(MOD(M31,1)*100,))/100+$D31,"")</f>
        <v/>
      </c>
      <c r="O31" s="21" t="str">
        <f>IFERROR((MATCH($E31,INDEX(Лист2!$A$1:$BH$54,ROUND(MOD(N31,1)*100,)+1,$D31):INDEX(Лист2!$A$1:$BH$54,54,$D31),)+ROUND(MOD(N31,1)*100,))/100+$D31,"")</f>
        <v/>
      </c>
      <c r="P31" s="21" t="str">
        <f>IFERROR((MATCH($E31,INDEX(Лист2!$A$1:$BH$54,ROUND(MOD(O31,1)*100,)+1,$D31):INDEX(Лист2!$A$1:$BH$54,54,$D31),)+ROUND(MOD(O31,1)*100,))/100+$D31,"")</f>
        <v/>
      </c>
      <c r="Q31" s="21" t="str">
        <f>IFERROR((MATCH($E31,INDEX(Лист2!$A$1:$BH$54,ROUND(MOD(P31,1)*100,)+1,$D31):INDEX(Лист2!$A$1:$BH$54,54,$D31),)+ROUND(MOD(P31,1)*100,))/100+$D31,"")</f>
        <v/>
      </c>
      <c r="R31" s="21" t="str">
        <f>IFERROR((MATCH($E31,INDEX(Лист2!$A$1:$BH$54,ROUND(MOD(Q31,1)*100,)+1,$D31):INDEX(Лист2!$A$1:$BH$54,54,$D31),)+ROUND(MOD(Q31,1)*100,))/100+$D31,"")</f>
        <v/>
      </c>
      <c r="S31" s="21" t="str">
        <f>IFERROR((MATCH($E31,INDEX(Лист2!$A$1:$BH$54,ROUND(MOD(R31,1)*100,)+1,$D31):INDEX(Лист2!$A$1:$BH$54,54,$D31),)+ROUND(MOD(R31,1)*100,))/100+$D31,"")</f>
        <v/>
      </c>
      <c r="T31" s="21" t="str">
        <f>IFERROR((MATCH($E31,INDEX(Лист2!$A$1:$BH$54,ROUND(MOD(S31,1)*100,)+1,$D31):INDEX(Лист2!$A$1:$BH$54,54,$D31),)+ROUND(MOD(S31,1)*100,))/100+$D31,"")</f>
        <v/>
      </c>
      <c r="U31" s="21" t="str">
        <f>IFERROR((MATCH($E31,INDEX(Лист2!$A$1:$BH$54,ROUND(MOD(T31,1)*100,)+1,$D31):INDEX(Лист2!$A$1:$BH$54,54,$D31),)+ROUND(MOD(T31,1)*100,))/100+$D31,"")</f>
        <v/>
      </c>
      <c r="V31" s="21" t="str">
        <f>IFERROR((MATCH($E31,INDEX(Лист2!$A$1:$BH$54,ROUND(MOD(U31,1)*100,)+1,$D31):INDEX(Лист2!$A$1:$BH$54,54,$D31),)+ROUND(MOD(U31,1)*100,))/100+$D31,"")</f>
        <v/>
      </c>
      <c r="W31" s="21" t="str">
        <f>IFERROR((MATCH($E31,INDEX(Лист2!$A$1:$BH$54,ROUND(MOD(V31,1)*100,)+1,$D31):INDEX(Лист2!$A$1:$BH$54,54,$D31),)+ROUND(MOD(V31,1)*100,))/100+$D31,"")</f>
        <v/>
      </c>
      <c r="X31" s="21" t="str">
        <f>IFERROR((MATCH($E31,INDEX(Лист2!$A$1:$BH$54,ROUND(MOD(W31,1)*100,)+1,$D31):INDEX(Лист2!$A$1:$BH$54,54,$D31),)+ROUND(MOD(W31,1)*100,))/100+$D31,"")</f>
        <v/>
      </c>
      <c r="Y31" s="21" t="str">
        <f>IFERROR((MATCH($E31,INDEX(Лист2!$A$1:$BH$54,ROUND(MOD(X31,1)*100,)+1,$D31):INDEX(Лист2!$A$1:$BH$54,54,$D31),)+ROUND(MOD(X31,1)*100,))/100+$D31,"")</f>
        <v/>
      </c>
      <c r="Z31" s="21" t="str">
        <f>IFERROR((MATCH($E31,INDEX(Лист2!$A$1:$BH$54,ROUND(MOD(Y31,1)*100,)+1,$D31):INDEX(Лист2!$A$1:$BH$54,54,$D31),)+ROUND(MOD(Y31,1)*100,))/100+$D31,"")</f>
        <v/>
      </c>
      <c r="AA31" s="21" t="str">
        <f>IFERROR((MATCH($E31,INDEX(Лист2!$A$1:$BH$54,ROUND(MOD(Z31,1)*100,)+1,$D31):INDEX(Лист2!$A$1:$BH$54,54,$D31),)+ROUND(MOD(Z31,1)*100,))/100+$D31,"")</f>
        <v/>
      </c>
      <c r="AB31" s="21" t="str">
        <f>IFERROR((MATCH($E31,INDEX(Лист2!$A$1:$BH$54,ROUND(MOD(AA31,1)*100,)+1,$D31):INDEX(Лист2!$A$1:$BH$54,54,$D31),)+ROUND(MOD(AA31,1)*100,))/100+$D31,"")</f>
        <v/>
      </c>
      <c r="AC31" s="21" t="str">
        <f>IFERROR((MATCH($E31,INDEX(Лист2!$A$1:$BH$54,ROUND(MOD(AB31,1)*100,)+1,$D31):INDEX(Лист2!$A$1:$BH$54,54,$D31),)+ROUND(MOD(AB31,1)*100,))/100+$D31,"")</f>
        <v/>
      </c>
      <c r="AD31" s="21" t="str">
        <f>IFERROR((MATCH($E31,INDEX(Лист2!$A$1:$BH$54,ROUND(MOD(AC31,1)*100,)+1,$D31):INDEX(Лист2!$A$1:$BH$54,54,$D31),)+ROUND(MOD(AC31,1)*100,))/100+$D31,"")</f>
        <v/>
      </c>
      <c r="AE31" s="21" t="str">
        <f>IFERROR((MATCH($E31,INDEX(Лист2!$A$1:$BH$54,ROUND(MOD(AD31,1)*100,)+1,$D31):INDEX(Лист2!$A$1:$BH$54,54,$D31),)+ROUND(MOD(AD31,1)*100,))/100+$D31,"")</f>
        <v/>
      </c>
      <c r="AF31" s="21" t="str">
        <f>IFERROR((MATCH($E31,INDEX(Лист2!$A$1:$BH$54,ROUND(MOD(AE31,1)*100,)+1,$D31):INDEX(Лист2!$A$1:$BH$54,54,$D31),)+ROUND(MOD(AE31,1)*100,))/100+$D31,"")</f>
        <v/>
      </c>
      <c r="AG31" s="21" t="str">
        <f>IFERROR((MATCH($E31,INDEX(Лист2!$A$1:$BH$54,ROUND(MOD(AF31,1)*100,)+1,$D31):INDEX(Лист2!$A$1:$BH$54,54,$D31),)+ROUND(MOD(AF31,1)*100,))/100+$D31,"")</f>
        <v/>
      </c>
      <c r="AH31" s="21" t="str">
        <f>IFERROR((MATCH($E31,INDEX(Лист2!$A$1:$BH$54,ROUND(MOD(AG31,1)*100,)+1,$D31):INDEX(Лист2!$A$1:$BH$54,54,$D31),)+ROUND(MOD(AG31,1)*100,))/100+$D31,"")</f>
        <v/>
      </c>
      <c r="AI31" s="21" t="str">
        <f>IFERROR((MATCH($E31,INDEX(Лист2!$A$1:$BH$54,ROUND(MOD(AH31,1)*100,)+1,$D31):INDEX(Лист2!$A$1:$BH$54,54,$D31),)+ROUND(MOD(AH31,1)*100,))/100+$D31,"")</f>
        <v/>
      </c>
      <c r="AJ31" s="21" t="str">
        <f>IFERROR((MATCH($E31,INDEX(Лист2!$A$1:$BH$54,ROUND(MOD(AI31,1)*100,)+1,$D31):INDEX(Лист2!$A$1:$BH$54,54,$D31),)+ROUND(MOD(AI31,1)*100,))/100+$D31,"")</f>
        <v/>
      </c>
      <c r="AK31" s="21" t="str">
        <f>IFERROR((MATCH($E31,INDEX(Лист2!$A$1:$BH$54,ROUND(MOD(AJ31,1)*100,)+1,$D31):INDEX(Лист2!$A$1:$BH$54,54,$D31),)+ROUND(MOD(AJ31,1)*100,))/100+$D31,"")</f>
        <v/>
      </c>
      <c r="AL31" s="21" t="str">
        <f>IFERROR((MATCH($E31,INDEX(Лист2!$A$1:$BH$54,ROUND(MOD(AK31,1)*100,)+1,$D31):INDEX(Лист2!$A$1:$BH$54,54,$D31),)+ROUND(MOD(AK31,1)*100,))/100+$D31,"")</f>
        <v/>
      </c>
      <c r="AM31" s="21" t="str">
        <f>IFERROR((MATCH($E31,INDEX(Лист2!$A$1:$BH$54,ROUND(MOD(AL31,1)*100,)+1,$D31):INDEX(Лист2!$A$1:$BH$54,54,$D31),)+ROUND(MOD(AL31,1)*100,))/100+$D31,"")</f>
        <v/>
      </c>
      <c r="AN31" s="21" t="str">
        <f>IFERROR((MATCH($E31,INDEX(Лист2!$A$1:$BH$54,ROUND(MOD(AM31,1)*100,)+1,$D31):INDEX(Лист2!$A$1:$BH$54,54,$D31),)+ROUND(MOD(AM31,1)*100,))/100+$D31,"")</f>
        <v/>
      </c>
      <c r="AO31" s="21" t="str">
        <f>IFERROR((MATCH($E31,INDEX(Лист2!$A$1:$BH$54,ROUND(MOD(AN31,1)*100,)+1,$D31):INDEX(Лист2!$A$1:$BH$54,54,$D31),)+ROUND(MOD(AN31,1)*100,))/100+$D31,"")</f>
        <v/>
      </c>
      <c r="AP31" s="21" t="str">
        <f>IFERROR((MATCH($E31,INDEX(Лист2!$A$1:$BH$54,ROUND(MOD(AO31,1)*100,)+1,$D31):INDEX(Лист2!$A$1:$BH$54,54,$D31),)+ROUND(MOD(AO31,1)*100,))/100+$D31,"")</f>
        <v/>
      </c>
      <c r="AQ31" s="21" t="str">
        <f>IFERROR((MATCH($E31,INDEX(Лист2!$A$1:$BH$54,ROUND(MOD(AP31,1)*100,)+1,$D31):INDEX(Лист2!$A$1:$BH$54,54,$D31),)+ROUND(MOD(AP31,1)*100,))/100+$D31,"")</f>
        <v/>
      </c>
      <c r="AR31" s="21" t="str">
        <f>IFERROR((MATCH($E31,INDEX(Лист2!$A$1:$BH$54,ROUND(MOD(AQ31,1)*100,)+1,$D31):INDEX(Лист2!$A$1:$BH$54,54,$D31),)+ROUND(MOD(AQ31,1)*100,))/100+$D31,"")</f>
        <v/>
      </c>
      <c r="AS31" s="21" t="str">
        <f>IFERROR((MATCH($E31,INDEX(Лист2!$A$1:$BH$54,ROUND(MOD(AR31,1)*100,)+1,$D31):INDEX(Лист2!$A$1:$BH$54,54,$D31),)+ROUND(MOD(AR31,1)*100,))/100+$D31,"")</f>
        <v/>
      </c>
      <c r="AT31" s="21" t="str">
        <f>IFERROR((MATCH($E31,INDEX(Лист2!$A$1:$BH$54,ROUND(MOD(AS31,1)*100,)+1,$D31):INDEX(Лист2!$A$1:$BH$54,54,$D31),)+ROUND(MOD(AS31,1)*100,))/100+$D31,"")</f>
        <v/>
      </c>
      <c r="AU31" s="21" t="str">
        <f>IFERROR((MATCH($E31,INDEX(Лист2!$A$1:$BH$54,ROUND(MOD(AT31,1)*100,)+1,$D31):INDEX(Лист2!$A$1:$BH$54,54,$D31),)+ROUND(MOD(AT31,1)*100,))/100+$D31,"")</f>
        <v/>
      </c>
      <c r="AV31" s="21" t="str">
        <f>IFERROR((MATCH($E31,INDEX(Лист2!$A$1:$BH$54,ROUND(MOD(AU31,1)*100,)+1,$D31):INDEX(Лист2!$A$1:$BH$54,54,$D31),)+ROUND(MOD(AU31,1)*100,))/100+$D31,"")</f>
        <v/>
      </c>
      <c r="AW31" s="21" t="str">
        <f>IFERROR((MATCH($E31,INDEX(Лист2!$A$1:$BH$54,ROUND(MOD(AV31,1)*100,)+1,$D31):INDEX(Лист2!$A$1:$BH$54,54,$D31),)+ROUND(MOD(AV31,1)*100,))/100+$D31,"")</f>
        <v/>
      </c>
      <c r="AX31" s="21" t="str">
        <f>IFERROR((MATCH($E31,INDEX(Лист2!$A$1:$BH$54,ROUND(MOD(AW31,1)*100,)+1,$D31):INDEX(Лист2!$A$1:$BH$54,54,$D31),)+ROUND(MOD(AW31,1)*100,))/100+$D31,"")</f>
        <v/>
      </c>
      <c r="AY31" s="21" t="str">
        <f>IFERROR((MATCH($E31,INDEX(Лист2!$A$1:$BH$54,ROUND(MOD(AX31,1)*100,)+1,$D31):INDEX(Лист2!$A$1:$BH$54,54,$D31),)+ROUND(MOD(AX31,1)*100,))/100+$D31,"")</f>
        <v/>
      </c>
      <c r="AZ31" s="21" t="str">
        <f>IFERROR((MATCH($E31,INDEX(Лист2!$A$1:$BH$54,ROUND(MOD(AY31,1)*100,)+1,$D31):INDEX(Лист2!$A$1:$BH$54,54,$D31),)+ROUND(MOD(AY31,1)*100,))/100+$D31,"")</f>
        <v/>
      </c>
      <c r="BA31" s="21" t="str">
        <f>IFERROR((MATCH($E31,INDEX(Лист2!$A$1:$BH$54,ROUND(MOD(AZ31,1)*100,)+1,$D31):INDEX(Лист2!$A$1:$BH$54,54,$D31),)+ROUND(MOD(AZ31,1)*100,))/100+$D31,"")</f>
        <v/>
      </c>
      <c r="BB31" s="21" t="str">
        <f>IFERROR((MATCH($E31,INDEX(Лист2!$A$1:$BH$54,ROUND(MOD(BA31,1)*100,)+1,$D31):INDEX(Лист2!$A$1:$BH$54,54,$D31),)+ROUND(MOD(BA31,1)*100,))/100+$D31,"")</f>
        <v/>
      </c>
      <c r="BC31" s="21" t="str">
        <f>IFERROR((MATCH($E31,INDEX(Лист2!$A$1:$BH$54,ROUND(MOD(BB31,1)*100,)+1,$D31):INDEX(Лист2!$A$1:$BH$54,54,$D31),)+ROUND(MOD(BB31,1)*100,))/100+$D31,"")</f>
        <v/>
      </c>
      <c r="BD31" s="21" t="str">
        <f>IFERROR((MATCH($E31,INDEX(Лист2!$A$1:$BH$54,ROUND(MOD(BC31,1)*100,)+1,$D31):INDEX(Лист2!$A$1:$BH$54,54,$D31),)+ROUND(MOD(BC31,1)*100,))/100+$D31,"")</f>
        <v/>
      </c>
      <c r="BE31" t="e">
        <f>IF(VLOOKUP(BE30,B:C,2,)&gt;=ROW()-MATCH(BE30,BE$1:BE30,)+1,BE30,INDEX(B:B,MATCH(BE30,B:B,)+1))</f>
        <v>#N/A</v>
      </c>
      <c r="BF31" t="e">
        <f t="shared" si="3"/>
        <v>#N/A</v>
      </c>
      <c r="BG31" t="e">
        <f>SMALL(INDEX(G:BD,MATCH(BE31,E:E,),):INDEX(G:BD,MATCH(BE31,E:E,)+14,),BF31)</f>
        <v>#N/A</v>
      </c>
      <c r="BH31" t="e">
        <f t="shared" si="4"/>
        <v>#N/A</v>
      </c>
      <c r="BI31" t="e">
        <f t="shared" si="6"/>
        <v>#N/A</v>
      </c>
    </row>
    <row r="32" spans="4:61" x14ac:dyDescent="0.25">
      <c r="D32" s="18">
        <f t="shared" si="7"/>
        <v>54</v>
      </c>
      <c r="E32" t="str">
        <f t="shared" si="1"/>
        <v>Профиль</v>
      </c>
      <c r="F32" s="21" t="str">
        <f t="shared" si="2"/>
        <v/>
      </c>
      <c r="G32" s="20" t="str">
        <f>IFERROR(MATCH($E32,INDEX(Лист2!$A$1:$BH$54,,$D32),)/100+$D32,"")</f>
        <v/>
      </c>
      <c r="H32" s="21" t="str">
        <f>IFERROR((MATCH($E32,INDEX(Лист2!$A$1:$BH$54,ROUND(MOD(G32,1)*100,)+1,$D32):INDEX(Лист2!$A$1:$BH$54,54,$D32),)+ROUND(MOD(G32,1)*100,))/100+$D32,"")</f>
        <v/>
      </c>
      <c r="I32" s="21" t="str">
        <f>IFERROR((MATCH($E32,INDEX(Лист2!$A$1:$BH$54,ROUND(MOD(H32,1)*100,)+1,$D32):INDEX(Лист2!$A$1:$BH$54,54,$D32),)+ROUND(MOD(H32,1)*100,))/100+$D32,"")</f>
        <v/>
      </c>
      <c r="J32" s="21" t="str">
        <f>IFERROR((MATCH($E32,INDEX(Лист2!$A$1:$BH$54,ROUND(MOD(I32,1)*100,)+1,$D32):INDEX(Лист2!$A$1:$BH$54,54,$D32),)+ROUND(MOD(I32,1)*100,))/100+$D32,"")</f>
        <v/>
      </c>
      <c r="K32" s="21" t="str">
        <f>IFERROR((MATCH($E32,INDEX(Лист2!$A$1:$BH$54,ROUND(MOD(J32,1)*100,)+1,$D32):INDEX(Лист2!$A$1:$BH$54,54,$D32),)+ROUND(MOD(J32,1)*100,))/100+$D32,"")</f>
        <v/>
      </c>
      <c r="L32" s="21" t="str">
        <f>IFERROR((MATCH($E32,INDEX(Лист2!$A$1:$BH$54,ROUND(MOD(K32,1)*100,)+1,$D32):INDEX(Лист2!$A$1:$BH$54,54,$D32),)+ROUND(MOD(K32,1)*100,))/100+$D32,"")</f>
        <v/>
      </c>
      <c r="M32" s="21" t="str">
        <f>IFERROR((MATCH($E32,INDEX(Лист2!$A$1:$BH$54,ROUND(MOD(L32,1)*100,)+1,$D32):INDEX(Лист2!$A$1:$BH$54,54,$D32),)+ROUND(MOD(L32,1)*100,))/100+$D32,"")</f>
        <v/>
      </c>
      <c r="N32" s="21" t="str">
        <f>IFERROR((MATCH($E32,INDEX(Лист2!$A$1:$BH$54,ROUND(MOD(M32,1)*100,)+1,$D32):INDEX(Лист2!$A$1:$BH$54,54,$D32),)+ROUND(MOD(M32,1)*100,))/100+$D32,"")</f>
        <v/>
      </c>
      <c r="O32" s="21" t="str">
        <f>IFERROR((MATCH($E32,INDEX(Лист2!$A$1:$BH$54,ROUND(MOD(N32,1)*100,)+1,$D32):INDEX(Лист2!$A$1:$BH$54,54,$D32),)+ROUND(MOD(N32,1)*100,))/100+$D32,"")</f>
        <v/>
      </c>
      <c r="P32" s="21" t="str">
        <f>IFERROR((MATCH($E32,INDEX(Лист2!$A$1:$BH$54,ROUND(MOD(O32,1)*100,)+1,$D32):INDEX(Лист2!$A$1:$BH$54,54,$D32),)+ROUND(MOD(O32,1)*100,))/100+$D32,"")</f>
        <v/>
      </c>
      <c r="Q32" s="21" t="str">
        <f>IFERROR((MATCH($E32,INDEX(Лист2!$A$1:$BH$54,ROUND(MOD(P32,1)*100,)+1,$D32):INDEX(Лист2!$A$1:$BH$54,54,$D32),)+ROUND(MOD(P32,1)*100,))/100+$D32,"")</f>
        <v/>
      </c>
      <c r="R32" s="21" t="str">
        <f>IFERROR((MATCH($E32,INDEX(Лист2!$A$1:$BH$54,ROUND(MOD(Q32,1)*100,)+1,$D32):INDEX(Лист2!$A$1:$BH$54,54,$D32),)+ROUND(MOD(Q32,1)*100,))/100+$D32,"")</f>
        <v/>
      </c>
      <c r="S32" s="21" t="str">
        <f>IFERROR((MATCH($E32,INDEX(Лист2!$A$1:$BH$54,ROUND(MOD(R32,1)*100,)+1,$D32):INDEX(Лист2!$A$1:$BH$54,54,$D32),)+ROUND(MOD(R32,1)*100,))/100+$D32,"")</f>
        <v/>
      </c>
      <c r="T32" s="21" t="str">
        <f>IFERROR((MATCH($E32,INDEX(Лист2!$A$1:$BH$54,ROUND(MOD(S32,1)*100,)+1,$D32):INDEX(Лист2!$A$1:$BH$54,54,$D32),)+ROUND(MOD(S32,1)*100,))/100+$D32,"")</f>
        <v/>
      </c>
      <c r="U32" s="21" t="str">
        <f>IFERROR((MATCH($E32,INDEX(Лист2!$A$1:$BH$54,ROUND(MOD(T32,1)*100,)+1,$D32):INDEX(Лист2!$A$1:$BH$54,54,$D32),)+ROUND(MOD(T32,1)*100,))/100+$D32,"")</f>
        <v/>
      </c>
      <c r="V32" s="21" t="str">
        <f>IFERROR((MATCH($E32,INDEX(Лист2!$A$1:$BH$54,ROUND(MOD(U32,1)*100,)+1,$D32):INDEX(Лист2!$A$1:$BH$54,54,$D32),)+ROUND(MOD(U32,1)*100,))/100+$D32,"")</f>
        <v/>
      </c>
      <c r="W32" s="21" t="str">
        <f>IFERROR((MATCH($E32,INDEX(Лист2!$A$1:$BH$54,ROUND(MOD(V32,1)*100,)+1,$D32):INDEX(Лист2!$A$1:$BH$54,54,$D32),)+ROUND(MOD(V32,1)*100,))/100+$D32,"")</f>
        <v/>
      </c>
      <c r="X32" s="21" t="str">
        <f>IFERROR((MATCH($E32,INDEX(Лист2!$A$1:$BH$54,ROUND(MOD(W32,1)*100,)+1,$D32):INDEX(Лист2!$A$1:$BH$54,54,$D32),)+ROUND(MOD(W32,1)*100,))/100+$D32,"")</f>
        <v/>
      </c>
      <c r="Y32" s="21" t="str">
        <f>IFERROR((MATCH($E32,INDEX(Лист2!$A$1:$BH$54,ROUND(MOD(X32,1)*100,)+1,$D32):INDEX(Лист2!$A$1:$BH$54,54,$D32),)+ROUND(MOD(X32,1)*100,))/100+$D32,"")</f>
        <v/>
      </c>
      <c r="Z32" s="21" t="str">
        <f>IFERROR((MATCH($E32,INDEX(Лист2!$A$1:$BH$54,ROUND(MOD(Y32,1)*100,)+1,$D32):INDEX(Лист2!$A$1:$BH$54,54,$D32),)+ROUND(MOD(Y32,1)*100,))/100+$D32,"")</f>
        <v/>
      </c>
      <c r="AA32" s="21" t="str">
        <f>IFERROR((MATCH($E32,INDEX(Лист2!$A$1:$BH$54,ROUND(MOD(Z32,1)*100,)+1,$D32):INDEX(Лист2!$A$1:$BH$54,54,$D32),)+ROUND(MOD(Z32,1)*100,))/100+$D32,"")</f>
        <v/>
      </c>
      <c r="AB32" s="21" t="str">
        <f>IFERROR((MATCH($E32,INDEX(Лист2!$A$1:$BH$54,ROUND(MOD(AA32,1)*100,)+1,$D32):INDEX(Лист2!$A$1:$BH$54,54,$D32),)+ROUND(MOD(AA32,1)*100,))/100+$D32,"")</f>
        <v/>
      </c>
      <c r="AC32" s="21" t="str">
        <f>IFERROR((MATCH($E32,INDEX(Лист2!$A$1:$BH$54,ROUND(MOD(AB32,1)*100,)+1,$D32):INDEX(Лист2!$A$1:$BH$54,54,$D32),)+ROUND(MOD(AB32,1)*100,))/100+$D32,"")</f>
        <v/>
      </c>
      <c r="AD32" s="21" t="str">
        <f>IFERROR((MATCH($E32,INDEX(Лист2!$A$1:$BH$54,ROUND(MOD(AC32,1)*100,)+1,$D32):INDEX(Лист2!$A$1:$BH$54,54,$D32),)+ROUND(MOD(AC32,1)*100,))/100+$D32,"")</f>
        <v/>
      </c>
      <c r="AE32" s="21" t="str">
        <f>IFERROR((MATCH($E32,INDEX(Лист2!$A$1:$BH$54,ROUND(MOD(AD32,1)*100,)+1,$D32):INDEX(Лист2!$A$1:$BH$54,54,$D32),)+ROUND(MOD(AD32,1)*100,))/100+$D32,"")</f>
        <v/>
      </c>
      <c r="AF32" s="21" t="str">
        <f>IFERROR((MATCH($E32,INDEX(Лист2!$A$1:$BH$54,ROUND(MOD(AE32,1)*100,)+1,$D32):INDEX(Лист2!$A$1:$BH$54,54,$D32),)+ROUND(MOD(AE32,1)*100,))/100+$D32,"")</f>
        <v/>
      </c>
      <c r="AG32" s="21" t="str">
        <f>IFERROR((MATCH($E32,INDEX(Лист2!$A$1:$BH$54,ROUND(MOD(AF32,1)*100,)+1,$D32):INDEX(Лист2!$A$1:$BH$54,54,$D32),)+ROUND(MOD(AF32,1)*100,))/100+$D32,"")</f>
        <v/>
      </c>
      <c r="AH32" s="21" t="str">
        <f>IFERROR((MATCH($E32,INDEX(Лист2!$A$1:$BH$54,ROUND(MOD(AG32,1)*100,)+1,$D32):INDEX(Лист2!$A$1:$BH$54,54,$D32),)+ROUND(MOD(AG32,1)*100,))/100+$D32,"")</f>
        <v/>
      </c>
      <c r="AI32" s="21" t="str">
        <f>IFERROR((MATCH($E32,INDEX(Лист2!$A$1:$BH$54,ROUND(MOD(AH32,1)*100,)+1,$D32):INDEX(Лист2!$A$1:$BH$54,54,$D32),)+ROUND(MOD(AH32,1)*100,))/100+$D32,"")</f>
        <v/>
      </c>
      <c r="AJ32" s="21" t="str">
        <f>IFERROR((MATCH($E32,INDEX(Лист2!$A$1:$BH$54,ROUND(MOD(AI32,1)*100,)+1,$D32):INDEX(Лист2!$A$1:$BH$54,54,$D32),)+ROUND(MOD(AI32,1)*100,))/100+$D32,"")</f>
        <v/>
      </c>
      <c r="AK32" s="21" t="str">
        <f>IFERROR((MATCH($E32,INDEX(Лист2!$A$1:$BH$54,ROUND(MOD(AJ32,1)*100,)+1,$D32):INDEX(Лист2!$A$1:$BH$54,54,$D32),)+ROUND(MOD(AJ32,1)*100,))/100+$D32,"")</f>
        <v/>
      </c>
      <c r="AL32" s="21" t="str">
        <f>IFERROR((MATCH($E32,INDEX(Лист2!$A$1:$BH$54,ROUND(MOD(AK32,1)*100,)+1,$D32):INDEX(Лист2!$A$1:$BH$54,54,$D32),)+ROUND(MOD(AK32,1)*100,))/100+$D32,"")</f>
        <v/>
      </c>
      <c r="AM32" s="21" t="str">
        <f>IFERROR((MATCH($E32,INDEX(Лист2!$A$1:$BH$54,ROUND(MOD(AL32,1)*100,)+1,$D32):INDEX(Лист2!$A$1:$BH$54,54,$D32),)+ROUND(MOD(AL32,1)*100,))/100+$D32,"")</f>
        <v/>
      </c>
      <c r="AN32" s="21" t="str">
        <f>IFERROR((MATCH($E32,INDEX(Лист2!$A$1:$BH$54,ROUND(MOD(AM32,1)*100,)+1,$D32):INDEX(Лист2!$A$1:$BH$54,54,$D32),)+ROUND(MOD(AM32,1)*100,))/100+$D32,"")</f>
        <v/>
      </c>
      <c r="AO32" s="21" t="str">
        <f>IFERROR((MATCH($E32,INDEX(Лист2!$A$1:$BH$54,ROUND(MOD(AN32,1)*100,)+1,$D32):INDEX(Лист2!$A$1:$BH$54,54,$D32),)+ROUND(MOD(AN32,1)*100,))/100+$D32,"")</f>
        <v/>
      </c>
      <c r="AP32" s="21" t="str">
        <f>IFERROR((MATCH($E32,INDEX(Лист2!$A$1:$BH$54,ROUND(MOD(AO32,1)*100,)+1,$D32):INDEX(Лист2!$A$1:$BH$54,54,$D32),)+ROUND(MOD(AO32,1)*100,))/100+$D32,"")</f>
        <v/>
      </c>
      <c r="AQ32" s="21" t="str">
        <f>IFERROR((MATCH($E32,INDEX(Лист2!$A$1:$BH$54,ROUND(MOD(AP32,1)*100,)+1,$D32):INDEX(Лист2!$A$1:$BH$54,54,$D32),)+ROUND(MOD(AP32,1)*100,))/100+$D32,"")</f>
        <v/>
      </c>
      <c r="AR32" s="21" t="str">
        <f>IFERROR((MATCH($E32,INDEX(Лист2!$A$1:$BH$54,ROUND(MOD(AQ32,1)*100,)+1,$D32):INDEX(Лист2!$A$1:$BH$54,54,$D32),)+ROUND(MOD(AQ32,1)*100,))/100+$D32,"")</f>
        <v/>
      </c>
      <c r="AS32" s="21" t="str">
        <f>IFERROR((MATCH($E32,INDEX(Лист2!$A$1:$BH$54,ROUND(MOD(AR32,1)*100,)+1,$D32):INDEX(Лист2!$A$1:$BH$54,54,$D32),)+ROUND(MOD(AR32,1)*100,))/100+$D32,"")</f>
        <v/>
      </c>
      <c r="AT32" s="21" t="str">
        <f>IFERROR((MATCH($E32,INDEX(Лист2!$A$1:$BH$54,ROUND(MOD(AS32,1)*100,)+1,$D32):INDEX(Лист2!$A$1:$BH$54,54,$D32),)+ROUND(MOD(AS32,1)*100,))/100+$D32,"")</f>
        <v/>
      </c>
      <c r="AU32" s="21" t="str">
        <f>IFERROR((MATCH($E32,INDEX(Лист2!$A$1:$BH$54,ROUND(MOD(AT32,1)*100,)+1,$D32):INDEX(Лист2!$A$1:$BH$54,54,$D32),)+ROUND(MOD(AT32,1)*100,))/100+$D32,"")</f>
        <v/>
      </c>
      <c r="AV32" s="21" t="str">
        <f>IFERROR((MATCH($E32,INDEX(Лист2!$A$1:$BH$54,ROUND(MOD(AU32,1)*100,)+1,$D32):INDEX(Лист2!$A$1:$BH$54,54,$D32),)+ROUND(MOD(AU32,1)*100,))/100+$D32,"")</f>
        <v/>
      </c>
      <c r="AW32" s="21" t="str">
        <f>IFERROR((MATCH($E32,INDEX(Лист2!$A$1:$BH$54,ROUND(MOD(AV32,1)*100,)+1,$D32):INDEX(Лист2!$A$1:$BH$54,54,$D32),)+ROUND(MOD(AV32,1)*100,))/100+$D32,"")</f>
        <v/>
      </c>
      <c r="AX32" s="21" t="str">
        <f>IFERROR((MATCH($E32,INDEX(Лист2!$A$1:$BH$54,ROUND(MOD(AW32,1)*100,)+1,$D32):INDEX(Лист2!$A$1:$BH$54,54,$D32),)+ROUND(MOD(AW32,1)*100,))/100+$D32,"")</f>
        <v/>
      </c>
      <c r="AY32" s="21" t="str">
        <f>IFERROR((MATCH($E32,INDEX(Лист2!$A$1:$BH$54,ROUND(MOD(AX32,1)*100,)+1,$D32):INDEX(Лист2!$A$1:$BH$54,54,$D32),)+ROUND(MOD(AX32,1)*100,))/100+$D32,"")</f>
        <v/>
      </c>
      <c r="AZ32" s="21" t="str">
        <f>IFERROR((MATCH($E32,INDEX(Лист2!$A$1:$BH$54,ROUND(MOD(AY32,1)*100,)+1,$D32):INDEX(Лист2!$A$1:$BH$54,54,$D32),)+ROUND(MOD(AY32,1)*100,))/100+$D32,"")</f>
        <v/>
      </c>
      <c r="BA32" s="21" t="str">
        <f>IFERROR((MATCH($E32,INDEX(Лист2!$A$1:$BH$54,ROUND(MOD(AZ32,1)*100,)+1,$D32):INDEX(Лист2!$A$1:$BH$54,54,$D32),)+ROUND(MOD(AZ32,1)*100,))/100+$D32,"")</f>
        <v/>
      </c>
      <c r="BB32" s="21" t="str">
        <f>IFERROR((MATCH($E32,INDEX(Лист2!$A$1:$BH$54,ROUND(MOD(BA32,1)*100,)+1,$D32):INDEX(Лист2!$A$1:$BH$54,54,$D32),)+ROUND(MOD(BA32,1)*100,))/100+$D32,"")</f>
        <v/>
      </c>
      <c r="BC32" s="21" t="str">
        <f>IFERROR((MATCH($E32,INDEX(Лист2!$A$1:$BH$54,ROUND(MOD(BB32,1)*100,)+1,$D32):INDEX(Лист2!$A$1:$BH$54,54,$D32),)+ROUND(MOD(BB32,1)*100,))/100+$D32,"")</f>
        <v/>
      </c>
      <c r="BD32" s="21" t="str">
        <f>IFERROR((MATCH($E32,INDEX(Лист2!$A$1:$BH$54,ROUND(MOD(BC32,1)*100,)+1,$D32):INDEX(Лист2!$A$1:$BH$54,54,$D32),)+ROUND(MOD(BC32,1)*100,))/100+$D32,"")</f>
        <v/>
      </c>
      <c r="BE32" t="e">
        <f>IF(VLOOKUP(BE31,B:C,2,)&gt;=ROW()-MATCH(BE31,BE$1:BE31,)+1,BE31,INDEX(B:B,MATCH(BE31,B:B,)+1))</f>
        <v>#N/A</v>
      </c>
      <c r="BF32" t="e">
        <f t="shared" si="3"/>
        <v>#N/A</v>
      </c>
      <c r="BG32" t="e">
        <f>SMALL(INDEX(G:BD,MATCH(BE32,E:E,),):INDEX(G:BD,MATCH(BE32,E:E,)+14,),BF32)</f>
        <v>#N/A</v>
      </c>
      <c r="BH32" t="e">
        <f t="shared" si="4"/>
        <v>#N/A</v>
      </c>
      <c r="BI32" t="e">
        <f t="shared" si="6"/>
        <v>#N/A</v>
      </c>
    </row>
    <row r="33" spans="4:61" x14ac:dyDescent="0.25">
      <c r="D33" s="18">
        <f t="shared" si="7"/>
        <v>58</v>
      </c>
      <c r="E33" t="str">
        <f t="shared" si="1"/>
        <v>Профиль</v>
      </c>
      <c r="F33" s="21" t="str">
        <f t="shared" si="2"/>
        <v/>
      </c>
      <c r="G33" s="20" t="str">
        <f>IFERROR(MATCH($E33,INDEX(Лист2!$A$1:$BH$54,,$D33),)/100+$D33,"")</f>
        <v/>
      </c>
      <c r="H33" s="21" t="str">
        <f>IFERROR((MATCH($E33,INDEX(Лист2!$A$1:$BH$54,ROUND(MOD(G33,1)*100,)+1,$D33):INDEX(Лист2!$A$1:$BH$54,54,$D33),)+ROUND(MOD(G33,1)*100,))/100+$D33,"")</f>
        <v/>
      </c>
      <c r="I33" s="21" t="str">
        <f>IFERROR((MATCH($E33,INDEX(Лист2!$A$1:$BH$54,ROUND(MOD(H33,1)*100,)+1,$D33):INDEX(Лист2!$A$1:$BH$54,54,$D33),)+ROUND(MOD(H33,1)*100,))/100+$D33,"")</f>
        <v/>
      </c>
      <c r="J33" s="21" t="str">
        <f>IFERROR((MATCH($E33,INDEX(Лист2!$A$1:$BH$54,ROUND(MOD(I33,1)*100,)+1,$D33):INDEX(Лист2!$A$1:$BH$54,54,$D33),)+ROUND(MOD(I33,1)*100,))/100+$D33,"")</f>
        <v/>
      </c>
      <c r="K33" s="21" t="str">
        <f>IFERROR((MATCH($E33,INDEX(Лист2!$A$1:$BH$54,ROUND(MOD(J33,1)*100,)+1,$D33):INDEX(Лист2!$A$1:$BH$54,54,$D33),)+ROUND(MOD(J33,1)*100,))/100+$D33,"")</f>
        <v/>
      </c>
      <c r="L33" s="21" t="str">
        <f>IFERROR((MATCH($E33,INDEX(Лист2!$A$1:$BH$54,ROUND(MOD(K33,1)*100,)+1,$D33):INDEX(Лист2!$A$1:$BH$54,54,$D33),)+ROUND(MOD(K33,1)*100,))/100+$D33,"")</f>
        <v/>
      </c>
      <c r="M33" s="21" t="str">
        <f>IFERROR((MATCH($E33,INDEX(Лист2!$A$1:$BH$54,ROUND(MOD(L33,1)*100,)+1,$D33):INDEX(Лист2!$A$1:$BH$54,54,$D33),)+ROUND(MOD(L33,1)*100,))/100+$D33,"")</f>
        <v/>
      </c>
      <c r="N33" s="21" t="str">
        <f>IFERROR((MATCH($E33,INDEX(Лист2!$A$1:$BH$54,ROUND(MOD(M33,1)*100,)+1,$D33):INDEX(Лист2!$A$1:$BH$54,54,$D33),)+ROUND(MOD(M33,1)*100,))/100+$D33,"")</f>
        <v/>
      </c>
      <c r="O33" s="21" t="str">
        <f>IFERROR((MATCH($E33,INDEX(Лист2!$A$1:$BH$54,ROUND(MOD(N33,1)*100,)+1,$D33):INDEX(Лист2!$A$1:$BH$54,54,$D33),)+ROUND(MOD(N33,1)*100,))/100+$D33,"")</f>
        <v/>
      </c>
      <c r="P33" s="21" t="str">
        <f>IFERROR((MATCH($E33,INDEX(Лист2!$A$1:$BH$54,ROUND(MOD(O33,1)*100,)+1,$D33):INDEX(Лист2!$A$1:$BH$54,54,$D33),)+ROUND(MOD(O33,1)*100,))/100+$D33,"")</f>
        <v/>
      </c>
      <c r="Q33" s="21" t="str">
        <f>IFERROR((MATCH($E33,INDEX(Лист2!$A$1:$BH$54,ROUND(MOD(P33,1)*100,)+1,$D33):INDEX(Лист2!$A$1:$BH$54,54,$D33),)+ROUND(MOD(P33,1)*100,))/100+$D33,"")</f>
        <v/>
      </c>
      <c r="R33" s="21" t="str">
        <f>IFERROR((MATCH($E33,INDEX(Лист2!$A$1:$BH$54,ROUND(MOD(Q33,1)*100,)+1,$D33):INDEX(Лист2!$A$1:$BH$54,54,$D33),)+ROUND(MOD(Q33,1)*100,))/100+$D33,"")</f>
        <v/>
      </c>
      <c r="S33" s="21" t="str">
        <f>IFERROR((MATCH($E33,INDEX(Лист2!$A$1:$BH$54,ROUND(MOD(R33,1)*100,)+1,$D33):INDEX(Лист2!$A$1:$BH$54,54,$D33),)+ROUND(MOD(R33,1)*100,))/100+$D33,"")</f>
        <v/>
      </c>
      <c r="T33" s="21" t="str">
        <f>IFERROR((MATCH($E33,INDEX(Лист2!$A$1:$BH$54,ROUND(MOD(S33,1)*100,)+1,$D33):INDEX(Лист2!$A$1:$BH$54,54,$D33),)+ROUND(MOD(S33,1)*100,))/100+$D33,"")</f>
        <v/>
      </c>
      <c r="U33" s="21" t="str">
        <f>IFERROR((MATCH($E33,INDEX(Лист2!$A$1:$BH$54,ROUND(MOD(T33,1)*100,)+1,$D33):INDEX(Лист2!$A$1:$BH$54,54,$D33),)+ROUND(MOD(T33,1)*100,))/100+$D33,"")</f>
        <v/>
      </c>
      <c r="V33" s="21" t="str">
        <f>IFERROR((MATCH($E33,INDEX(Лист2!$A$1:$BH$54,ROUND(MOD(U33,1)*100,)+1,$D33):INDEX(Лист2!$A$1:$BH$54,54,$D33),)+ROUND(MOD(U33,1)*100,))/100+$D33,"")</f>
        <v/>
      </c>
      <c r="W33" s="21" t="str">
        <f>IFERROR((MATCH($E33,INDEX(Лист2!$A$1:$BH$54,ROUND(MOD(V33,1)*100,)+1,$D33):INDEX(Лист2!$A$1:$BH$54,54,$D33),)+ROUND(MOD(V33,1)*100,))/100+$D33,"")</f>
        <v/>
      </c>
      <c r="X33" s="21" t="str">
        <f>IFERROR((MATCH($E33,INDEX(Лист2!$A$1:$BH$54,ROUND(MOD(W33,1)*100,)+1,$D33):INDEX(Лист2!$A$1:$BH$54,54,$D33),)+ROUND(MOD(W33,1)*100,))/100+$D33,"")</f>
        <v/>
      </c>
      <c r="Y33" s="21" t="str">
        <f>IFERROR((MATCH($E33,INDEX(Лист2!$A$1:$BH$54,ROUND(MOD(X33,1)*100,)+1,$D33):INDEX(Лист2!$A$1:$BH$54,54,$D33),)+ROUND(MOD(X33,1)*100,))/100+$D33,"")</f>
        <v/>
      </c>
      <c r="Z33" s="21" t="str">
        <f>IFERROR((MATCH($E33,INDEX(Лист2!$A$1:$BH$54,ROUND(MOD(Y33,1)*100,)+1,$D33):INDEX(Лист2!$A$1:$BH$54,54,$D33),)+ROUND(MOD(Y33,1)*100,))/100+$D33,"")</f>
        <v/>
      </c>
      <c r="AA33" s="21" t="str">
        <f>IFERROR((MATCH($E33,INDEX(Лист2!$A$1:$BH$54,ROUND(MOD(Z33,1)*100,)+1,$D33):INDEX(Лист2!$A$1:$BH$54,54,$D33),)+ROUND(MOD(Z33,1)*100,))/100+$D33,"")</f>
        <v/>
      </c>
      <c r="AB33" s="21" t="str">
        <f>IFERROR((MATCH($E33,INDEX(Лист2!$A$1:$BH$54,ROUND(MOD(AA33,1)*100,)+1,$D33):INDEX(Лист2!$A$1:$BH$54,54,$D33),)+ROUND(MOD(AA33,1)*100,))/100+$D33,"")</f>
        <v/>
      </c>
      <c r="AC33" s="21" t="str">
        <f>IFERROR((MATCH($E33,INDEX(Лист2!$A$1:$BH$54,ROUND(MOD(AB33,1)*100,)+1,$D33):INDEX(Лист2!$A$1:$BH$54,54,$D33),)+ROUND(MOD(AB33,1)*100,))/100+$D33,"")</f>
        <v/>
      </c>
      <c r="AD33" s="21" t="str">
        <f>IFERROR((MATCH($E33,INDEX(Лист2!$A$1:$BH$54,ROUND(MOD(AC33,1)*100,)+1,$D33):INDEX(Лист2!$A$1:$BH$54,54,$D33),)+ROUND(MOD(AC33,1)*100,))/100+$D33,"")</f>
        <v/>
      </c>
      <c r="AE33" s="21" t="str">
        <f>IFERROR((MATCH($E33,INDEX(Лист2!$A$1:$BH$54,ROUND(MOD(AD33,1)*100,)+1,$D33):INDEX(Лист2!$A$1:$BH$54,54,$D33),)+ROUND(MOD(AD33,1)*100,))/100+$D33,"")</f>
        <v/>
      </c>
      <c r="AF33" s="21" t="str">
        <f>IFERROR((MATCH($E33,INDEX(Лист2!$A$1:$BH$54,ROUND(MOD(AE33,1)*100,)+1,$D33):INDEX(Лист2!$A$1:$BH$54,54,$D33),)+ROUND(MOD(AE33,1)*100,))/100+$D33,"")</f>
        <v/>
      </c>
      <c r="AG33" s="21" t="str">
        <f>IFERROR((MATCH($E33,INDEX(Лист2!$A$1:$BH$54,ROUND(MOD(AF33,1)*100,)+1,$D33):INDEX(Лист2!$A$1:$BH$54,54,$D33),)+ROUND(MOD(AF33,1)*100,))/100+$D33,"")</f>
        <v/>
      </c>
      <c r="AH33" s="21" t="str">
        <f>IFERROR((MATCH($E33,INDEX(Лист2!$A$1:$BH$54,ROUND(MOD(AG33,1)*100,)+1,$D33):INDEX(Лист2!$A$1:$BH$54,54,$D33),)+ROUND(MOD(AG33,1)*100,))/100+$D33,"")</f>
        <v/>
      </c>
      <c r="AI33" s="21" t="str">
        <f>IFERROR((MATCH($E33,INDEX(Лист2!$A$1:$BH$54,ROUND(MOD(AH33,1)*100,)+1,$D33):INDEX(Лист2!$A$1:$BH$54,54,$D33),)+ROUND(MOD(AH33,1)*100,))/100+$D33,"")</f>
        <v/>
      </c>
      <c r="AJ33" s="21" t="str">
        <f>IFERROR((MATCH($E33,INDEX(Лист2!$A$1:$BH$54,ROUND(MOD(AI33,1)*100,)+1,$D33):INDEX(Лист2!$A$1:$BH$54,54,$D33),)+ROUND(MOD(AI33,1)*100,))/100+$D33,"")</f>
        <v/>
      </c>
      <c r="AK33" s="21" t="str">
        <f>IFERROR((MATCH($E33,INDEX(Лист2!$A$1:$BH$54,ROUND(MOD(AJ33,1)*100,)+1,$D33):INDEX(Лист2!$A$1:$BH$54,54,$D33),)+ROUND(MOD(AJ33,1)*100,))/100+$D33,"")</f>
        <v/>
      </c>
      <c r="AL33" s="21" t="str">
        <f>IFERROR((MATCH($E33,INDEX(Лист2!$A$1:$BH$54,ROUND(MOD(AK33,1)*100,)+1,$D33):INDEX(Лист2!$A$1:$BH$54,54,$D33),)+ROUND(MOD(AK33,1)*100,))/100+$D33,"")</f>
        <v/>
      </c>
      <c r="AM33" s="21" t="str">
        <f>IFERROR((MATCH($E33,INDEX(Лист2!$A$1:$BH$54,ROUND(MOD(AL33,1)*100,)+1,$D33):INDEX(Лист2!$A$1:$BH$54,54,$D33),)+ROUND(MOD(AL33,1)*100,))/100+$D33,"")</f>
        <v/>
      </c>
      <c r="AN33" s="21" t="str">
        <f>IFERROR((MATCH($E33,INDEX(Лист2!$A$1:$BH$54,ROUND(MOD(AM33,1)*100,)+1,$D33):INDEX(Лист2!$A$1:$BH$54,54,$D33),)+ROUND(MOD(AM33,1)*100,))/100+$D33,"")</f>
        <v/>
      </c>
      <c r="AO33" s="21" t="str">
        <f>IFERROR((MATCH($E33,INDEX(Лист2!$A$1:$BH$54,ROUND(MOD(AN33,1)*100,)+1,$D33):INDEX(Лист2!$A$1:$BH$54,54,$D33),)+ROUND(MOD(AN33,1)*100,))/100+$D33,"")</f>
        <v/>
      </c>
      <c r="AP33" s="21" t="str">
        <f>IFERROR((MATCH($E33,INDEX(Лист2!$A$1:$BH$54,ROUND(MOD(AO33,1)*100,)+1,$D33):INDEX(Лист2!$A$1:$BH$54,54,$D33),)+ROUND(MOD(AO33,1)*100,))/100+$D33,"")</f>
        <v/>
      </c>
      <c r="AQ33" s="21" t="str">
        <f>IFERROR((MATCH($E33,INDEX(Лист2!$A$1:$BH$54,ROUND(MOD(AP33,1)*100,)+1,$D33):INDEX(Лист2!$A$1:$BH$54,54,$D33),)+ROUND(MOD(AP33,1)*100,))/100+$D33,"")</f>
        <v/>
      </c>
      <c r="AR33" s="21" t="str">
        <f>IFERROR((MATCH($E33,INDEX(Лист2!$A$1:$BH$54,ROUND(MOD(AQ33,1)*100,)+1,$D33):INDEX(Лист2!$A$1:$BH$54,54,$D33),)+ROUND(MOD(AQ33,1)*100,))/100+$D33,"")</f>
        <v/>
      </c>
      <c r="AS33" s="21" t="str">
        <f>IFERROR((MATCH($E33,INDEX(Лист2!$A$1:$BH$54,ROUND(MOD(AR33,1)*100,)+1,$D33):INDEX(Лист2!$A$1:$BH$54,54,$D33),)+ROUND(MOD(AR33,1)*100,))/100+$D33,"")</f>
        <v/>
      </c>
      <c r="AT33" s="21" t="str">
        <f>IFERROR((MATCH($E33,INDEX(Лист2!$A$1:$BH$54,ROUND(MOD(AS33,1)*100,)+1,$D33):INDEX(Лист2!$A$1:$BH$54,54,$D33),)+ROUND(MOD(AS33,1)*100,))/100+$D33,"")</f>
        <v/>
      </c>
      <c r="AU33" s="21" t="str">
        <f>IFERROR((MATCH($E33,INDEX(Лист2!$A$1:$BH$54,ROUND(MOD(AT33,1)*100,)+1,$D33):INDEX(Лист2!$A$1:$BH$54,54,$D33),)+ROUND(MOD(AT33,1)*100,))/100+$D33,"")</f>
        <v/>
      </c>
      <c r="AV33" s="21" t="str">
        <f>IFERROR((MATCH($E33,INDEX(Лист2!$A$1:$BH$54,ROUND(MOD(AU33,1)*100,)+1,$D33):INDEX(Лист2!$A$1:$BH$54,54,$D33),)+ROUND(MOD(AU33,1)*100,))/100+$D33,"")</f>
        <v/>
      </c>
      <c r="AW33" s="21" t="str">
        <f>IFERROR((MATCH($E33,INDEX(Лист2!$A$1:$BH$54,ROUND(MOD(AV33,1)*100,)+1,$D33):INDEX(Лист2!$A$1:$BH$54,54,$D33),)+ROUND(MOD(AV33,1)*100,))/100+$D33,"")</f>
        <v/>
      </c>
      <c r="AX33" s="21" t="str">
        <f>IFERROR((MATCH($E33,INDEX(Лист2!$A$1:$BH$54,ROUND(MOD(AW33,1)*100,)+1,$D33):INDEX(Лист2!$A$1:$BH$54,54,$D33),)+ROUND(MOD(AW33,1)*100,))/100+$D33,"")</f>
        <v/>
      </c>
      <c r="AY33" s="21" t="str">
        <f>IFERROR((MATCH($E33,INDEX(Лист2!$A$1:$BH$54,ROUND(MOD(AX33,1)*100,)+1,$D33):INDEX(Лист2!$A$1:$BH$54,54,$D33),)+ROUND(MOD(AX33,1)*100,))/100+$D33,"")</f>
        <v/>
      </c>
      <c r="AZ33" s="21" t="str">
        <f>IFERROR((MATCH($E33,INDEX(Лист2!$A$1:$BH$54,ROUND(MOD(AY33,1)*100,)+1,$D33):INDEX(Лист2!$A$1:$BH$54,54,$D33),)+ROUND(MOD(AY33,1)*100,))/100+$D33,"")</f>
        <v/>
      </c>
      <c r="BA33" s="21" t="str">
        <f>IFERROR((MATCH($E33,INDEX(Лист2!$A$1:$BH$54,ROUND(MOD(AZ33,1)*100,)+1,$D33):INDEX(Лист2!$A$1:$BH$54,54,$D33),)+ROUND(MOD(AZ33,1)*100,))/100+$D33,"")</f>
        <v/>
      </c>
      <c r="BB33" s="21" t="str">
        <f>IFERROR((MATCH($E33,INDEX(Лист2!$A$1:$BH$54,ROUND(MOD(BA33,1)*100,)+1,$D33):INDEX(Лист2!$A$1:$BH$54,54,$D33),)+ROUND(MOD(BA33,1)*100,))/100+$D33,"")</f>
        <v/>
      </c>
      <c r="BC33" s="21" t="str">
        <f>IFERROR((MATCH($E33,INDEX(Лист2!$A$1:$BH$54,ROUND(MOD(BB33,1)*100,)+1,$D33):INDEX(Лист2!$A$1:$BH$54,54,$D33),)+ROUND(MOD(BB33,1)*100,))/100+$D33,"")</f>
        <v/>
      </c>
      <c r="BD33" s="21" t="str">
        <f>IFERROR((MATCH($E33,INDEX(Лист2!$A$1:$BH$54,ROUND(MOD(BC33,1)*100,)+1,$D33):INDEX(Лист2!$A$1:$BH$54,54,$D33),)+ROUND(MOD(BC33,1)*100,))/100+$D33,"")</f>
        <v/>
      </c>
      <c r="BE33" t="e">
        <f>IF(VLOOKUP(BE32,B:C,2,)&gt;=ROW()-MATCH(BE32,BE$1:BE32,)+1,BE32,INDEX(B:B,MATCH(BE32,B:B,)+1))</f>
        <v>#N/A</v>
      </c>
      <c r="BF33" t="e">
        <f t="shared" si="3"/>
        <v>#N/A</v>
      </c>
      <c r="BG33" t="e">
        <f>SMALL(INDEX(G:BD,MATCH(BE33,E:E,),):INDEX(G:BD,MATCH(BE33,E:E,)+14,),BF33)</f>
        <v>#N/A</v>
      </c>
      <c r="BH33" t="e">
        <f t="shared" si="4"/>
        <v>#N/A</v>
      </c>
      <c r="BI33" t="e">
        <f t="shared" si="6"/>
        <v>#N/A</v>
      </c>
    </row>
    <row r="34" spans="4:61" x14ac:dyDescent="0.25">
      <c r="D34" s="18">
        <f t="shared" si="7"/>
        <v>2</v>
      </c>
      <c r="E34" t="str">
        <f t="shared" si="1"/>
        <v>Главный раздел</v>
      </c>
      <c r="F34" s="21">
        <f t="shared" si="2"/>
        <v>1</v>
      </c>
      <c r="G34" s="20" t="str">
        <f>IFERROR(MATCH($E34,INDEX(Лист2!$A$1:$BH$54,,$D34),)/100+$D34,"")</f>
        <v/>
      </c>
      <c r="H34" s="21" t="str">
        <f>IFERROR((MATCH($E34,INDEX(Лист2!$A$1:$BH$54,ROUND(MOD(G34,1)*100,)+1,$D34):INDEX(Лист2!$A$1:$BH$54,54,$D34),)+ROUND(MOD(G34,1)*100,))/100+$D34,"")</f>
        <v/>
      </c>
      <c r="I34" s="21" t="str">
        <f>IFERROR((MATCH($E34,INDEX(Лист2!$A$1:$BH$54,ROUND(MOD(H34,1)*100,)+1,$D34):INDEX(Лист2!$A$1:$BH$54,54,$D34),)+ROUND(MOD(H34,1)*100,))/100+$D34,"")</f>
        <v/>
      </c>
      <c r="J34" s="21" t="str">
        <f>IFERROR((MATCH($E34,INDEX(Лист2!$A$1:$BH$54,ROUND(MOD(I34,1)*100,)+1,$D34):INDEX(Лист2!$A$1:$BH$54,54,$D34),)+ROUND(MOD(I34,1)*100,))/100+$D34,"")</f>
        <v/>
      </c>
      <c r="K34" s="21" t="str">
        <f>IFERROR((MATCH($E34,INDEX(Лист2!$A$1:$BH$54,ROUND(MOD(J34,1)*100,)+1,$D34):INDEX(Лист2!$A$1:$BH$54,54,$D34),)+ROUND(MOD(J34,1)*100,))/100+$D34,"")</f>
        <v/>
      </c>
      <c r="L34" s="21" t="str">
        <f>IFERROR((MATCH($E34,INDEX(Лист2!$A$1:$BH$54,ROUND(MOD(K34,1)*100,)+1,$D34):INDEX(Лист2!$A$1:$BH$54,54,$D34),)+ROUND(MOD(K34,1)*100,))/100+$D34,"")</f>
        <v/>
      </c>
      <c r="M34" s="21" t="str">
        <f>IFERROR((MATCH($E34,INDEX(Лист2!$A$1:$BH$54,ROUND(MOD(L34,1)*100,)+1,$D34):INDEX(Лист2!$A$1:$BH$54,54,$D34),)+ROUND(MOD(L34,1)*100,))/100+$D34,"")</f>
        <v/>
      </c>
      <c r="N34" s="21" t="str">
        <f>IFERROR((MATCH($E34,INDEX(Лист2!$A$1:$BH$54,ROUND(MOD(M34,1)*100,)+1,$D34):INDEX(Лист2!$A$1:$BH$54,54,$D34),)+ROUND(MOD(M34,1)*100,))/100+$D34,"")</f>
        <v/>
      </c>
      <c r="O34" s="21" t="str">
        <f>IFERROR((MATCH($E34,INDEX(Лист2!$A$1:$BH$54,ROUND(MOD(N34,1)*100,)+1,$D34):INDEX(Лист2!$A$1:$BH$54,54,$D34),)+ROUND(MOD(N34,1)*100,))/100+$D34,"")</f>
        <v/>
      </c>
      <c r="P34" s="21" t="str">
        <f>IFERROR((MATCH($E34,INDEX(Лист2!$A$1:$BH$54,ROUND(MOD(O34,1)*100,)+1,$D34):INDEX(Лист2!$A$1:$BH$54,54,$D34),)+ROUND(MOD(O34,1)*100,))/100+$D34,"")</f>
        <v/>
      </c>
      <c r="Q34" s="21" t="str">
        <f>IFERROR((MATCH($E34,INDEX(Лист2!$A$1:$BH$54,ROUND(MOD(P34,1)*100,)+1,$D34):INDEX(Лист2!$A$1:$BH$54,54,$D34),)+ROUND(MOD(P34,1)*100,))/100+$D34,"")</f>
        <v/>
      </c>
      <c r="R34" s="21" t="str">
        <f>IFERROR((MATCH($E34,INDEX(Лист2!$A$1:$BH$54,ROUND(MOD(Q34,1)*100,)+1,$D34):INDEX(Лист2!$A$1:$BH$54,54,$D34),)+ROUND(MOD(Q34,1)*100,))/100+$D34,"")</f>
        <v/>
      </c>
      <c r="S34" s="21" t="str">
        <f>IFERROR((MATCH($E34,INDEX(Лист2!$A$1:$BH$54,ROUND(MOD(R34,1)*100,)+1,$D34):INDEX(Лист2!$A$1:$BH$54,54,$D34),)+ROUND(MOD(R34,1)*100,))/100+$D34,"")</f>
        <v/>
      </c>
      <c r="T34" s="21" t="str">
        <f>IFERROR((MATCH($E34,INDEX(Лист2!$A$1:$BH$54,ROUND(MOD(S34,1)*100,)+1,$D34):INDEX(Лист2!$A$1:$BH$54,54,$D34),)+ROUND(MOD(S34,1)*100,))/100+$D34,"")</f>
        <v/>
      </c>
      <c r="U34" s="21" t="str">
        <f>IFERROR((MATCH($E34,INDEX(Лист2!$A$1:$BH$54,ROUND(MOD(T34,1)*100,)+1,$D34):INDEX(Лист2!$A$1:$BH$54,54,$D34),)+ROUND(MOD(T34,1)*100,))/100+$D34,"")</f>
        <v/>
      </c>
      <c r="V34" s="21" t="str">
        <f>IFERROR((MATCH($E34,INDEX(Лист2!$A$1:$BH$54,ROUND(MOD(U34,1)*100,)+1,$D34):INDEX(Лист2!$A$1:$BH$54,54,$D34),)+ROUND(MOD(U34,1)*100,))/100+$D34,"")</f>
        <v/>
      </c>
      <c r="W34" s="21" t="str">
        <f>IFERROR((MATCH($E34,INDEX(Лист2!$A$1:$BH$54,ROUND(MOD(V34,1)*100,)+1,$D34):INDEX(Лист2!$A$1:$BH$54,54,$D34),)+ROUND(MOD(V34,1)*100,))/100+$D34,"")</f>
        <v/>
      </c>
      <c r="X34" s="21" t="str">
        <f>IFERROR((MATCH($E34,INDEX(Лист2!$A$1:$BH$54,ROUND(MOD(W34,1)*100,)+1,$D34):INDEX(Лист2!$A$1:$BH$54,54,$D34),)+ROUND(MOD(W34,1)*100,))/100+$D34,"")</f>
        <v/>
      </c>
      <c r="Y34" s="21" t="str">
        <f>IFERROR((MATCH($E34,INDEX(Лист2!$A$1:$BH$54,ROUND(MOD(X34,1)*100,)+1,$D34):INDEX(Лист2!$A$1:$BH$54,54,$D34),)+ROUND(MOD(X34,1)*100,))/100+$D34,"")</f>
        <v/>
      </c>
      <c r="Z34" s="21" t="str">
        <f>IFERROR((MATCH($E34,INDEX(Лист2!$A$1:$BH$54,ROUND(MOD(Y34,1)*100,)+1,$D34):INDEX(Лист2!$A$1:$BH$54,54,$D34),)+ROUND(MOD(Y34,1)*100,))/100+$D34,"")</f>
        <v/>
      </c>
      <c r="AA34" s="21" t="str">
        <f>IFERROR((MATCH($E34,INDEX(Лист2!$A$1:$BH$54,ROUND(MOD(Z34,1)*100,)+1,$D34):INDEX(Лист2!$A$1:$BH$54,54,$D34),)+ROUND(MOD(Z34,1)*100,))/100+$D34,"")</f>
        <v/>
      </c>
      <c r="AB34" s="21" t="str">
        <f>IFERROR((MATCH($E34,INDEX(Лист2!$A$1:$BH$54,ROUND(MOD(AA34,1)*100,)+1,$D34):INDEX(Лист2!$A$1:$BH$54,54,$D34),)+ROUND(MOD(AA34,1)*100,))/100+$D34,"")</f>
        <v/>
      </c>
      <c r="AC34" s="21" t="str">
        <f>IFERROR((MATCH($E34,INDEX(Лист2!$A$1:$BH$54,ROUND(MOD(AB34,1)*100,)+1,$D34):INDEX(Лист2!$A$1:$BH$54,54,$D34),)+ROUND(MOD(AB34,1)*100,))/100+$D34,"")</f>
        <v/>
      </c>
      <c r="AD34" s="21" t="str">
        <f>IFERROR((MATCH($E34,INDEX(Лист2!$A$1:$BH$54,ROUND(MOD(AC34,1)*100,)+1,$D34):INDEX(Лист2!$A$1:$BH$54,54,$D34),)+ROUND(MOD(AC34,1)*100,))/100+$D34,"")</f>
        <v/>
      </c>
      <c r="AE34" s="21" t="str">
        <f>IFERROR((MATCH($E34,INDEX(Лист2!$A$1:$BH$54,ROUND(MOD(AD34,1)*100,)+1,$D34):INDEX(Лист2!$A$1:$BH$54,54,$D34),)+ROUND(MOD(AD34,1)*100,))/100+$D34,"")</f>
        <v/>
      </c>
      <c r="AF34" s="21" t="str">
        <f>IFERROR((MATCH($E34,INDEX(Лист2!$A$1:$BH$54,ROUND(MOD(AE34,1)*100,)+1,$D34):INDEX(Лист2!$A$1:$BH$54,54,$D34),)+ROUND(MOD(AE34,1)*100,))/100+$D34,"")</f>
        <v/>
      </c>
      <c r="AG34" s="21" t="str">
        <f>IFERROR((MATCH($E34,INDEX(Лист2!$A$1:$BH$54,ROUND(MOD(AF34,1)*100,)+1,$D34):INDEX(Лист2!$A$1:$BH$54,54,$D34),)+ROUND(MOD(AF34,1)*100,))/100+$D34,"")</f>
        <v/>
      </c>
      <c r="AH34" s="21" t="str">
        <f>IFERROR((MATCH($E34,INDEX(Лист2!$A$1:$BH$54,ROUND(MOD(AG34,1)*100,)+1,$D34):INDEX(Лист2!$A$1:$BH$54,54,$D34),)+ROUND(MOD(AG34,1)*100,))/100+$D34,"")</f>
        <v/>
      </c>
      <c r="AI34" s="21" t="str">
        <f>IFERROR((MATCH($E34,INDEX(Лист2!$A$1:$BH$54,ROUND(MOD(AH34,1)*100,)+1,$D34):INDEX(Лист2!$A$1:$BH$54,54,$D34),)+ROUND(MOD(AH34,1)*100,))/100+$D34,"")</f>
        <v/>
      </c>
      <c r="AJ34" s="21" t="str">
        <f>IFERROR((MATCH($E34,INDEX(Лист2!$A$1:$BH$54,ROUND(MOD(AI34,1)*100,)+1,$D34):INDEX(Лист2!$A$1:$BH$54,54,$D34),)+ROUND(MOD(AI34,1)*100,))/100+$D34,"")</f>
        <v/>
      </c>
      <c r="AK34" s="21" t="str">
        <f>IFERROR((MATCH($E34,INDEX(Лист2!$A$1:$BH$54,ROUND(MOD(AJ34,1)*100,)+1,$D34):INDEX(Лист2!$A$1:$BH$54,54,$D34),)+ROUND(MOD(AJ34,1)*100,))/100+$D34,"")</f>
        <v/>
      </c>
      <c r="AL34" s="21" t="str">
        <f>IFERROR((MATCH($E34,INDEX(Лист2!$A$1:$BH$54,ROUND(MOD(AK34,1)*100,)+1,$D34):INDEX(Лист2!$A$1:$BH$54,54,$D34),)+ROUND(MOD(AK34,1)*100,))/100+$D34,"")</f>
        <v/>
      </c>
      <c r="AM34" s="21" t="str">
        <f>IFERROR((MATCH($E34,INDEX(Лист2!$A$1:$BH$54,ROUND(MOD(AL34,1)*100,)+1,$D34):INDEX(Лист2!$A$1:$BH$54,54,$D34),)+ROUND(MOD(AL34,1)*100,))/100+$D34,"")</f>
        <v/>
      </c>
      <c r="AN34" s="21" t="str">
        <f>IFERROR((MATCH($E34,INDEX(Лист2!$A$1:$BH$54,ROUND(MOD(AM34,1)*100,)+1,$D34):INDEX(Лист2!$A$1:$BH$54,54,$D34),)+ROUND(MOD(AM34,1)*100,))/100+$D34,"")</f>
        <v/>
      </c>
      <c r="AO34" s="21" t="str">
        <f>IFERROR((MATCH($E34,INDEX(Лист2!$A$1:$BH$54,ROUND(MOD(AN34,1)*100,)+1,$D34):INDEX(Лист2!$A$1:$BH$54,54,$D34),)+ROUND(MOD(AN34,1)*100,))/100+$D34,"")</f>
        <v/>
      </c>
      <c r="AP34" s="21" t="str">
        <f>IFERROR((MATCH($E34,INDEX(Лист2!$A$1:$BH$54,ROUND(MOD(AO34,1)*100,)+1,$D34):INDEX(Лист2!$A$1:$BH$54,54,$D34),)+ROUND(MOD(AO34,1)*100,))/100+$D34,"")</f>
        <v/>
      </c>
      <c r="AQ34" s="21" t="str">
        <f>IFERROR((MATCH($E34,INDEX(Лист2!$A$1:$BH$54,ROUND(MOD(AP34,1)*100,)+1,$D34):INDEX(Лист2!$A$1:$BH$54,54,$D34),)+ROUND(MOD(AP34,1)*100,))/100+$D34,"")</f>
        <v/>
      </c>
      <c r="AR34" s="21" t="str">
        <f>IFERROR((MATCH($E34,INDEX(Лист2!$A$1:$BH$54,ROUND(MOD(AQ34,1)*100,)+1,$D34):INDEX(Лист2!$A$1:$BH$54,54,$D34),)+ROUND(MOD(AQ34,1)*100,))/100+$D34,"")</f>
        <v/>
      </c>
      <c r="AS34" s="21" t="str">
        <f>IFERROR((MATCH($E34,INDEX(Лист2!$A$1:$BH$54,ROUND(MOD(AR34,1)*100,)+1,$D34):INDEX(Лист2!$A$1:$BH$54,54,$D34),)+ROUND(MOD(AR34,1)*100,))/100+$D34,"")</f>
        <v/>
      </c>
      <c r="AT34" s="21" t="str">
        <f>IFERROR((MATCH($E34,INDEX(Лист2!$A$1:$BH$54,ROUND(MOD(AS34,1)*100,)+1,$D34):INDEX(Лист2!$A$1:$BH$54,54,$D34),)+ROUND(MOD(AS34,1)*100,))/100+$D34,"")</f>
        <v/>
      </c>
      <c r="AU34" s="21" t="str">
        <f>IFERROR((MATCH($E34,INDEX(Лист2!$A$1:$BH$54,ROUND(MOD(AT34,1)*100,)+1,$D34):INDEX(Лист2!$A$1:$BH$54,54,$D34),)+ROUND(MOD(AT34,1)*100,))/100+$D34,"")</f>
        <v/>
      </c>
      <c r="AV34" s="21" t="str">
        <f>IFERROR((MATCH($E34,INDEX(Лист2!$A$1:$BH$54,ROUND(MOD(AU34,1)*100,)+1,$D34):INDEX(Лист2!$A$1:$BH$54,54,$D34),)+ROUND(MOD(AU34,1)*100,))/100+$D34,"")</f>
        <v/>
      </c>
      <c r="AW34" s="21" t="str">
        <f>IFERROR((MATCH($E34,INDEX(Лист2!$A$1:$BH$54,ROUND(MOD(AV34,1)*100,)+1,$D34):INDEX(Лист2!$A$1:$BH$54,54,$D34),)+ROUND(MOD(AV34,1)*100,))/100+$D34,"")</f>
        <v/>
      </c>
      <c r="AX34" s="21" t="str">
        <f>IFERROR((MATCH($E34,INDEX(Лист2!$A$1:$BH$54,ROUND(MOD(AW34,1)*100,)+1,$D34):INDEX(Лист2!$A$1:$BH$54,54,$D34),)+ROUND(MOD(AW34,1)*100,))/100+$D34,"")</f>
        <v/>
      </c>
      <c r="AY34" s="21" t="str">
        <f>IFERROR((MATCH($E34,INDEX(Лист2!$A$1:$BH$54,ROUND(MOD(AX34,1)*100,)+1,$D34):INDEX(Лист2!$A$1:$BH$54,54,$D34),)+ROUND(MOD(AX34,1)*100,))/100+$D34,"")</f>
        <v/>
      </c>
      <c r="AZ34" s="21" t="str">
        <f>IFERROR((MATCH($E34,INDEX(Лист2!$A$1:$BH$54,ROUND(MOD(AY34,1)*100,)+1,$D34):INDEX(Лист2!$A$1:$BH$54,54,$D34),)+ROUND(MOD(AY34,1)*100,))/100+$D34,"")</f>
        <v/>
      </c>
      <c r="BA34" s="21" t="str">
        <f>IFERROR((MATCH($E34,INDEX(Лист2!$A$1:$BH$54,ROUND(MOD(AZ34,1)*100,)+1,$D34):INDEX(Лист2!$A$1:$BH$54,54,$D34),)+ROUND(MOD(AZ34,1)*100,))/100+$D34,"")</f>
        <v/>
      </c>
      <c r="BB34" s="21" t="str">
        <f>IFERROR((MATCH($E34,INDEX(Лист2!$A$1:$BH$54,ROUND(MOD(BA34,1)*100,)+1,$D34):INDEX(Лист2!$A$1:$BH$54,54,$D34),)+ROUND(MOD(BA34,1)*100,))/100+$D34,"")</f>
        <v/>
      </c>
      <c r="BC34" s="21" t="str">
        <f>IFERROR((MATCH($E34,INDEX(Лист2!$A$1:$BH$54,ROUND(MOD(BB34,1)*100,)+1,$D34):INDEX(Лист2!$A$1:$BH$54,54,$D34),)+ROUND(MOD(BB34,1)*100,))/100+$D34,"")</f>
        <v/>
      </c>
      <c r="BD34" s="21" t="str">
        <f>IFERROR((MATCH($E34,INDEX(Лист2!$A$1:$BH$54,ROUND(MOD(BC34,1)*100,)+1,$D34):INDEX(Лист2!$A$1:$BH$54,54,$D34),)+ROUND(MOD(BC34,1)*100,))/100+$D34,"")</f>
        <v/>
      </c>
      <c r="BE34" t="e">
        <f>IF(VLOOKUP(BE33,B:C,2,)&gt;=ROW()-MATCH(BE33,BE$1:BE33,)+1,BE33,INDEX(B:B,MATCH(BE33,B:B,)+1))</f>
        <v>#N/A</v>
      </c>
      <c r="BF34" t="e">
        <f t="shared" si="3"/>
        <v>#N/A</v>
      </c>
      <c r="BG34" t="e">
        <f>SMALL(INDEX(G:BD,MATCH(BE34,E:E,),):INDEX(G:BD,MATCH(BE34,E:E,)+14,),BF34)</f>
        <v>#N/A</v>
      </c>
      <c r="BH34" t="e">
        <f t="shared" si="4"/>
        <v>#N/A</v>
      </c>
      <c r="BI34" t="e">
        <f t="shared" si="6"/>
        <v>#N/A</v>
      </c>
    </row>
    <row r="35" spans="4:61" x14ac:dyDescent="0.25">
      <c r="D35" s="18">
        <f t="shared" si="7"/>
        <v>6</v>
      </c>
      <c r="E35" t="str">
        <f t="shared" si="1"/>
        <v>Главный раздел</v>
      </c>
      <c r="F35" s="21" t="str">
        <f t="shared" si="2"/>
        <v/>
      </c>
      <c r="G35" s="20" t="str">
        <f>IFERROR(MATCH($E35,INDEX(Лист2!$A$1:$BH$54,,$D35),)/100+$D35,"")</f>
        <v/>
      </c>
      <c r="H35" s="21" t="str">
        <f>IFERROR((MATCH($E35,INDEX(Лист2!$A$1:$BH$54,ROUND(MOD(G35,1)*100,)+1,$D35):INDEX(Лист2!$A$1:$BH$54,54,$D35),)+ROUND(MOD(G35,1)*100,))/100+$D35,"")</f>
        <v/>
      </c>
      <c r="I35" s="21" t="str">
        <f>IFERROR((MATCH($E35,INDEX(Лист2!$A$1:$BH$54,ROUND(MOD(H35,1)*100,)+1,$D35):INDEX(Лист2!$A$1:$BH$54,54,$D35),)+ROUND(MOD(H35,1)*100,))/100+$D35,"")</f>
        <v/>
      </c>
      <c r="J35" s="21" t="str">
        <f>IFERROR((MATCH($E35,INDEX(Лист2!$A$1:$BH$54,ROUND(MOD(I35,1)*100,)+1,$D35):INDEX(Лист2!$A$1:$BH$54,54,$D35),)+ROUND(MOD(I35,1)*100,))/100+$D35,"")</f>
        <v/>
      </c>
      <c r="K35" s="21" t="str">
        <f>IFERROR((MATCH($E35,INDEX(Лист2!$A$1:$BH$54,ROUND(MOD(J35,1)*100,)+1,$D35):INDEX(Лист2!$A$1:$BH$54,54,$D35),)+ROUND(MOD(J35,1)*100,))/100+$D35,"")</f>
        <v/>
      </c>
      <c r="L35" s="21" t="str">
        <f>IFERROR((MATCH($E35,INDEX(Лист2!$A$1:$BH$54,ROUND(MOD(K35,1)*100,)+1,$D35):INDEX(Лист2!$A$1:$BH$54,54,$D35),)+ROUND(MOD(K35,1)*100,))/100+$D35,"")</f>
        <v/>
      </c>
      <c r="M35" s="21" t="str">
        <f>IFERROR((MATCH($E35,INDEX(Лист2!$A$1:$BH$54,ROUND(MOD(L35,1)*100,)+1,$D35):INDEX(Лист2!$A$1:$BH$54,54,$D35),)+ROUND(MOD(L35,1)*100,))/100+$D35,"")</f>
        <v/>
      </c>
      <c r="N35" s="21" t="str">
        <f>IFERROR((MATCH($E35,INDEX(Лист2!$A$1:$BH$54,ROUND(MOD(M35,1)*100,)+1,$D35):INDEX(Лист2!$A$1:$BH$54,54,$D35),)+ROUND(MOD(M35,1)*100,))/100+$D35,"")</f>
        <v/>
      </c>
      <c r="O35" s="21" t="str">
        <f>IFERROR((MATCH($E35,INDEX(Лист2!$A$1:$BH$54,ROUND(MOD(N35,1)*100,)+1,$D35):INDEX(Лист2!$A$1:$BH$54,54,$D35),)+ROUND(MOD(N35,1)*100,))/100+$D35,"")</f>
        <v/>
      </c>
      <c r="P35" s="21" t="str">
        <f>IFERROR((MATCH($E35,INDEX(Лист2!$A$1:$BH$54,ROUND(MOD(O35,1)*100,)+1,$D35):INDEX(Лист2!$A$1:$BH$54,54,$D35),)+ROUND(MOD(O35,1)*100,))/100+$D35,"")</f>
        <v/>
      </c>
      <c r="Q35" s="21" t="str">
        <f>IFERROR((MATCH($E35,INDEX(Лист2!$A$1:$BH$54,ROUND(MOD(P35,1)*100,)+1,$D35):INDEX(Лист2!$A$1:$BH$54,54,$D35),)+ROUND(MOD(P35,1)*100,))/100+$D35,"")</f>
        <v/>
      </c>
      <c r="R35" s="21" t="str">
        <f>IFERROR((MATCH($E35,INDEX(Лист2!$A$1:$BH$54,ROUND(MOD(Q35,1)*100,)+1,$D35):INDEX(Лист2!$A$1:$BH$54,54,$D35),)+ROUND(MOD(Q35,1)*100,))/100+$D35,"")</f>
        <v/>
      </c>
      <c r="S35" s="21" t="str">
        <f>IFERROR((MATCH($E35,INDEX(Лист2!$A$1:$BH$54,ROUND(MOD(R35,1)*100,)+1,$D35):INDEX(Лист2!$A$1:$BH$54,54,$D35),)+ROUND(MOD(R35,1)*100,))/100+$D35,"")</f>
        <v/>
      </c>
      <c r="T35" s="21" t="str">
        <f>IFERROR((MATCH($E35,INDEX(Лист2!$A$1:$BH$54,ROUND(MOD(S35,1)*100,)+1,$D35):INDEX(Лист2!$A$1:$BH$54,54,$D35),)+ROUND(MOD(S35,1)*100,))/100+$D35,"")</f>
        <v/>
      </c>
      <c r="U35" s="21" t="str">
        <f>IFERROR((MATCH($E35,INDEX(Лист2!$A$1:$BH$54,ROUND(MOD(T35,1)*100,)+1,$D35):INDEX(Лист2!$A$1:$BH$54,54,$D35),)+ROUND(MOD(T35,1)*100,))/100+$D35,"")</f>
        <v/>
      </c>
      <c r="V35" s="21" t="str">
        <f>IFERROR((MATCH($E35,INDEX(Лист2!$A$1:$BH$54,ROUND(MOD(U35,1)*100,)+1,$D35):INDEX(Лист2!$A$1:$BH$54,54,$D35),)+ROUND(MOD(U35,1)*100,))/100+$D35,"")</f>
        <v/>
      </c>
      <c r="W35" s="21" t="str">
        <f>IFERROR((MATCH($E35,INDEX(Лист2!$A$1:$BH$54,ROUND(MOD(V35,1)*100,)+1,$D35):INDEX(Лист2!$A$1:$BH$54,54,$D35),)+ROUND(MOD(V35,1)*100,))/100+$D35,"")</f>
        <v/>
      </c>
      <c r="X35" s="21" t="str">
        <f>IFERROR((MATCH($E35,INDEX(Лист2!$A$1:$BH$54,ROUND(MOD(W35,1)*100,)+1,$D35):INDEX(Лист2!$A$1:$BH$54,54,$D35),)+ROUND(MOD(W35,1)*100,))/100+$D35,"")</f>
        <v/>
      </c>
      <c r="Y35" s="21" t="str">
        <f>IFERROR((MATCH($E35,INDEX(Лист2!$A$1:$BH$54,ROUND(MOD(X35,1)*100,)+1,$D35):INDEX(Лист2!$A$1:$BH$54,54,$D35),)+ROUND(MOD(X35,1)*100,))/100+$D35,"")</f>
        <v/>
      </c>
      <c r="Z35" s="21" t="str">
        <f>IFERROR((MATCH($E35,INDEX(Лист2!$A$1:$BH$54,ROUND(MOD(Y35,1)*100,)+1,$D35):INDEX(Лист2!$A$1:$BH$54,54,$D35),)+ROUND(MOD(Y35,1)*100,))/100+$D35,"")</f>
        <v/>
      </c>
      <c r="AA35" s="21" t="str">
        <f>IFERROR((MATCH($E35,INDEX(Лист2!$A$1:$BH$54,ROUND(MOD(Z35,1)*100,)+1,$D35):INDEX(Лист2!$A$1:$BH$54,54,$D35),)+ROUND(MOD(Z35,1)*100,))/100+$D35,"")</f>
        <v/>
      </c>
      <c r="AB35" s="21" t="str">
        <f>IFERROR((MATCH($E35,INDEX(Лист2!$A$1:$BH$54,ROUND(MOD(AA35,1)*100,)+1,$D35):INDEX(Лист2!$A$1:$BH$54,54,$D35),)+ROUND(MOD(AA35,1)*100,))/100+$D35,"")</f>
        <v/>
      </c>
      <c r="AC35" s="21" t="str">
        <f>IFERROR((MATCH($E35,INDEX(Лист2!$A$1:$BH$54,ROUND(MOD(AB35,1)*100,)+1,$D35):INDEX(Лист2!$A$1:$BH$54,54,$D35),)+ROUND(MOD(AB35,1)*100,))/100+$D35,"")</f>
        <v/>
      </c>
      <c r="AD35" s="21" t="str">
        <f>IFERROR((MATCH($E35,INDEX(Лист2!$A$1:$BH$54,ROUND(MOD(AC35,1)*100,)+1,$D35):INDEX(Лист2!$A$1:$BH$54,54,$D35),)+ROUND(MOD(AC35,1)*100,))/100+$D35,"")</f>
        <v/>
      </c>
      <c r="AE35" s="21" t="str">
        <f>IFERROR((MATCH($E35,INDEX(Лист2!$A$1:$BH$54,ROUND(MOD(AD35,1)*100,)+1,$D35):INDEX(Лист2!$A$1:$BH$54,54,$D35),)+ROUND(MOD(AD35,1)*100,))/100+$D35,"")</f>
        <v/>
      </c>
      <c r="AF35" s="21" t="str">
        <f>IFERROR((MATCH($E35,INDEX(Лист2!$A$1:$BH$54,ROUND(MOD(AE35,1)*100,)+1,$D35):INDEX(Лист2!$A$1:$BH$54,54,$D35),)+ROUND(MOD(AE35,1)*100,))/100+$D35,"")</f>
        <v/>
      </c>
      <c r="AG35" s="21" t="str">
        <f>IFERROR((MATCH($E35,INDEX(Лист2!$A$1:$BH$54,ROUND(MOD(AF35,1)*100,)+1,$D35):INDEX(Лист2!$A$1:$BH$54,54,$D35),)+ROUND(MOD(AF35,1)*100,))/100+$D35,"")</f>
        <v/>
      </c>
      <c r="AH35" s="21" t="str">
        <f>IFERROR((MATCH($E35,INDEX(Лист2!$A$1:$BH$54,ROUND(MOD(AG35,1)*100,)+1,$D35):INDEX(Лист2!$A$1:$BH$54,54,$D35),)+ROUND(MOD(AG35,1)*100,))/100+$D35,"")</f>
        <v/>
      </c>
      <c r="AI35" s="21" t="str">
        <f>IFERROR((MATCH($E35,INDEX(Лист2!$A$1:$BH$54,ROUND(MOD(AH35,1)*100,)+1,$D35):INDEX(Лист2!$A$1:$BH$54,54,$D35),)+ROUND(MOD(AH35,1)*100,))/100+$D35,"")</f>
        <v/>
      </c>
      <c r="AJ35" s="21" t="str">
        <f>IFERROR((MATCH($E35,INDEX(Лист2!$A$1:$BH$54,ROUND(MOD(AI35,1)*100,)+1,$D35):INDEX(Лист2!$A$1:$BH$54,54,$D35),)+ROUND(MOD(AI35,1)*100,))/100+$D35,"")</f>
        <v/>
      </c>
      <c r="AK35" s="21" t="str">
        <f>IFERROR((MATCH($E35,INDEX(Лист2!$A$1:$BH$54,ROUND(MOD(AJ35,1)*100,)+1,$D35):INDEX(Лист2!$A$1:$BH$54,54,$D35),)+ROUND(MOD(AJ35,1)*100,))/100+$D35,"")</f>
        <v/>
      </c>
      <c r="AL35" s="21" t="str">
        <f>IFERROR((MATCH($E35,INDEX(Лист2!$A$1:$BH$54,ROUND(MOD(AK35,1)*100,)+1,$D35):INDEX(Лист2!$A$1:$BH$54,54,$D35),)+ROUND(MOD(AK35,1)*100,))/100+$D35,"")</f>
        <v/>
      </c>
      <c r="AM35" s="21" t="str">
        <f>IFERROR((MATCH($E35,INDEX(Лист2!$A$1:$BH$54,ROUND(MOD(AL35,1)*100,)+1,$D35):INDEX(Лист2!$A$1:$BH$54,54,$D35),)+ROUND(MOD(AL35,1)*100,))/100+$D35,"")</f>
        <v/>
      </c>
      <c r="AN35" s="21" t="str">
        <f>IFERROR((MATCH($E35,INDEX(Лист2!$A$1:$BH$54,ROUND(MOD(AM35,1)*100,)+1,$D35):INDEX(Лист2!$A$1:$BH$54,54,$D35),)+ROUND(MOD(AM35,1)*100,))/100+$D35,"")</f>
        <v/>
      </c>
      <c r="AO35" s="21" t="str">
        <f>IFERROR((MATCH($E35,INDEX(Лист2!$A$1:$BH$54,ROUND(MOD(AN35,1)*100,)+1,$D35):INDEX(Лист2!$A$1:$BH$54,54,$D35),)+ROUND(MOD(AN35,1)*100,))/100+$D35,"")</f>
        <v/>
      </c>
      <c r="AP35" s="21" t="str">
        <f>IFERROR((MATCH($E35,INDEX(Лист2!$A$1:$BH$54,ROUND(MOD(AO35,1)*100,)+1,$D35):INDEX(Лист2!$A$1:$BH$54,54,$D35),)+ROUND(MOD(AO35,1)*100,))/100+$D35,"")</f>
        <v/>
      </c>
      <c r="AQ35" s="21" t="str">
        <f>IFERROR((MATCH($E35,INDEX(Лист2!$A$1:$BH$54,ROUND(MOD(AP35,1)*100,)+1,$D35):INDEX(Лист2!$A$1:$BH$54,54,$D35),)+ROUND(MOD(AP35,1)*100,))/100+$D35,"")</f>
        <v/>
      </c>
      <c r="AR35" s="21" t="str">
        <f>IFERROR((MATCH($E35,INDEX(Лист2!$A$1:$BH$54,ROUND(MOD(AQ35,1)*100,)+1,$D35):INDEX(Лист2!$A$1:$BH$54,54,$D35),)+ROUND(MOD(AQ35,1)*100,))/100+$D35,"")</f>
        <v/>
      </c>
      <c r="AS35" s="21" t="str">
        <f>IFERROR((MATCH($E35,INDEX(Лист2!$A$1:$BH$54,ROUND(MOD(AR35,1)*100,)+1,$D35):INDEX(Лист2!$A$1:$BH$54,54,$D35),)+ROUND(MOD(AR35,1)*100,))/100+$D35,"")</f>
        <v/>
      </c>
      <c r="AT35" s="21" t="str">
        <f>IFERROR((MATCH($E35,INDEX(Лист2!$A$1:$BH$54,ROUND(MOD(AS35,1)*100,)+1,$D35):INDEX(Лист2!$A$1:$BH$54,54,$D35),)+ROUND(MOD(AS35,1)*100,))/100+$D35,"")</f>
        <v/>
      </c>
      <c r="AU35" s="21" t="str">
        <f>IFERROR((MATCH($E35,INDEX(Лист2!$A$1:$BH$54,ROUND(MOD(AT35,1)*100,)+1,$D35):INDEX(Лист2!$A$1:$BH$54,54,$D35),)+ROUND(MOD(AT35,1)*100,))/100+$D35,"")</f>
        <v/>
      </c>
      <c r="AV35" s="21" t="str">
        <f>IFERROR((MATCH($E35,INDEX(Лист2!$A$1:$BH$54,ROUND(MOD(AU35,1)*100,)+1,$D35):INDEX(Лист2!$A$1:$BH$54,54,$D35),)+ROUND(MOD(AU35,1)*100,))/100+$D35,"")</f>
        <v/>
      </c>
      <c r="AW35" s="21" t="str">
        <f>IFERROR((MATCH($E35,INDEX(Лист2!$A$1:$BH$54,ROUND(MOD(AV35,1)*100,)+1,$D35):INDEX(Лист2!$A$1:$BH$54,54,$D35),)+ROUND(MOD(AV35,1)*100,))/100+$D35,"")</f>
        <v/>
      </c>
      <c r="AX35" s="21" t="str">
        <f>IFERROR((MATCH($E35,INDEX(Лист2!$A$1:$BH$54,ROUND(MOD(AW35,1)*100,)+1,$D35):INDEX(Лист2!$A$1:$BH$54,54,$D35),)+ROUND(MOD(AW35,1)*100,))/100+$D35,"")</f>
        <v/>
      </c>
      <c r="AY35" s="21" t="str">
        <f>IFERROR((MATCH($E35,INDEX(Лист2!$A$1:$BH$54,ROUND(MOD(AX35,1)*100,)+1,$D35):INDEX(Лист2!$A$1:$BH$54,54,$D35),)+ROUND(MOD(AX35,1)*100,))/100+$D35,"")</f>
        <v/>
      </c>
      <c r="AZ35" s="21" t="str">
        <f>IFERROR((MATCH($E35,INDEX(Лист2!$A$1:$BH$54,ROUND(MOD(AY35,1)*100,)+1,$D35):INDEX(Лист2!$A$1:$BH$54,54,$D35),)+ROUND(MOD(AY35,1)*100,))/100+$D35,"")</f>
        <v/>
      </c>
      <c r="BA35" s="21" t="str">
        <f>IFERROR((MATCH($E35,INDEX(Лист2!$A$1:$BH$54,ROUND(MOD(AZ35,1)*100,)+1,$D35):INDEX(Лист2!$A$1:$BH$54,54,$D35),)+ROUND(MOD(AZ35,1)*100,))/100+$D35,"")</f>
        <v/>
      </c>
      <c r="BB35" s="21" t="str">
        <f>IFERROR((MATCH($E35,INDEX(Лист2!$A$1:$BH$54,ROUND(MOD(BA35,1)*100,)+1,$D35):INDEX(Лист2!$A$1:$BH$54,54,$D35),)+ROUND(MOD(BA35,1)*100,))/100+$D35,"")</f>
        <v/>
      </c>
      <c r="BC35" s="21" t="str">
        <f>IFERROR((MATCH($E35,INDEX(Лист2!$A$1:$BH$54,ROUND(MOD(BB35,1)*100,)+1,$D35):INDEX(Лист2!$A$1:$BH$54,54,$D35),)+ROUND(MOD(BB35,1)*100,))/100+$D35,"")</f>
        <v/>
      </c>
      <c r="BD35" s="21" t="str">
        <f>IFERROR((MATCH($E35,INDEX(Лист2!$A$1:$BH$54,ROUND(MOD(BC35,1)*100,)+1,$D35):INDEX(Лист2!$A$1:$BH$54,54,$D35),)+ROUND(MOD(BC35,1)*100,))/100+$D35,"")</f>
        <v/>
      </c>
      <c r="BE35" t="e">
        <f>IF(VLOOKUP(BE34,B:C,2,)&gt;=ROW()-MATCH(BE34,BE$1:BE34,)+1,BE34,INDEX(B:B,MATCH(BE34,B:B,)+1))</f>
        <v>#N/A</v>
      </c>
      <c r="BF35" t="e">
        <f t="shared" si="3"/>
        <v>#N/A</v>
      </c>
      <c r="BG35" t="e">
        <f>SMALL(INDEX(G:BD,MATCH(BE35,E:E,),):INDEX(G:BD,MATCH(BE35,E:E,)+14,),BF35)</f>
        <v>#N/A</v>
      </c>
      <c r="BH35" t="e">
        <f t="shared" si="4"/>
        <v>#N/A</v>
      </c>
      <c r="BI35" t="e">
        <f t="shared" si="6"/>
        <v>#N/A</v>
      </c>
    </row>
    <row r="36" spans="4:61" x14ac:dyDescent="0.25">
      <c r="D36" s="18">
        <f t="shared" si="7"/>
        <v>10</v>
      </c>
      <c r="E36" t="str">
        <f t="shared" si="1"/>
        <v>Главный раздел</v>
      </c>
      <c r="F36" s="21" t="str">
        <f t="shared" si="2"/>
        <v/>
      </c>
      <c r="G36" s="20" t="str">
        <f>IFERROR(MATCH($E36,INDEX(Лист2!$A$1:$BH$54,,$D36),)/100+$D36,"")</f>
        <v/>
      </c>
      <c r="H36" s="21" t="str">
        <f>IFERROR((MATCH($E36,INDEX(Лист2!$A$1:$BH$54,ROUND(MOD(G36,1)*100,)+1,$D36):INDEX(Лист2!$A$1:$BH$54,54,$D36),)+ROUND(MOD(G36,1)*100,))/100+$D36,"")</f>
        <v/>
      </c>
      <c r="I36" s="21" t="str">
        <f>IFERROR((MATCH($E36,INDEX(Лист2!$A$1:$BH$54,ROUND(MOD(H36,1)*100,)+1,$D36):INDEX(Лист2!$A$1:$BH$54,54,$D36),)+ROUND(MOD(H36,1)*100,))/100+$D36,"")</f>
        <v/>
      </c>
      <c r="J36" s="21" t="str">
        <f>IFERROR((MATCH($E36,INDEX(Лист2!$A$1:$BH$54,ROUND(MOD(I36,1)*100,)+1,$D36):INDEX(Лист2!$A$1:$BH$54,54,$D36),)+ROUND(MOD(I36,1)*100,))/100+$D36,"")</f>
        <v/>
      </c>
      <c r="K36" s="21" t="str">
        <f>IFERROR((MATCH($E36,INDEX(Лист2!$A$1:$BH$54,ROUND(MOD(J36,1)*100,)+1,$D36):INDEX(Лист2!$A$1:$BH$54,54,$D36),)+ROUND(MOD(J36,1)*100,))/100+$D36,"")</f>
        <v/>
      </c>
      <c r="L36" s="21" t="str">
        <f>IFERROR((MATCH($E36,INDEX(Лист2!$A$1:$BH$54,ROUND(MOD(K36,1)*100,)+1,$D36):INDEX(Лист2!$A$1:$BH$54,54,$D36),)+ROUND(MOD(K36,1)*100,))/100+$D36,"")</f>
        <v/>
      </c>
      <c r="M36" s="21" t="str">
        <f>IFERROR((MATCH($E36,INDEX(Лист2!$A$1:$BH$54,ROUND(MOD(L36,1)*100,)+1,$D36):INDEX(Лист2!$A$1:$BH$54,54,$D36),)+ROUND(MOD(L36,1)*100,))/100+$D36,"")</f>
        <v/>
      </c>
      <c r="N36" s="21" t="str">
        <f>IFERROR((MATCH($E36,INDEX(Лист2!$A$1:$BH$54,ROUND(MOD(M36,1)*100,)+1,$D36):INDEX(Лист2!$A$1:$BH$54,54,$D36),)+ROUND(MOD(M36,1)*100,))/100+$D36,"")</f>
        <v/>
      </c>
      <c r="O36" s="21" t="str">
        <f>IFERROR((MATCH($E36,INDEX(Лист2!$A$1:$BH$54,ROUND(MOD(N36,1)*100,)+1,$D36):INDEX(Лист2!$A$1:$BH$54,54,$D36),)+ROUND(MOD(N36,1)*100,))/100+$D36,"")</f>
        <v/>
      </c>
      <c r="P36" s="21" t="str">
        <f>IFERROR((MATCH($E36,INDEX(Лист2!$A$1:$BH$54,ROUND(MOD(O36,1)*100,)+1,$D36):INDEX(Лист2!$A$1:$BH$54,54,$D36),)+ROUND(MOD(O36,1)*100,))/100+$D36,"")</f>
        <v/>
      </c>
      <c r="Q36" s="21" t="str">
        <f>IFERROR((MATCH($E36,INDEX(Лист2!$A$1:$BH$54,ROUND(MOD(P36,1)*100,)+1,$D36):INDEX(Лист2!$A$1:$BH$54,54,$D36),)+ROUND(MOD(P36,1)*100,))/100+$D36,"")</f>
        <v/>
      </c>
      <c r="R36" s="21" t="str">
        <f>IFERROR((MATCH($E36,INDEX(Лист2!$A$1:$BH$54,ROUND(MOD(Q36,1)*100,)+1,$D36):INDEX(Лист2!$A$1:$BH$54,54,$D36),)+ROUND(MOD(Q36,1)*100,))/100+$D36,"")</f>
        <v/>
      </c>
      <c r="S36" s="21" t="str">
        <f>IFERROR((MATCH($E36,INDEX(Лист2!$A$1:$BH$54,ROUND(MOD(R36,1)*100,)+1,$D36):INDEX(Лист2!$A$1:$BH$54,54,$D36),)+ROUND(MOD(R36,1)*100,))/100+$D36,"")</f>
        <v/>
      </c>
      <c r="T36" s="21" t="str">
        <f>IFERROR((MATCH($E36,INDEX(Лист2!$A$1:$BH$54,ROUND(MOD(S36,1)*100,)+1,$D36):INDEX(Лист2!$A$1:$BH$54,54,$D36),)+ROUND(MOD(S36,1)*100,))/100+$D36,"")</f>
        <v/>
      </c>
      <c r="U36" s="21" t="str">
        <f>IFERROR((MATCH($E36,INDEX(Лист2!$A$1:$BH$54,ROUND(MOD(T36,1)*100,)+1,$D36):INDEX(Лист2!$A$1:$BH$54,54,$D36),)+ROUND(MOD(T36,1)*100,))/100+$D36,"")</f>
        <v/>
      </c>
      <c r="V36" s="21" t="str">
        <f>IFERROR((MATCH($E36,INDEX(Лист2!$A$1:$BH$54,ROUND(MOD(U36,1)*100,)+1,$D36):INDEX(Лист2!$A$1:$BH$54,54,$D36),)+ROUND(MOD(U36,1)*100,))/100+$D36,"")</f>
        <v/>
      </c>
      <c r="W36" s="21" t="str">
        <f>IFERROR((MATCH($E36,INDEX(Лист2!$A$1:$BH$54,ROUND(MOD(V36,1)*100,)+1,$D36):INDEX(Лист2!$A$1:$BH$54,54,$D36),)+ROUND(MOD(V36,1)*100,))/100+$D36,"")</f>
        <v/>
      </c>
      <c r="X36" s="21" t="str">
        <f>IFERROR((MATCH($E36,INDEX(Лист2!$A$1:$BH$54,ROUND(MOD(W36,1)*100,)+1,$D36):INDEX(Лист2!$A$1:$BH$54,54,$D36),)+ROUND(MOD(W36,1)*100,))/100+$D36,"")</f>
        <v/>
      </c>
      <c r="Y36" s="21" t="str">
        <f>IFERROR((MATCH($E36,INDEX(Лист2!$A$1:$BH$54,ROUND(MOD(X36,1)*100,)+1,$D36):INDEX(Лист2!$A$1:$BH$54,54,$D36),)+ROUND(MOD(X36,1)*100,))/100+$D36,"")</f>
        <v/>
      </c>
      <c r="Z36" s="21" t="str">
        <f>IFERROR((MATCH($E36,INDEX(Лист2!$A$1:$BH$54,ROUND(MOD(Y36,1)*100,)+1,$D36):INDEX(Лист2!$A$1:$BH$54,54,$D36),)+ROUND(MOD(Y36,1)*100,))/100+$D36,"")</f>
        <v/>
      </c>
      <c r="AA36" s="21" t="str">
        <f>IFERROR((MATCH($E36,INDEX(Лист2!$A$1:$BH$54,ROUND(MOD(Z36,1)*100,)+1,$D36):INDEX(Лист2!$A$1:$BH$54,54,$D36),)+ROUND(MOD(Z36,1)*100,))/100+$D36,"")</f>
        <v/>
      </c>
      <c r="AB36" s="21" t="str">
        <f>IFERROR((MATCH($E36,INDEX(Лист2!$A$1:$BH$54,ROUND(MOD(AA36,1)*100,)+1,$D36):INDEX(Лист2!$A$1:$BH$54,54,$D36),)+ROUND(MOD(AA36,1)*100,))/100+$D36,"")</f>
        <v/>
      </c>
      <c r="AC36" s="21" t="str">
        <f>IFERROR((MATCH($E36,INDEX(Лист2!$A$1:$BH$54,ROUND(MOD(AB36,1)*100,)+1,$D36):INDEX(Лист2!$A$1:$BH$54,54,$D36),)+ROUND(MOD(AB36,1)*100,))/100+$D36,"")</f>
        <v/>
      </c>
      <c r="AD36" s="21" t="str">
        <f>IFERROR((MATCH($E36,INDEX(Лист2!$A$1:$BH$54,ROUND(MOD(AC36,1)*100,)+1,$D36):INDEX(Лист2!$A$1:$BH$54,54,$D36),)+ROUND(MOD(AC36,1)*100,))/100+$D36,"")</f>
        <v/>
      </c>
      <c r="AE36" s="21" t="str">
        <f>IFERROR((MATCH($E36,INDEX(Лист2!$A$1:$BH$54,ROUND(MOD(AD36,1)*100,)+1,$D36):INDEX(Лист2!$A$1:$BH$54,54,$D36),)+ROUND(MOD(AD36,1)*100,))/100+$D36,"")</f>
        <v/>
      </c>
      <c r="AF36" s="21" t="str">
        <f>IFERROR((MATCH($E36,INDEX(Лист2!$A$1:$BH$54,ROUND(MOD(AE36,1)*100,)+1,$D36):INDEX(Лист2!$A$1:$BH$54,54,$D36),)+ROUND(MOD(AE36,1)*100,))/100+$D36,"")</f>
        <v/>
      </c>
      <c r="AG36" s="21" t="str">
        <f>IFERROR((MATCH($E36,INDEX(Лист2!$A$1:$BH$54,ROUND(MOD(AF36,1)*100,)+1,$D36):INDEX(Лист2!$A$1:$BH$54,54,$D36),)+ROUND(MOD(AF36,1)*100,))/100+$D36,"")</f>
        <v/>
      </c>
      <c r="AH36" s="21" t="str">
        <f>IFERROR((MATCH($E36,INDEX(Лист2!$A$1:$BH$54,ROUND(MOD(AG36,1)*100,)+1,$D36):INDEX(Лист2!$A$1:$BH$54,54,$D36),)+ROUND(MOD(AG36,1)*100,))/100+$D36,"")</f>
        <v/>
      </c>
      <c r="AI36" s="21" t="str">
        <f>IFERROR((MATCH($E36,INDEX(Лист2!$A$1:$BH$54,ROUND(MOD(AH36,1)*100,)+1,$D36):INDEX(Лист2!$A$1:$BH$54,54,$D36),)+ROUND(MOD(AH36,1)*100,))/100+$D36,"")</f>
        <v/>
      </c>
      <c r="AJ36" s="21" t="str">
        <f>IFERROR((MATCH($E36,INDEX(Лист2!$A$1:$BH$54,ROUND(MOD(AI36,1)*100,)+1,$D36):INDEX(Лист2!$A$1:$BH$54,54,$D36),)+ROUND(MOD(AI36,1)*100,))/100+$D36,"")</f>
        <v/>
      </c>
      <c r="AK36" s="21" t="str">
        <f>IFERROR((MATCH($E36,INDEX(Лист2!$A$1:$BH$54,ROUND(MOD(AJ36,1)*100,)+1,$D36):INDEX(Лист2!$A$1:$BH$54,54,$D36),)+ROUND(MOD(AJ36,1)*100,))/100+$D36,"")</f>
        <v/>
      </c>
      <c r="AL36" s="21" t="str">
        <f>IFERROR((MATCH($E36,INDEX(Лист2!$A$1:$BH$54,ROUND(MOD(AK36,1)*100,)+1,$D36):INDEX(Лист2!$A$1:$BH$54,54,$D36),)+ROUND(MOD(AK36,1)*100,))/100+$D36,"")</f>
        <v/>
      </c>
      <c r="AM36" s="21" t="str">
        <f>IFERROR((MATCH($E36,INDEX(Лист2!$A$1:$BH$54,ROUND(MOD(AL36,1)*100,)+1,$D36):INDEX(Лист2!$A$1:$BH$54,54,$D36),)+ROUND(MOD(AL36,1)*100,))/100+$D36,"")</f>
        <v/>
      </c>
      <c r="AN36" s="21" t="str">
        <f>IFERROR((MATCH($E36,INDEX(Лист2!$A$1:$BH$54,ROUND(MOD(AM36,1)*100,)+1,$D36):INDEX(Лист2!$A$1:$BH$54,54,$D36),)+ROUND(MOD(AM36,1)*100,))/100+$D36,"")</f>
        <v/>
      </c>
      <c r="AO36" s="21" t="str">
        <f>IFERROR((MATCH($E36,INDEX(Лист2!$A$1:$BH$54,ROUND(MOD(AN36,1)*100,)+1,$D36):INDEX(Лист2!$A$1:$BH$54,54,$D36),)+ROUND(MOD(AN36,1)*100,))/100+$D36,"")</f>
        <v/>
      </c>
      <c r="AP36" s="21" t="str">
        <f>IFERROR((MATCH($E36,INDEX(Лист2!$A$1:$BH$54,ROUND(MOD(AO36,1)*100,)+1,$D36):INDEX(Лист2!$A$1:$BH$54,54,$D36),)+ROUND(MOD(AO36,1)*100,))/100+$D36,"")</f>
        <v/>
      </c>
      <c r="AQ36" s="21" t="str">
        <f>IFERROR((MATCH($E36,INDEX(Лист2!$A$1:$BH$54,ROUND(MOD(AP36,1)*100,)+1,$D36):INDEX(Лист2!$A$1:$BH$54,54,$D36),)+ROUND(MOD(AP36,1)*100,))/100+$D36,"")</f>
        <v/>
      </c>
      <c r="AR36" s="21" t="str">
        <f>IFERROR((MATCH($E36,INDEX(Лист2!$A$1:$BH$54,ROUND(MOD(AQ36,1)*100,)+1,$D36):INDEX(Лист2!$A$1:$BH$54,54,$D36),)+ROUND(MOD(AQ36,1)*100,))/100+$D36,"")</f>
        <v/>
      </c>
      <c r="AS36" s="21" t="str">
        <f>IFERROR((MATCH($E36,INDEX(Лист2!$A$1:$BH$54,ROUND(MOD(AR36,1)*100,)+1,$D36):INDEX(Лист2!$A$1:$BH$54,54,$D36),)+ROUND(MOD(AR36,1)*100,))/100+$D36,"")</f>
        <v/>
      </c>
      <c r="AT36" s="21" t="str">
        <f>IFERROR((MATCH($E36,INDEX(Лист2!$A$1:$BH$54,ROUND(MOD(AS36,1)*100,)+1,$D36):INDEX(Лист2!$A$1:$BH$54,54,$D36),)+ROUND(MOD(AS36,1)*100,))/100+$D36,"")</f>
        <v/>
      </c>
      <c r="AU36" s="21" t="str">
        <f>IFERROR((MATCH($E36,INDEX(Лист2!$A$1:$BH$54,ROUND(MOD(AT36,1)*100,)+1,$D36):INDEX(Лист2!$A$1:$BH$54,54,$D36),)+ROUND(MOD(AT36,1)*100,))/100+$D36,"")</f>
        <v/>
      </c>
      <c r="AV36" s="21" t="str">
        <f>IFERROR((MATCH($E36,INDEX(Лист2!$A$1:$BH$54,ROUND(MOD(AU36,1)*100,)+1,$D36):INDEX(Лист2!$A$1:$BH$54,54,$D36),)+ROUND(MOD(AU36,1)*100,))/100+$D36,"")</f>
        <v/>
      </c>
      <c r="AW36" s="21" t="str">
        <f>IFERROR((MATCH($E36,INDEX(Лист2!$A$1:$BH$54,ROUND(MOD(AV36,1)*100,)+1,$D36):INDEX(Лист2!$A$1:$BH$54,54,$D36),)+ROUND(MOD(AV36,1)*100,))/100+$D36,"")</f>
        <v/>
      </c>
      <c r="AX36" s="21" t="str">
        <f>IFERROR((MATCH($E36,INDEX(Лист2!$A$1:$BH$54,ROUND(MOD(AW36,1)*100,)+1,$D36):INDEX(Лист2!$A$1:$BH$54,54,$D36),)+ROUND(MOD(AW36,1)*100,))/100+$D36,"")</f>
        <v/>
      </c>
      <c r="AY36" s="21" t="str">
        <f>IFERROR((MATCH($E36,INDEX(Лист2!$A$1:$BH$54,ROUND(MOD(AX36,1)*100,)+1,$D36):INDEX(Лист2!$A$1:$BH$54,54,$D36),)+ROUND(MOD(AX36,1)*100,))/100+$D36,"")</f>
        <v/>
      </c>
      <c r="AZ36" s="21" t="str">
        <f>IFERROR((MATCH($E36,INDEX(Лист2!$A$1:$BH$54,ROUND(MOD(AY36,1)*100,)+1,$D36):INDEX(Лист2!$A$1:$BH$54,54,$D36),)+ROUND(MOD(AY36,1)*100,))/100+$D36,"")</f>
        <v/>
      </c>
      <c r="BA36" s="21" t="str">
        <f>IFERROR((MATCH($E36,INDEX(Лист2!$A$1:$BH$54,ROUND(MOD(AZ36,1)*100,)+1,$D36):INDEX(Лист2!$A$1:$BH$54,54,$D36),)+ROUND(MOD(AZ36,1)*100,))/100+$D36,"")</f>
        <v/>
      </c>
      <c r="BB36" s="21" t="str">
        <f>IFERROR((MATCH($E36,INDEX(Лист2!$A$1:$BH$54,ROUND(MOD(BA36,1)*100,)+1,$D36):INDEX(Лист2!$A$1:$BH$54,54,$D36),)+ROUND(MOD(BA36,1)*100,))/100+$D36,"")</f>
        <v/>
      </c>
      <c r="BC36" s="21" t="str">
        <f>IFERROR((MATCH($E36,INDEX(Лист2!$A$1:$BH$54,ROUND(MOD(BB36,1)*100,)+1,$D36):INDEX(Лист2!$A$1:$BH$54,54,$D36),)+ROUND(MOD(BB36,1)*100,))/100+$D36,"")</f>
        <v/>
      </c>
      <c r="BD36" s="21" t="str">
        <f>IFERROR((MATCH($E36,INDEX(Лист2!$A$1:$BH$54,ROUND(MOD(BC36,1)*100,)+1,$D36):INDEX(Лист2!$A$1:$BH$54,54,$D36),)+ROUND(MOD(BC36,1)*100,))/100+$D36,"")</f>
        <v/>
      </c>
      <c r="BE36" t="e">
        <f>IF(VLOOKUP(BE35,B:C,2,)&gt;=ROW()-MATCH(BE35,BE$1:BE35,)+1,BE35,INDEX(B:B,MATCH(BE35,B:B,)+1))</f>
        <v>#N/A</v>
      </c>
      <c r="BF36" t="e">
        <f t="shared" si="3"/>
        <v>#N/A</v>
      </c>
      <c r="BG36" t="e">
        <f>SMALL(INDEX(G:BD,MATCH(BE36,E:E,),):INDEX(G:BD,MATCH(BE36,E:E,)+14,),BF36)</f>
        <v>#N/A</v>
      </c>
      <c r="BH36" t="e">
        <f t="shared" si="4"/>
        <v>#N/A</v>
      </c>
      <c r="BI36" t="e">
        <f t="shared" si="6"/>
        <v>#N/A</v>
      </c>
    </row>
    <row r="37" spans="4:61" x14ac:dyDescent="0.25">
      <c r="D37" s="18">
        <f t="shared" si="7"/>
        <v>14</v>
      </c>
      <c r="E37" t="str">
        <f t="shared" si="1"/>
        <v>Главный раздел</v>
      </c>
      <c r="F37" s="21" t="str">
        <f t="shared" si="2"/>
        <v/>
      </c>
      <c r="G37" s="20" t="str">
        <f>IFERROR(MATCH($E37,INDEX(Лист2!$A$1:$BH$54,,$D37),)/100+$D37,"")</f>
        <v/>
      </c>
      <c r="H37" s="21" t="str">
        <f>IFERROR((MATCH($E37,INDEX(Лист2!$A$1:$BH$54,ROUND(MOD(G37,1)*100,)+1,$D37):INDEX(Лист2!$A$1:$BH$54,54,$D37),)+ROUND(MOD(G37,1)*100,))/100+$D37,"")</f>
        <v/>
      </c>
      <c r="I37" s="21" t="str">
        <f>IFERROR((MATCH($E37,INDEX(Лист2!$A$1:$BH$54,ROUND(MOD(H37,1)*100,)+1,$D37):INDEX(Лист2!$A$1:$BH$54,54,$D37),)+ROUND(MOD(H37,1)*100,))/100+$D37,"")</f>
        <v/>
      </c>
      <c r="J37" s="21" t="str">
        <f>IFERROR((MATCH($E37,INDEX(Лист2!$A$1:$BH$54,ROUND(MOD(I37,1)*100,)+1,$D37):INDEX(Лист2!$A$1:$BH$54,54,$D37),)+ROUND(MOD(I37,1)*100,))/100+$D37,"")</f>
        <v/>
      </c>
      <c r="K37" s="21" t="str">
        <f>IFERROR((MATCH($E37,INDEX(Лист2!$A$1:$BH$54,ROUND(MOD(J37,1)*100,)+1,$D37):INDEX(Лист2!$A$1:$BH$54,54,$D37),)+ROUND(MOD(J37,1)*100,))/100+$D37,"")</f>
        <v/>
      </c>
      <c r="L37" s="21" t="str">
        <f>IFERROR((MATCH($E37,INDEX(Лист2!$A$1:$BH$54,ROUND(MOD(K37,1)*100,)+1,$D37):INDEX(Лист2!$A$1:$BH$54,54,$D37),)+ROUND(MOD(K37,1)*100,))/100+$D37,"")</f>
        <v/>
      </c>
      <c r="M37" s="21" t="str">
        <f>IFERROR((MATCH($E37,INDEX(Лист2!$A$1:$BH$54,ROUND(MOD(L37,1)*100,)+1,$D37):INDEX(Лист2!$A$1:$BH$54,54,$D37),)+ROUND(MOD(L37,1)*100,))/100+$D37,"")</f>
        <v/>
      </c>
      <c r="N37" s="21" t="str">
        <f>IFERROR((MATCH($E37,INDEX(Лист2!$A$1:$BH$54,ROUND(MOD(M37,1)*100,)+1,$D37):INDEX(Лист2!$A$1:$BH$54,54,$D37),)+ROUND(MOD(M37,1)*100,))/100+$D37,"")</f>
        <v/>
      </c>
      <c r="O37" s="21" t="str">
        <f>IFERROR((MATCH($E37,INDEX(Лист2!$A$1:$BH$54,ROUND(MOD(N37,1)*100,)+1,$D37):INDEX(Лист2!$A$1:$BH$54,54,$D37),)+ROUND(MOD(N37,1)*100,))/100+$D37,"")</f>
        <v/>
      </c>
      <c r="P37" s="21" t="str">
        <f>IFERROR((MATCH($E37,INDEX(Лист2!$A$1:$BH$54,ROUND(MOD(O37,1)*100,)+1,$D37):INDEX(Лист2!$A$1:$BH$54,54,$D37),)+ROUND(MOD(O37,1)*100,))/100+$D37,"")</f>
        <v/>
      </c>
      <c r="Q37" s="21" t="str">
        <f>IFERROR((MATCH($E37,INDEX(Лист2!$A$1:$BH$54,ROUND(MOD(P37,1)*100,)+1,$D37):INDEX(Лист2!$A$1:$BH$54,54,$D37),)+ROUND(MOD(P37,1)*100,))/100+$D37,"")</f>
        <v/>
      </c>
      <c r="R37" s="21" t="str">
        <f>IFERROR((MATCH($E37,INDEX(Лист2!$A$1:$BH$54,ROUND(MOD(Q37,1)*100,)+1,$D37):INDEX(Лист2!$A$1:$BH$54,54,$D37),)+ROUND(MOD(Q37,1)*100,))/100+$D37,"")</f>
        <v/>
      </c>
      <c r="S37" s="21" t="str">
        <f>IFERROR((MATCH($E37,INDEX(Лист2!$A$1:$BH$54,ROUND(MOD(R37,1)*100,)+1,$D37):INDEX(Лист2!$A$1:$BH$54,54,$D37),)+ROUND(MOD(R37,1)*100,))/100+$D37,"")</f>
        <v/>
      </c>
      <c r="T37" s="21" t="str">
        <f>IFERROR((MATCH($E37,INDEX(Лист2!$A$1:$BH$54,ROUND(MOD(S37,1)*100,)+1,$D37):INDEX(Лист2!$A$1:$BH$54,54,$D37),)+ROUND(MOD(S37,1)*100,))/100+$D37,"")</f>
        <v/>
      </c>
      <c r="U37" s="21" t="str">
        <f>IFERROR((MATCH($E37,INDEX(Лист2!$A$1:$BH$54,ROUND(MOD(T37,1)*100,)+1,$D37):INDEX(Лист2!$A$1:$BH$54,54,$D37),)+ROUND(MOD(T37,1)*100,))/100+$D37,"")</f>
        <v/>
      </c>
      <c r="V37" s="21" t="str">
        <f>IFERROR((MATCH($E37,INDEX(Лист2!$A$1:$BH$54,ROUND(MOD(U37,1)*100,)+1,$D37):INDEX(Лист2!$A$1:$BH$54,54,$D37),)+ROUND(MOD(U37,1)*100,))/100+$D37,"")</f>
        <v/>
      </c>
      <c r="W37" s="21" t="str">
        <f>IFERROR((MATCH($E37,INDEX(Лист2!$A$1:$BH$54,ROUND(MOD(V37,1)*100,)+1,$D37):INDEX(Лист2!$A$1:$BH$54,54,$D37),)+ROUND(MOD(V37,1)*100,))/100+$D37,"")</f>
        <v/>
      </c>
      <c r="X37" s="21" t="str">
        <f>IFERROR((MATCH($E37,INDEX(Лист2!$A$1:$BH$54,ROUND(MOD(W37,1)*100,)+1,$D37):INDEX(Лист2!$A$1:$BH$54,54,$D37),)+ROUND(MOD(W37,1)*100,))/100+$D37,"")</f>
        <v/>
      </c>
      <c r="Y37" s="21" t="str">
        <f>IFERROR((MATCH($E37,INDEX(Лист2!$A$1:$BH$54,ROUND(MOD(X37,1)*100,)+1,$D37):INDEX(Лист2!$A$1:$BH$54,54,$D37),)+ROUND(MOD(X37,1)*100,))/100+$D37,"")</f>
        <v/>
      </c>
      <c r="Z37" s="21" t="str">
        <f>IFERROR((MATCH($E37,INDEX(Лист2!$A$1:$BH$54,ROUND(MOD(Y37,1)*100,)+1,$D37):INDEX(Лист2!$A$1:$BH$54,54,$D37),)+ROUND(MOD(Y37,1)*100,))/100+$D37,"")</f>
        <v/>
      </c>
      <c r="AA37" s="21" t="str">
        <f>IFERROR((MATCH($E37,INDEX(Лист2!$A$1:$BH$54,ROUND(MOD(Z37,1)*100,)+1,$D37):INDEX(Лист2!$A$1:$BH$54,54,$D37),)+ROUND(MOD(Z37,1)*100,))/100+$D37,"")</f>
        <v/>
      </c>
      <c r="AB37" s="21" t="str">
        <f>IFERROR((MATCH($E37,INDEX(Лист2!$A$1:$BH$54,ROUND(MOD(AA37,1)*100,)+1,$D37):INDEX(Лист2!$A$1:$BH$54,54,$D37),)+ROUND(MOD(AA37,1)*100,))/100+$D37,"")</f>
        <v/>
      </c>
      <c r="AC37" s="21" t="str">
        <f>IFERROR((MATCH($E37,INDEX(Лист2!$A$1:$BH$54,ROUND(MOD(AB37,1)*100,)+1,$D37):INDEX(Лист2!$A$1:$BH$54,54,$D37),)+ROUND(MOD(AB37,1)*100,))/100+$D37,"")</f>
        <v/>
      </c>
      <c r="AD37" s="21" t="str">
        <f>IFERROR((MATCH($E37,INDEX(Лист2!$A$1:$BH$54,ROUND(MOD(AC37,1)*100,)+1,$D37):INDEX(Лист2!$A$1:$BH$54,54,$D37),)+ROUND(MOD(AC37,1)*100,))/100+$D37,"")</f>
        <v/>
      </c>
      <c r="AE37" s="21" t="str">
        <f>IFERROR((MATCH($E37,INDEX(Лист2!$A$1:$BH$54,ROUND(MOD(AD37,1)*100,)+1,$D37):INDEX(Лист2!$A$1:$BH$54,54,$D37),)+ROUND(MOD(AD37,1)*100,))/100+$D37,"")</f>
        <v/>
      </c>
      <c r="AF37" s="21" t="str">
        <f>IFERROR((MATCH($E37,INDEX(Лист2!$A$1:$BH$54,ROUND(MOD(AE37,1)*100,)+1,$D37):INDEX(Лист2!$A$1:$BH$54,54,$D37),)+ROUND(MOD(AE37,1)*100,))/100+$D37,"")</f>
        <v/>
      </c>
      <c r="AG37" s="21" t="str">
        <f>IFERROR((MATCH($E37,INDEX(Лист2!$A$1:$BH$54,ROUND(MOD(AF37,1)*100,)+1,$D37):INDEX(Лист2!$A$1:$BH$54,54,$D37),)+ROUND(MOD(AF37,1)*100,))/100+$D37,"")</f>
        <v/>
      </c>
      <c r="AH37" s="21" t="str">
        <f>IFERROR((MATCH($E37,INDEX(Лист2!$A$1:$BH$54,ROUND(MOD(AG37,1)*100,)+1,$D37):INDEX(Лист2!$A$1:$BH$54,54,$D37),)+ROUND(MOD(AG37,1)*100,))/100+$D37,"")</f>
        <v/>
      </c>
      <c r="AI37" s="21" t="str">
        <f>IFERROR((MATCH($E37,INDEX(Лист2!$A$1:$BH$54,ROUND(MOD(AH37,1)*100,)+1,$D37):INDEX(Лист2!$A$1:$BH$54,54,$D37),)+ROUND(MOD(AH37,1)*100,))/100+$D37,"")</f>
        <v/>
      </c>
      <c r="AJ37" s="21" t="str">
        <f>IFERROR((MATCH($E37,INDEX(Лист2!$A$1:$BH$54,ROUND(MOD(AI37,1)*100,)+1,$D37):INDEX(Лист2!$A$1:$BH$54,54,$D37),)+ROUND(MOD(AI37,1)*100,))/100+$D37,"")</f>
        <v/>
      </c>
      <c r="AK37" s="21" t="str">
        <f>IFERROR((MATCH($E37,INDEX(Лист2!$A$1:$BH$54,ROUND(MOD(AJ37,1)*100,)+1,$D37):INDEX(Лист2!$A$1:$BH$54,54,$D37),)+ROUND(MOD(AJ37,1)*100,))/100+$D37,"")</f>
        <v/>
      </c>
      <c r="AL37" s="21" t="str">
        <f>IFERROR((MATCH($E37,INDEX(Лист2!$A$1:$BH$54,ROUND(MOD(AK37,1)*100,)+1,$D37):INDEX(Лист2!$A$1:$BH$54,54,$D37),)+ROUND(MOD(AK37,1)*100,))/100+$D37,"")</f>
        <v/>
      </c>
      <c r="AM37" s="21" t="str">
        <f>IFERROR((MATCH($E37,INDEX(Лист2!$A$1:$BH$54,ROUND(MOD(AL37,1)*100,)+1,$D37):INDEX(Лист2!$A$1:$BH$54,54,$D37),)+ROUND(MOD(AL37,1)*100,))/100+$D37,"")</f>
        <v/>
      </c>
      <c r="AN37" s="21" t="str">
        <f>IFERROR((MATCH($E37,INDEX(Лист2!$A$1:$BH$54,ROUND(MOD(AM37,1)*100,)+1,$D37):INDEX(Лист2!$A$1:$BH$54,54,$D37),)+ROUND(MOD(AM37,1)*100,))/100+$D37,"")</f>
        <v/>
      </c>
      <c r="AO37" s="21" t="str">
        <f>IFERROR((MATCH($E37,INDEX(Лист2!$A$1:$BH$54,ROUND(MOD(AN37,1)*100,)+1,$D37):INDEX(Лист2!$A$1:$BH$54,54,$D37),)+ROUND(MOD(AN37,1)*100,))/100+$D37,"")</f>
        <v/>
      </c>
      <c r="AP37" s="21" t="str">
        <f>IFERROR((MATCH($E37,INDEX(Лист2!$A$1:$BH$54,ROUND(MOD(AO37,1)*100,)+1,$D37):INDEX(Лист2!$A$1:$BH$54,54,$D37),)+ROUND(MOD(AO37,1)*100,))/100+$D37,"")</f>
        <v/>
      </c>
      <c r="AQ37" s="21" t="str">
        <f>IFERROR((MATCH($E37,INDEX(Лист2!$A$1:$BH$54,ROUND(MOD(AP37,1)*100,)+1,$D37):INDEX(Лист2!$A$1:$BH$54,54,$D37),)+ROUND(MOD(AP37,1)*100,))/100+$D37,"")</f>
        <v/>
      </c>
      <c r="AR37" s="21" t="str">
        <f>IFERROR((MATCH($E37,INDEX(Лист2!$A$1:$BH$54,ROUND(MOD(AQ37,1)*100,)+1,$D37):INDEX(Лист2!$A$1:$BH$54,54,$D37),)+ROUND(MOD(AQ37,1)*100,))/100+$D37,"")</f>
        <v/>
      </c>
      <c r="AS37" s="21" t="str">
        <f>IFERROR((MATCH($E37,INDEX(Лист2!$A$1:$BH$54,ROUND(MOD(AR37,1)*100,)+1,$D37):INDEX(Лист2!$A$1:$BH$54,54,$D37),)+ROUND(MOD(AR37,1)*100,))/100+$D37,"")</f>
        <v/>
      </c>
      <c r="AT37" s="21" t="str">
        <f>IFERROR((MATCH($E37,INDEX(Лист2!$A$1:$BH$54,ROUND(MOD(AS37,1)*100,)+1,$D37):INDEX(Лист2!$A$1:$BH$54,54,$D37),)+ROUND(MOD(AS37,1)*100,))/100+$D37,"")</f>
        <v/>
      </c>
      <c r="AU37" s="21" t="str">
        <f>IFERROR((MATCH($E37,INDEX(Лист2!$A$1:$BH$54,ROUND(MOD(AT37,1)*100,)+1,$D37):INDEX(Лист2!$A$1:$BH$54,54,$D37),)+ROUND(MOD(AT37,1)*100,))/100+$D37,"")</f>
        <v/>
      </c>
      <c r="AV37" s="21" t="str">
        <f>IFERROR((MATCH($E37,INDEX(Лист2!$A$1:$BH$54,ROUND(MOD(AU37,1)*100,)+1,$D37):INDEX(Лист2!$A$1:$BH$54,54,$D37),)+ROUND(MOD(AU37,1)*100,))/100+$D37,"")</f>
        <v/>
      </c>
      <c r="AW37" s="21" t="str">
        <f>IFERROR((MATCH($E37,INDEX(Лист2!$A$1:$BH$54,ROUND(MOD(AV37,1)*100,)+1,$D37):INDEX(Лист2!$A$1:$BH$54,54,$D37),)+ROUND(MOD(AV37,1)*100,))/100+$D37,"")</f>
        <v/>
      </c>
      <c r="AX37" s="21" t="str">
        <f>IFERROR((MATCH($E37,INDEX(Лист2!$A$1:$BH$54,ROUND(MOD(AW37,1)*100,)+1,$D37):INDEX(Лист2!$A$1:$BH$54,54,$D37),)+ROUND(MOD(AW37,1)*100,))/100+$D37,"")</f>
        <v/>
      </c>
      <c r="AY37" s="21" t="str">
        <f>IFERROR((MATCH($E37,INDEX(Лист2!$A$1:$BH$54,ROUND(MOD(AX37,1)*100,)+1,$D37):INDEX(Лист2!$A$1:$BH$54,54,$D37),)+ROUND(MOD(AX37,1)*100,))/100+$D37,"")</f>
        <v/>
      </c>
      <c r="AZ37" s="21" t="str">
        <f>IFERROR((MATCH($E37,INDEX(Лист2!$A$1:$BH$54,ROUND(MOD(AY37,1)*100,)+1,$D37):INDEX(Лист2!$A$1:$BH$54,54,$D37),)+ROUND(MOD(AY37,1)*100,))/100+$D37,"")</f>
        <v/>
      </c>
      <c r="BA37" s="21" t="str">
        <f>IFERROR((MATCH($E37,INDEX(Лист2!$A$1:$BH$54,ROUND(MOD(AZ37,1)*100,)+1,$D37):INDEX(Лист2!$A$1:$BH$54,54,$D37),)+ROUND(MOD(AZ37,1)*100,))/100+$D37,"")</f>
        <v/>
      </c>
      <c r="BB37" s="21" t="str">
        <f>IFERROR((MATCH($E37,INDEX(Лист2!$A$1:$BH$54,ROUND(MOD(BA37,1)*100,)+1,$D37):INDEX(Лист2!$A$1:$BH$54,54,$D37),)+ROUND(MOD(BA37,1)*100,))/100+$D37,"")</f>
        <v/>
      </c>
      <c r="BC37" s="21" t="str">
        <f>IFERROR((MATCH($E37,INDEX(Лист2!$A$1:$BH$54,ROUND(MOD(BB37,1)*100,)+1,$D37):INDEX(Лист2!$A$1:$BH$54,54,$D37),)+ROUND(MOD(BB37,1)*100,))/100+$D37,"")</f>
        <v/>
      </c>
      <c r="BD37" s="21" t="str">
        <f>IFERROR((MATCH($E37,INDEX(Лист2!$A$1:$BH$54,ROUND(MOD(BC37,1)*100,)+1,$D37):INDEX(Лист2!$A$1:$BH$54,54,$D37),)+ROUND(MOD(BC37,1)*100,))/100+$D37,"")</f>
        <v/>
      </c>
      <c r="BE37" t="e">
        <f>IF(VLOOKUP(BE36,B:C,2,)&gt;=ROW()-MATCH(BE36,BE$1:BE36,)+1,BE36,INDEX(B:B,MATCH(BE36,B:B,)+1))</f>
        <v>#N/A</v>
      </c>
      <c r="BF37" t="e">
        <f t="shared" si="3"/>
        <v>#N/A</v>
      </c>
      <c r="BG37" t="e">
        <f>SMALL(INDEX(G:BD,MATCH(BE37,E:E,),):INDEX(G:BD,MATCH(BE37,E:E,)+14,),BF37)</f>
        <v>#N/A</v>
      </c>
      <c r="BH37" t="e">
        <f t="shared" si="4"/>
        <v>#N/A</v>
      </c>
      <c r="BI37" t="e">
        <f t="shared" si="6"/>
        <v>#N/A</v>
      </c>
    </row>
    <row r="38" spans="4:61" x14ac:dyDescent="0.25">
      <c r="D38" s="18">
        <f t="shared" si="7"/>
        <v>18</v>
      </c>
      <c r="E38" t="str">
        <f>INDEX(B$4:B$53,ROUNDUP(ROW(E35)/15,))</f>
        <v>Главный раздел</v>
      </c>
      <c r="F38" s="21" t="str">
        <f t="shared" si="2"/>
        <v/>
      </c>
      <c r="G38" s="20" t="str">
        <f>IFERROR(MATCH($E38,INDEX(Лист2!$A$1:$BH$54,,$D38),)/100+$D38,"")</f>
        <v/>
      </c>
      <c r="H38" s="21" t="str">
        <f>IFERROR((MATCH($E38,INDEX(Лист2!$A$1:$BH$54,ROUND(MOD(G38,1)*100,)+1,$D38):INDEX(Лист2!$A$1:$BH$54,54,$D38),)+ROUND(MOD(G38,1)*100,))/100+$D38,"")</f>
        <v/>
      </c>
      <c r="I38" s="21" t="str">
        <f>IFERROR((MATCH($E38,INDEX(Лист2!$A$1:$BH$54,ROUND(MOD(H38,1)*100,)+1,$D38):INDEX(Лист2!$A$1:$BH$54,54,$D38),)+ROUND(MOD(H38,1)*100,))/100+$D38,"")</f>
        <v/>
      </c>
      <c r="J38" s="21" t="str">
        <f>IFERROR((MATCH($E38,INDEX(Лист2!$A$1:$BH$54,ROUND(MOD(I38,1)*100,)+1,$D38):INDEX(Лист2!$A$1:$BH$54,54,$D38),)+ROUND(MOD(I38,1)*100,))/100+$D38,"")</f>
        <v/>
      </c>
      <c r="K38" s="21" t="str">
        <f>IFERROR((MATCH($E38,INDEX(Лист2!$A$1:$BH$54,ROUND(MOD(J38,1)*100,)+1,$D38):INDEX(Лист2!$A$1:$BH$54,54,$D38),)+ROUND(MOD(J38,1)*100,))/100+$D38,"")</f>
        <v/>
      </c>
      <c r="L38" s="21" t="str">
        <f>IFERROR((MATCH($E38,INDEX(Лист2!$A$1:$BH$54,ROUND(MOD(K38,1)*100,)+1,$D38):INDEX(Лист2!$A$1:$BH$54,54,$D38),)+ROUND(MOD(K38,1)*100,))/100+$D38,"")</f>
        <v/>
      </c>
      <c r="M38" s="21" t="str">
        <f>IFERROR((MATCH($E38,INDEX(Лист2!$A$1:$BH$54,ROUND(MOD(L38,1)*100,)+1,$D38):INDEX(Лист2!$A$1:$BH$54,54,$D38),)+ROUND(MOD(L38,1)*100,))/100+$D38,"")</f>
        <v/>
      </c>
      <c r="N38" s="21" t="str">
        <f>IFERROR((MATCH($E38,INDEX(Лист2!$A$1:$BH$54,ROUND(MOD(M38,1)*100,)+1,$D38):INDEX(Лист2!$A$1:$BH$54,54,$D38),)+ROUND(MOD(M38,1)*100,))/100+$D38,"")</f>
        <v/>
      </c>
      <c r="O38" s="21" t="str">
        <f>IFERROR((MATCH($E38,INDEX(Лист2!$A$1:$BH$54,ROUND(MOD(N38,1)*100,)+1,$D38):INDEX(Лист2!$A$1:$BH$54,54,$D38),)+ROUND(MOD(N38,1)*100,))/100+$D38,"")</f>
        <v/>
      </c>
      <c r="P38" s="21" t="str">
        <f>IFERROR((MATCH($E38,INDEX(Лист2!$A$1:$BH$54,ROUND(MOD(O38,1)*100,)+1,$D38):INDEX(Лист2!$A$1:$BH$54,54,$D38),)+ROUND(MOD(O38,1)*100,))/100+$D38,"")</f>
        <v/>
      </c>
      <c r="Q38" s="21" t="str">
        <f>IFERROR((MATCH($E38,INDEX(Лист2!$A$1:$BH$54,ROUND(MOD(P38,1)*100,)+1,$D38):INDEX(Лист2!$A$1:$BH$54,54,$D38),)+ROUND(MOD(P38,1)*100,))/100+$D38,"")</f>
        <v/>
      </c>
      <c r="R38" s="21" t="str">
        <f>IFERROR((MATCH($E38,INDEX(Лист2!$A$1:$BH$54,ROUND(MOD(Q38,1)*100,)+1,$D38):INDEX(Лист2!$A$1:$BH$54,54,$D38),)+ROUND(MOD(Q38,1)*100,))/100+$D38,"")</f>
        <v/>
      </c>
      <c r="S38" s="21" t="str">
        <f>IFERROR((MATCH($E38,INDEX(Лист2!$A$1:$BH$54,ROUND(MOD(R38,1)*100,)+1,$D38):INDEX(Лист2!$A$1:$BH$54,54,$D38),)+ROUND(MOD(R38,1)*100,))/100+$D38,"")</f>
        <v/>
      </c>
      <c r="T38" s="21" t="str">
        <f>IFERROR((MATCH($E38,INDEX(Лист2!$A$1:$BH$54,ROUND(MOD(S38,1)*100,)+1,$D38):INDEX(Лист2!$A$1:$BH$54,54,$D38),)+ROUND(MOD(S38,1)*100,))/100+$D38,"")</f>
        <v/>
      </c>
      <c r="U38" s="21" t="str">
        <f>IFERROR((MATCH($E38,INDEX(Лист2!$A$1:$BH$54,ROUND(MOD(T38,1)*100,)+1,$D38):INDEX(Лист2!$A$1:$BH$54,54,$D38),)+ROUND(MOD(T38,1)*100,))/100+$D38,"")</f>
        <v/>
      </c>
      <c r="V38" s="21" t="str">
        <f>IFERROR((MATCH($E38,INDEX(Лист2!$A$1:$BH$54,ROUND(MOD(U38,1)*100,)+1,$D38):INDEX(Лист2!$A$1:$BH$54,54,$D38),)+ROUND(MOD(U38,1)*100,))/100+$D38,"")</f>
        <v/>
      </c>
      <c r="W38" s="21" t="str">
        <f>IFERROR((MATCH($E38,INDEX(Лист2!$A$1:$BH$54,ROUND(MOD(V38,1)*100,)+1,$D38):INDEX(Лист2!$A$1:$BH$54,54,$D38),)+ROUND(MOD(V38,1)*100,))/100+$D38,"")</f>
        <v/>
      </c>
      <c r="X38" s="21" t="str">
        <f>IFERROR((MATCH($E38,INDEX(Лист2!$A$1:$BH$54,ROUND(MOD(W38,1)*100,)+1,$D38):INDEX(Лист2!$A$1:$BH$54,54,$D38),)+ROUND(MOD(W38,1)*100,))/100+$D38,"")</f>
        <v/>
      </c>
      <c r="Y38" s="21" t="str">
        <f>IFERROR((MATCH($E38,INDEX(Лист2!$A$1:$BH$54,ROUND(MOD(X38,1)*100,)+1,$D38):INDEX(Лист2!$A$1:$BH$54,54,$D38),)+ROUND(MOD(X38,1)*100,))/100+$D38,"")</f>
        <v/>
      </c>
      <c r="Z38" s="21" t="str">
        <f>IFERROR((MATCH($E38,INDEX(Лист2!$A$1:$BH$54,ROUND(MOD(Y38,1)*100,)+1,$D38):INDEX(Лист2!$A$1:$BH$54,54,$D38),)+ROUND(MOD(Y38,1)*100,))/100+$D38,"")</f>
        <v/>
      </c>
      <c r="AA38" s="21" t="str">
        <f>IFERROR((MATCH($E38,INDEX(Лист2!$A$1:$BH$54,ROUND(MOD(Z38,1)*100,)+1,$D38):INDEX(Лист2!$A$1:$BH$54,54,$D38),)+ROUND(MOD(Z38,1)*100,))/100+$D38,"")</f>
        <v/>
      </c>
      <c r="AB38" s="21" t="str">
        <f>IFERROR((MATCH($E38,INDEX(Лист2!$A$1:$BH$54,ROUND(MOD(AA38,1)*100,)+1,$D38):INDEX(Лист2!$A$1:$BH$54,54,$D38),)+ROUND(MOD(AA38,1)*100,))/100+$D38,"")</f>
        <v/>
      </c>
      <c r="AC38" s="21" t="str">
        <f>IFERROR((MATCH($E38,INDEX(Лист2!$A$1:$BH$54,ROUND(MOD(AB38,1)*100,)+1,$D38):INDEX(Лист2!$A$1:$BH$54,54,$D38),)+ROUND(MOD(AB38,1)*100,))/100+$D38,"")</f>
        <v/>
      </c>
      <c r="AD38" s="21" t="str">
        <f>IFERROR((MATCH($E38,INDEX(Лист2!$A$1:$BH$54,ROUND(MOD(AC38,1)*100,)+1,$D38):INDEX(Лист2!$A$1:$BH$54,54,$D38),)+ROUND(MOD(AC38,1)*100,))/100+$D38,"")</f>
        <v/>
      </c>
      <c r="AE38" s="21" t="str">
        <f>IFERROR((MATCH($E38,INDEX(Лист2!$A$1:$BH$54,ROUND(MOD(AD38,1)*100,)+1,$D38):INDEX(Лист2!$A$1:$BH$54,54,$D38),)+ROUND(MOD(AD38,1)*100,))/100+$D38,"")</f>
        <v/>
      </c>
      <c r="AF38" s="21" t="str">
        <f>IFERROR((MATCH($E38,INDEX(Лист2!$A$1:$BH$54,ROUND(MOD(AE38,1)*100,)+1,$D38):INDEX(Лист2!$A$1:$BH$54,54,$D38),)+ROUND(MOD(AE38,1)*100,))/100+$D38,"")</f>
        <v/>
      </c>
      <c r="AG38" s="21" t="str">
        <f>IFERROR((MATCH($E38,INDEX(Лист2!$A$1:$BH$54,ROUND(MOD(AF38,1)*100,)+1,$D38):INDEX(Лист2!$A$1:$BH$54,54,$D38),)+ROUND(MOD(AF38,1)*100,))/100+$D38,"")</f>
        <v/>
      </c>
      <c r="AH38" s="21" t="str">
        <f>IFERROR((MATCH($E38,INDEX(Лист2!$A$1:$BH$54,ROUND(MOD(AG38,1)*100,)+1,$D38):INDEX(Лист2!$A$1:$BH$54,54,$D38),)+ROUND(MOD(AG38,1)*100,))/100+$D38,"")</f>
        <v/>
      </c>
      <c r="AI38" s="21" t="str">
        <f>IFERROR((MATCH($E38,INDEX(Лист2!$A$1:$BH$54,ROUND(MOD(AH38,1)*100,)+1,$D38):INDEX(Лист2!$A$1:$BH$54,54,$D38),)+ROUND(MOD(AH38,1)*100,))/100+$D38,"")</f>
        <v/>
      </c>
      <c r="AJ38" s="21" t="str">
        <f>IFERROR((MATCH($E38,INDEX(Лист2!$A$1:$BH$54,ROUND(MOD(AI38,1)*100,)+1,$D38):INDEX(Лист2!$A$1:$BH$54,54,$D38),)+ROUND(MOD(AI38,1)*100,))/100+$D38,"")</f>
        <v/>
      </c>
      <c r="AK38" s="21" t="str">
        <f>IFERROR((MATCH($E38,INDEX(Лист2!$A$1:$BH$54,ROUND(MOD(AJ38,1)*100,)+1,$D38):INDEX(Лист2!$A$1:$BH$54,54,$D38),)+ROUND(MOD(AJ38,1)*100,))/100+$D38,"")</f>
        <v/>
      </c>
      <c r="AL38" s="21" t="str">
        <f>IFERROR((MATCH($E38,INDEX(Лист2!$A$1:$BH$54,ROUND(MOD(AK38,1)*100,)+1,$D38):INDEX(Лист2!$A$1:$BH$54,54,$D38),)+ROUND(MOD(AK38,1)*100,))/100+$D38,"")</f>
        <v/>
      </c>
      <c r="AM38" s="21" t="str">
        <f>IFERROR((MATCH($E38,INDEX(Лист2!$A$1:$BH$54,ROUND(MOD(AL38,1)*100,)+1,$D38):INDEX(Лист2!$A$1:$BH$54,54,$D38),)+ROUND(MOD(AL38,1)*100,))/100+$D38,"")</f>
        <v/>
      </c>
      <c r="AN38" s="21" t="str">
        <f>IFERROR((MATCH($E38,INDEX(Лист2!$A$1:$BH$54,ROUND(MOD(AM38,1)*100,)+1,$D38):INDEX(Лист2!$A$1:$BH$54,54,$D38),)+ROUND(MOD(AM38,1)*100,))/100+$D38,"")</f>
        <v/>
      </c>
      <c r="AO38" s="21" t="str">
        <f>IFERROR((MATCH($E38,INDEX(Лист2!$A$1:$BH$54,ROUND(MOD(AN38,1)*100,)+1,$D38):INDEX(Лист2!$A$1:$BH$54,54,$D38),)+ROUND(MOD(AN38,1)*100,))/100+$D38,"")</f>
        <v/>
      </c>
      <c r="AP38" s="21" t="str">
        <f>IFERROR((MATCH($E38,INDEX(Лист2!$A$1:$BH$54,ROUND(MOD(AO38,1)*100,)+1,$D38):INDEX(Лист2!$A$1:$BH$54,54,$D38),)+ROUND(MOD(AO38,1)*100,))/100+$D38,"")</f>
        <v/>
      </c>
      <c r="AQ38" s="21" t="str">
        <f>IFERROR((MATCH($E38,INDEX(Лист2!$A$1:$BH$54,ROUND(MOD(AP38,1)*100,)+1,$D38):INDEX(Лист2!$A$1:$BH$54,54,$D38),)+ROUND(MOD(AP38,1)*100,))/100+$D38,"")</f>
        <v/>
      </c>
      <c r="AR38" s="21" t="str">
        <f>IFERROR((MATCH($E38,INDEX(Лист2!$A$1:$BH$54,ROUND(MOD(AQ38,1)*100,)+1,$D38):INDEX(Лист2!$A$1:$BH$54,54,$D38),)+ROUND(MOD(AQ38,1)*100,))/100+$D38,"")</f>
        <v/>
      </c>
      <c r="AS38" s="21" t="str">
        <f>IFERROR((MATCH($E38,INDEX(Лист2!$A$1:$BH$54,ROUND(MOD(AR38,1)*100,)+1,$D38):INDEX(Лист2!$A$1:$BH$54,54,$D38),)+ROUND(MOD(AR38,1)*100,))/100+$D38,"")</f>
        <v/>
      </c>
      <c r="AT38" s="21" t="str">
        <f>IFERROR((MATCH($E38,INDEX(Лист2!$A$1:$BH$54,ROUND(MOD(AS38,1)*100,)+1,$D38):INDEX(Лист2!$A$1:$BH$54,54,$D38),)+ROUND(MOD(AS38,1)*100,))/100+$D38,"")</f>
        <v/>
      </c>
      <c r="AU38" s="21" t="str">
        <f>IFERROR((MATCH($E38,INDEX(Лист2!$A$1:$BH$54,ROUND(MOD(AT38,1)*100,)+1,$D38):INDEX(Лист2!$A$1:$BH$54,54,$D38),)+ROUND(MOD(AT38,1)*100,))/100+$D38,"")</f>
        <v/>
      </c>
      <c r="AV38" s="21" t="str">
        <f>IFERROR((MATCH($E38,INDEX(Лист2!$A$1:$BH$54,ROUND(MOD(AU38,1)*100,)+1,$D38):INDEX(Лист2!$A$1:$BH$54,54,$D38),)+ROUND(MOD(AU38,1)*100,))/100+$D38,"")</f>
        <v/>
      </c>
      <c r="AW38" s="21" t="str">
        <f>IFERROR((MATCH($E38,INDEX(Лист2!$A$1:$BH$54,ROUND(MOD(AV38,1)*100,)+1,$D38):INDEX(Лист2!$A$1:$BH$54,54,$D38),)+ROUND(MOD(AV38,1)*100,))/100+$D38,"")</f>
        <v/>
      </c>
      <c r="AX38" s="21" t="str">
        <f>IFERROR((MATCH($E38,INDEX(Лист2!$A$1:$BH$54,ROUND(MOD(AW38,1)*100,)+1,$D38):INDEX(Лист2!$A$1:$BH$54,54,$D38),)+ROUND(MOD(AW38,1)*100,))/100+$D38,"")</f>
        <v/>
      </c>
      <c r="AY38" s="21" t="str">
        <f>IFERROR((MATCH($E38,INDEX(Лист2!$A$1:$BH$54,ROUND(MOD(AX38,1)*100,)+1,$D38):INDEX(Лист2!$A$1:$BH$54,54,$D38),)+ROUND(MOD(AX38,1)*100,))/100+$D38,"")</f>
        <v/>
      </c>
      <c r="AZ38" s="21" t="str">
        <f>IFERROR((MATCH($E38,INDEX(Лист2!$A$1:$BH$54,ROUND(MOD(AY38,1)*100,)+1,$D38):INDEX(Лист2!$A$1:$BH$54,54,$D38),)+ROUND(MOD(AY38,1)*100,))/100+$D38,"")</f>
        <v/>
      </c>
      <c r="BA38" s="21" t="str">
        <f>IFERROR((MATCH($E38,INDEX(Лист2!$A$1:$BH$54,ROUND(MOD(AZ38,1)*100,)+1,$D38):INDEX(Лист2!$A$1:$BH$54,54,$D38),)+ROUND(MOD(AZ38,1)*100,))/100+$D38,"")</f>
        <v/>
      </c>
      <c r="BB38" s="21" t="str">
        <f>IFERROR((MATCH($E38,INDEX(Лист2!$A$1:$BH$54,ROUND(MOD(BA38,1)*100,)+1,$D38):INDEX(Лист2!$A$1:$BH$54,54,$D38),)+ROUND(MOD(BA38,1)*100,))/100+$D38,"")</f>
        <v/>
      </c>
      <c r="BC38" s="21" t="str">
        <f>IFERROR((MATCH($E38,INDEX(Лист2!$A$1:$BH$54,ROUND(MOD(BB38,1)*100,)+1,$D38):INDEX(Лист2!$A$1:$BH$54,54,$D38),)+ROUND(MOD(BB38,1)*100,))/100+$D38,"")</f>
        <v/>
      </c>
      <c r="BD38" s="21" t="str">
        <f>IFERROR((MATCH($E38,INDEX(Лист2!$A$1:$BH$54,ROUND(MOD(BC38,1)*100,)+1,$D38):INDEX(Лист2!$A$1:$BH$54,54,$D38),)+ROUND(MOD(BC38,1)*100,))/100+$D38,"")</f>
        <v/>
      </c>
      <c r="BE38" t="e">
        <f>IF(VLOOKUP(BE37,B:C,2,)&gt;=ROW()-MATCH(BE37,BE$1:BE37,)+1,BE37,INDEX(B:B,MATCH(BE37,B:B,)+1))</f>
        <v>#N/A</v>
      </c>
      <c r="BF38" t="e">
        <f t="shared" si="3"/>
        <v>#N/A</v>
      </c>
      <c r="BG38" t="e">
        <f>SMALL(INDEX(G:BD,MATCH(BE38,E:E,),):INDEX(G:BD,MATCH(BE38,E:E,)+14,),BF38)</f>
        <v>#N/A</v>
      </c>
      <c r="BH38" t="e">
        <f t="shared" si="4"/>
        <v>#N/A</v>
      </c>
      <c r="BI38" t="e">
        <f t="shared" si="6"/>
        <v>#N/A</v>
      </c>
    </row>
    <row r="39" spans="4:61" x14ac:dyDescent="0.25">
      <c r="D39" s="18">
        <f t="shared" si="7"/>
        <v>22</v>
      </c>
      <c r="E39" t="str">
        <f t="shared" si="1"/>
        <v>Главный раздел</v>
      </c>
      <c r="F39" s="21" t="str">
        <f t="shared" si="2"/>
        <v/>
      </c>
      <c r="G39" s="20" t="str">
        <f>IFERROR(MATCH($E39,INDEX(Лист2!$A$1:$BH$54,,$D39),)/100+$D39,"")</f>
        <v/>
      </c>
      <c r="H39" s="21" t="str">
        <f>IFERROR((MATCH($E39,INDEX(Лист2!$A$1:$BH$54,ROUND(MOD(G39,1)*100,)+1,$D39):INDEX(Лист2!$A$1:$BH$54,54,$D39),)+ROUND(MOD(G39,1)*100,))/100+$D39,"")</f>
        <v/>
      </c>
      <c r="I39" s="21" t="str">
        <f>IFERROR((MATCH($E39,INDEX(Лист2!$A$1:$BH$54,ROUND(MOD(H39,1)*100,)+1,$D39):INDEX(Лист2!$A$1:$BH$54,54,$D39),)+ROUND(MOD(H39,1)*100,))/100+$D39,"")</f>
        <v/>
      </c>
      <c r="J39" s="21" t="str">
        <f>IFERROR((MATCH($E39,INDEX(Лист2!$A$1:$BH$54,ROUND(MOD(I39,1)*100,)+1,$D39):INDEX(Лист2!$A$1:$BH$54,54,$D39),)+ROUND(MOD(I39,1)*100,))/100+$D39,"")</f>
        <v/>
      </c>
      <c r="K39" s="21" t="str">
        <f>IFERROR((MATCH($E39,INDEX(Лист2!$A$1:$BH$54,ROUND(MOD(J39,1)*100,)+1,$D39):INDEX(Лист2!$A$1:$BH$54,54,$D39),)+ROUND(MOD(J39,1)*100,))/100+$D39,"")</f>
        <v/>
      </c>
      <c r="L39" s="21" t="str">
        <f>IFERROR((MATCH($E39,INDEX(Лист2!$A$1:$BH$54,ROUND(MOD(K39,1)*100,)+1,$D39):INDEX(Лист2!$A$1:$BH$54,54,$D39),)+ROUND(MOD(K39,1)*100,))/100+$D39,"")</f>
        <v/>
      </c>
      <c r="M39" s="21" t="str">
        <f>IFERROR((MATCH($E39,INDEX(Лист2!$A$1:$BH$54,ROUND(MOD(L39,1)*100,)+1,$D39):INDEX(Лист2!$A$1:$BH$54,54,$D39),)+ROUND(MOD(L39,1)*100,))/100+$D39,"")</f>
        <v/>
      </c>
      <c r="N39" s="21" t="str">
        <f>IFERROR((MATCH($E39,INDEX(Лист2!$A$1:$BH$54,ROUND(MOD(M39,1)*100,)+1,$D39):INDEX(Лист2!$A$1:$BH$54,54,$D39),)+ROUND(MOD(M39,1)*100,))/100+$D39,"")</f>
        <v/>
      </c>
      <c r="O39" s="21" t="str">
        <f>IFERROR((MATCH($E39,INDEX(Лист2!$A$1:$BH$54,ROUND(MOD(N39,1)*100,)+1,$D39):INDEX(Лист2!$A$1:$BH$54,54,$D39),)+ROUND(MOD(N39,1)*100,))/100+$D39,"")</f>
        <v/>
      </c>
      <c r="P39" s="21" t="str">
        <f>IFERROR((MATCH($E39,INDEX(Лист2!$A$1:$BH$54,ROUND(MOD(O39,1)*100,)+1,$D39):INDEX(Лист2!$A$1:$BH$54,54,$D39),)+ROUND(MOD(O39,1)*100,))/100+$D39,"")</f>
        <v/>
      </c>
      <c r="Q39" s="21" t="str">
        <f>IFERROR((MATCH($E39,INDEX(Лист2!$A$1:$BH$54,ROUND(MOD(P39,1)*100,)+1,$D39):INDEX(Лист2!$A$1:$BH$54,54,$D39),)+ROUND(MOD(P39,1)*100,))/100+$D39,"")</f>
        <v/>
      </c>
      <c r="R39" s="21" t="str">
        <f>IFERROR((MATCH($E39,INDEX(Лист2!$A$1:$BH$54,ROUND(MOD(Q39,1)*100,)+1,$D39):INDEX(Лист2!$A$1:$BH$54,54,$D39),)+ROUND(MOD(Q39,1)*100,))/100+$D39,"")</f>
        <v/>
      </c>
      <c r="S39" s="21" t="str">
        <f>IFERROR((MATCH($E39,INDEX(Лист2!$A$1:$BH$54,ROUND(MOD(R39,1)*100,)+1,$D39):INDEX(Лист2!$A$1:$BH$54,54,$D39),)+ROUND(MOD(R39,1)*100,))/100+$D39,"")</f>
        <v/>
      </c>
      <c r="T39" s="21" t="str">
        <f>IFERROR((MATCH($E39,INDEX(Лист2!$A$1:$BH$54,ROUND(MOD(S39,1)*100,)+1,$D39):INDEX(Лист2!$A$1:$BH$54,54,$D39),)+ROUND(MOD(S39,1)*100,))/100+$D39,"")</f>
        <v/>
      </c>
      <c r="U39" s="21" t="str">
        <f>IFERROR((MATCH($E39,INDEX(Лист2!$A$1:$BH$54,ROUND(MOD(T39,1)*100,)+1,$D39):INDEX(Лист2!$A$1:$BH$54,54,$D39),)+ROUND(MOD(T39,1)*100,))/100+$D39,"")</f>
        <v/>
      </c>
      <c r="V39" s="21" t="str">
        <f>IFERROR((MATCH($E39,INDEX(Лист2!$A$1:$BH$54,ROUND(MOD(U39,1)*100,)+1,$D39):INDEX(Лист2!$A$1:$BH$54,54,$D39),)+ROUND(MOD(U39,1)*100,))/100+$D39,"")</f>
        <v/>
      </c>
      <c r="W39" s="21" t="str">
        <f>IFERROR((MATCH($E39,INDEX(Лист2!$A$1:$BH$54,ROUND(MOD(V39,1)*100,)+1,$D39):INDEX(Лист2!$A$1:$BH$54,54,$D39),)+ROUND(MOD(V39,1)*100,))/100+$D39,"")</f>
        <v/>
      </c>
      <c r="X39" s="21" t="str">
        <f>IFERROR((MATCH($E39,INDEX(Лист2!$A$1:$BH$54,ROUND(MOD(W39,1)*100,)+1,$D39):INDEX(Лист2!$A$1:$BH$54,54,$D39),)+ROUND(MOD(W39,1)*100,))/100+$D39,"")</f>
        <v/>
      </c>
      <c r="Y39" s="21" t="str">
        <f>IFERROR((MATCH($E39,INDEX(Лист2!$A$1:$BH$54,ROUND(MOD(X39,1)*100,)+1,$D39):INDEX(Лист2!$A$1:$BH$54,54,$D39),)+ROUND(MOD(X39,1)*100,))/100+$D39,"")</f>
        <v/>
      </c>
      <c r="Z39" s="21" t="str">
        <f>IFERROR((MATCH($E39,INDEX(Лист2!$A$1:$BH$54,ROUND(MOD(Y39,1)*100,)+1,$D39):INDEX(Лист2!$A$1:$BH$54,54,$D39),)+ROUND(MOD(Y39,1)*100,))/100+$D39,"")</f>
        <v/>
      </c>
      <c r="AA39" s="21" t="str">
        <f>IFERROR((MATCH($E39,INDEX(Лист2!$A$1:$BH$54,ROUND(MOD(Z39,1)*100,)+1,$D39):INDEX(Лист2!$A$1:$BH$54,54,$D39),)+ROUND(MOD(Z39,1)*100,))/100+$D39,"")</f>
        <v/>
      </c>
      <c r="AB39" s="21" t="str">
        <f>IFERROR((MATCH($E39,INDEX(Лист2!$A$1:$BH$54,ROUND(MOD(AA39,1)*100,)+1,$D39):INDEX(Лист2!$A$1:$BH$54,54,$D39),)+ROUND(MOD(AA39,1)*100,))/100+$D39,"")</f>
        <v/>
      </c>
      <c r="AC39" s="21" t="str">
        <f>IFERROR((MATCH($E39,INDEX(Лист2!$A$1:$BH$54,ROUND(MOD(AB39,1)*100,)+1,$D39):INDEX(Лист2!$A$1:$BH$54,54,$D39),)+ROUND(MOD(AB39,1)*100,))/100+$D39,"")</f>
        <v/>
      </c>
      <c r="AD39" s="21" t="str">
        <f>IFERROR((MATCH($E39,INDEX(Лист2!$A$1:$BH$54,ROUND(MOD(AC39,1)*100,)+1,$D39):INDEX(Лист2!$A$1:$BH$54,54,$D39),)+ROUND(MOD(AC39,1)*100,))/100+$D39,"")</f>
        <v/>
      </c>
      <c r="AE39" s="21" t="str">
        <f>IFERROR((MATCH($E39,INDEX(Лист2!$A$1:$BH$54,ROUND(MOD(AD39,1)*100,)+1,$D39):INDEX(Лист2!$A$1:$BH$54,54,$D39),)+ROUND(MOD(AD39,1)*100,))/100+$D39,"")</f>
        <v/>
      </c>
      <c r="AF39" s="21" t="str">
        <f>IFERROR((MATCH($E39,INDEX(Лист2!$A$1:$BH$54,ROUND(MOD(AE39,1)*100,)+1,$D39):INDEX(Лист2!$A$1:$BH$54,54,$D39),)+ROUND(MOD(AE39,1)*100,))/100+$D39,"")</f>
        <v/>
      </c>
      <c r="AG39" s="21" t="str">
        <f>IFERROR((MATCH($E39,INDEX(Лист2!$A$1:$BH$54,ROUND(MOD(AF39,1)*100,)+1,$D39):INDEX(Лист2!$A$1:$BH$54,54,$D39),)+ROUND(MOD(AF39,1)*100,))/100+$D39,"")</f>
        <v/>
      </c>
      <c r="AH39" s="21" t="str">
        <f>IFERROR((MATCH($E39,INDEX(Лист2!$A$1:$BH$54,ROUND(MOD(AG39,1)*100,)+1,$D39):INDEX(Лист2!$A$1:$BH$54,54,$D39),)+ROUND(MOD(AG39,1)*100,))/100+$D39,"")</f>
        <v/>
      </c>
      <c r="AI39" s="21" t="str">
        <f>IFERROR((MATCH($E39,INDEX(Лист2!$A$1:$BH$54,ROUND(MOD(AH39,1)*100,)+1,$D39):INDEX(Лист2!$A$1:$BH$54,54,$D39),)+ROUND(MOD(AH39,1)*100,))/100+$D39,"")</f>
        <v/>
      </c>
      <c r="AJ39" s="21" t="str">
        <f>IFERROR((MATCH($E39,INDEX(Лист2!$A$1:$BH$54,ROUND(MOD(AI39,1)*100,)+1,$D39):INDEX(Лист2!$A$1:$BH$54,54,$D39),)+ROUND(MOD(AI39,1)*100,))/100+$D39,"")</f>
        <v/>
      </c>
      <c r="AK39" s="21" t="str">
        <f>IFERROR((MATCH($E39,INDEX(Лист2!$A$1:$BH$54,ROUND(MOD(AJ39,1)*100,)+1,$D39):INDEX(Лист2!$A$1:$BH$54,54,$D39),)+ROUND(MOD(AJ39,1)*100,))/100+$D39,"")</f>
        <v/>
      </c>
      <c r="AL39" s="21" t="str">
        <f>IFERROR((MATCH($E39,INDEX(Лист2!$A$1:$BH$54,ROUND(MOD(AK39,1)*100,)+1,$D39):INDEX(Лист2!$A$1:$BH$54,54,$D39),)+ROUND(MOD(AK39,1)*100,))/100+$D39,"")</f>
        <v/>
      </c>
      <c r="AM39" s="21" t="str">
        <f>IFERROR((MATCH($E39,INDEX(Лист2!$A$1:$BH$54,ROUND(MOD(AL39,1)*100,)+1,$D39):INDEX(Лист2!$A$1:$BH$54,54,$D39),)+ROUND(MOD(AL39,1)*100,))/100+$D39,"")</f>
        <v/>
      </c>
      <c r="AN39" s="21" t="str">
        <f>IFERROR((MATCH($E39,INDEX(Лист2!$A$1:$BH$54,ROUND(MOD(AM39,1)*100,)+1,$D39):INDEX(Лист2!$A$1:$BH$54,54,$D39),)+ROUND(MOD(AM39,1)*100,))/100+$D39,"")</f>
        <v/>
      </c>
      <c r="AO39" s="21" t="str">
        <f>IFERROR((MATCH($E39,INDEX(Лист2!$A$1:$BH$54,ROUND(MOD(AN39,1)*100,)+1,$D39):INDEX(Лист2!$A$1:$BH$54,54,$D39),)+ROUND(MOD(AN39,1)*100,))/100+$D39,"")</f>
        <v/>
      </c>
      <c r="AP39" s="21" t="str">
        <f>IFERROR((MATCH($E39,INDEX(Лист2!$A$1:$BH$54,ROUND(MOD(AO39,1)*100,)+1,$D39):INDEX(Лист2!$A$1:$BH$54,54,$D39),)+ROUND(MOD(AO39,1)*100,))/100+$D39,"")</f>
        <v/>
      </c>
      <c r="AQ39" s="21" t="str">
        <f>IFERROR((MATCH($E39,INDEX(Лист2!$A$1:$BH$54,ROUND(MOD(AP39,1)*100,)+1,$D39):INDEX(Лист2!$A$1:$BH$54,54,$D39),)+ROUND(MOD(AP39,1)*100,))/100+$D39,"")</f>
        <v/>
      </c>
      <c r="AR39" s="21" t="str">
        <f>IFERROR((MATCH($E39,INDEX(Лист2!$A$1:$BH$54,ROUND(MOD(AQ39,1)*100,)+1,$D39):INDEX(Лист2!$A$1:$BH$54,54,$D39),)+ROUND(MOD(AQ39,1)*100,))/100+$D39,"")</f>
        <v/>
      </c>
      <c r="AS39" s="21" t="str">
        <f>IFERROR((MATCH($E39,INDEX(Лист2!$A$1:$BH$54,ROUND(MOD(AR39,1)*100,)+1,$D39):INDEX(Лист2!$A$1:$BH$54,54,$D39),)+ROUND(MOD(AR39,1)*100,))/100+$D39,"")</f>
        <v/>
      </c>
      <c r="AT39" s="21" t="str">
        <f>IFERROR((MATCH($E39,INDEX(Лист2!$A$1:$BH$54,ROUND(MOD(AS39,1)*100,)+1,$D39):INDEX(Лист2!$A$1:$BH$54,54,$D39),)+ROUND(MOD(AS39,1)*100,))/100+$D39,"")</f>
        <v/>
      </c>
      <c r="AU39" s="21" t="str">
        <f>IFERROR((MATCH($E39,INDEX(Лист2!$A$1:$BH$54,ROUND(MOD(AT39,1)*100,)+1,$D39):INDEX(Лист2!$A$1:$BH$54,54,$D39),)+ROUND(MOD(AT39,1)*100,))/100+$D39,"")</f>
        <v/>
      </c>
      <c r="AV39" s="21" t="str">
        <f>IFERROR((MATCH($E39,INDEX(Лист2!$A$1:$BH$54,ROUND(MOD(AU39,1)*100,)+1,$D39):INDEX(Лист2!$A$1:$BH$54,54,$D39),)+ROUND(MOD(AU39,1)*100,))/100+$D39,"")</f>
        <v/>
      </c>
      <c r="AW39" s="21" t="str">
        <f>IFERROR((MATCH($E39,INDEX(Лист2!$A$1:$BH$54,ROUND(MOD(AV39,1)*100,)+1,$D39):INDEX(Лист2!$A$1:$BH$54,54,$D39),)+ROUND(MOD(AV39,1)*100,))/100+$D39,"")</f>
        <v/>
      </c>
      <c r="AX39" s="21" t="str">
        <f>IFERROR((MATCH($E39,INDEX(Лист2!$A$1:$BH$54,ROUND(MOD(AW39,1)*100,)+1,$D39):INDEX(Лист2!$A$1:$BH$54,54,$D39),)+ROUND(MOD(AW39,1)*100,))/100+$D39,"")</f>
        <v/>
      </c>
      <c r="AY39" s="21" t="str">
        <f>IFERROR((MATCH($E39,INDEX(Лист2!$A$1:$BH$54,ROUND(MOD(AX39,1)*100,)+1,$D39):INDEX(Лист2!$A$1:$BH$54,54,$D39),)+ROUND(MOD(AX39,1)*100,))/100+$D39,"")</f>
        <v/>
      </c>
      <c r="AZ39" s="21" t="str">
        <f>IFERROR((MATCH($E39,INDEX(Лист2!$A$1:$BH$54,ROUND(MOD(AY39,1)*100,)+1,$D39):INDEX(Лист2!$A$1:$BH$54,54,$D39),)+ROUND(MOD(AY39,1)*100,))/100+$D39,"")</f>
        <v/>
      </c>
      <c r="BA39" s="21" t="str">
        <f>IFERROR((MATCH($E39,INDEX(Лист2!$A$1:$BH$54,ROUND(MOD(AZ39,1)*100,)+1,$D39):INDEX(Лист2!$A$1:$BH$54,54,$D39),)+ROUND(MOD(AZ39,1)*100,))/100+$D39,"")</f>
        <v/>
      </c>
      <c r="BB39" s="21" t="str">
        <f>IFERROR((MATCH($E39,INDEX(Лист2!$A$1:$BH$54,ROUND(MOD(BA39,1)*100,)+1,$D39):INDEX(Лист2!$A$1:$BH$54,54,$D39),)+ROUND(MOD(BA39,1)*100,))/100+$D39,"")</f>
        <v/>
      </c>
      <c r="BC39" s="21" t="str">
        <f>IFERROR((MATCH($E39,INDEX(Лист2!$A$1:$BH$54,ROUND(MOD(BB39,1)*100,)+1,$D39):INDEX(Лист2!$A$1:$BH$54,54,$D39),)+ROUND(MOD(BB39,1)*100,))/100+$D39,"")</f>
        <v/>
      </c>
      <c r="BD39" s="21" t="str">
        <f>IFERROR((MATCH($E39,INDEX(Лист2!$A$1:$BH$54,ROUND(MOD(BC39,1)*100,)+1,$D39):INDEX(Лист2!$A$1:$BH$54,54,$D39),)+ROUND(MOD(BC39,1)*100,))/100+$D39,"")</f>
        <v/>
      </c>
      <c r="BE39" t="e">
        <f>IF(VLOOKUP(BE38,B:C,2,)&gt;=ROW()-MATCH(BE38,BE$1:BE38,)+1,BE38,INDEX(B:B,MATCH(BE38,B:B,)+1))</f>
        <v>#N/A</v>
      </c>
      <c r="BF39" t="e">
        <f t="shared" si="3"/>
        <v>#N/A</v>
      </c>
      <c r="BG39" t="e">
        <f>SMALL(INDEX(G:BD,MATCH(BE39,E:E,),):INDEX(G:BD,MATCH(BE39,E:E,)+14,),BF39)</f>
        <v>#N/A</v>
      </c>
      <c r="BH39" t="e">
        <f t="shared" si="4"/>
        <v>#N/A</v>
      </c>
      <c r="BI39" t="e">
        <f t="shared" si="6"/>
        <v>#N/A</v>
      </c>
    </row>
    <row r="40" spans="4:61" x14ac:dyDescent="0.25">
      <c r="D40" s="18">
        <f t="shared" si="7"/>
        <v>26</v>
      </c>
      <c r="E40" t="str">
        <f t="shared" si="1"/>
        <v>Главный раздел</v>
      </c>
      <c r="F40" s="21" t="str">
        <f t="shared" si="2"/>
        <v/>
      </c>
      <c r="G40" s="20" t="str">
        <f>IFERROR(MATCH($E40,INDEX(Лист2!$A$1:$BH$54,,$D40),)/100+$D40,"")</f>
        <v/>
      </c>
      <c r="H40" s="21" t="str">
        <f>IFERROR((MATCH($E40,INDEX(Лист2!$A$1:$BH$54,ROUND(MOD(G40,1)*100,)+1,$D40):INDEX(Лист2!$A$1:$BH$54,54,$D40),)+ROUND(MOD(G40,1)*100,))/100+$D40,"")</f>
        <v/>
      </c>
      <c r="I40" s="21" t="str">
        <f>IFERROR((MATCH($E40,INDEX(Лист2!$A$1:$BH$54,ROUND(MOD(H40,1)*100,)+1,$D40):INDEX(Лист2!$A$1:$BH$54,54,$D40),)+ROUND(MOD(H40,1)*100,))/100+$D40,"")</f>
        <v/>
      </c>
      <c r="J40" s="21" t="str">
        <f>IFERROR((MATCH($E40,INDEX(Лист2!$A$1:$BH$54,ROUND(MOD(I40,1)*100,)+1,$D40):INDEX(Лист2!$A$1:$BH$54,54,$D40),)+ROUND(MOD(I40,1)*100,))/100+$D40,"")</f>
        <v/>
      </c>
      <c r="K40" s="21" t="str">
        <f>IFERROR((MATCH($E40,INDEX(Лист2!$A$1:$BH$54,ROUND(MOD(J40,1)*100,)+1,$D40):INDEX(Лист2!$A$1:$BH$54,54,$D40),)+ROUND(MOD(J40,1)*100,))/100+$D40,"")</f>
        <v/>
      </c>
      <c r="L40" s="21" t="str">
        <f>IFERROR((MATCH($E40,INDEX(Лист2!$A$1:$BH$54,ROUND(MOD(K40,1)*100,)+1,$D40):INDEX(Лист2!$A$1:$BH$54,54,$D40),)+ROUND(MOD(K40,1)*100,))/100+$D40,"")</f>
        <v/>
      </c>
      <c r="M40" s="21" t="str">
        <f>IFERROR((MATCH($E40,INDEX(Лист2!$A$1:$BH$54,ROUND(MOD(L40,1)*100,)+1,$D40):INDEX(Лист2!$A$1:$BH$54,54,$D40),)+ROUND(MOD(L40,1)*100,))/100+$D40,"")</f>
        <v/>
      </c>
      <c r="N40" s="21" t="str">
        <f>IFERROR((MATCH($E40,INDEX(Лист2!$A$1:$BH$54,ROUND(MOD(M40,1)*100,)+1,$D40):INDEX(Лист2!$A$1:$BH$54,54,$D40),)+ROUND(MOD(M40,1)*100,))/100+$D40,"")</f>
        <v/>
      </c>
      <c r="O40" s="21" t="str">
        <f>IFERROR((MATCH($E40,INDEX(Лист2!$A$1:$BH$54,ROUND(MOD(N40,1)*100,)+1,$D40):INDEX(Лист2!$A$1:$BH$54,54,$D40),)+ROUND(MOD(N40,1)*100,))/100+$D40,"")</f>
        <v/>
      </c>
      <c r="P40" s="21" t="str">
        <f>IFERROR((MATCH($E40,INDEX(Лист2!$A$1:$BH$54,ROUND(MOD(O40,1)*100,)+1,$D40):INDEX(Лист2!$A$1:$BH$54,54,$D40),)+ROUND(MOD(O40,1)*100,))/100+$D40,"")</f>
        <v/>
      </c>
      <c r="Q40" s="21" t="str">
        <f>IFERROR((MATCH($E40,INDEX(Лист2!$A$1:$BH$54,ROUND(MOD(P40,1)*100,)+1,$D40):INDEX(Лист2!$A$1:$BH$54,54,$D40),)+ROUND(MOD(P40,1)*100,))/100+$D40,"")</f>
        <v/>
      </c>
      <c r="R40" s="21" t="str">
        <f>IFERROR((MATCH($E40,INDEX(Лист2!$A$1:$BH$54,ROUND(MOD(Q40,1)*100,)+1,$D40):INDEX(Лист2!$A$1:$BH$54,54,$D40),)+ROUND(MOD(Q40,1)*100,))/100+$D40,"")</f>
        <v/>
      </c>
      <c r="S40" s="21" t="str">
        <f>IFERROR((MATCH($E40,INDEX(Лист2!$A$1:$BH$54,ROUND(MOD(R40,1)*100,)+1,$D40):INDEX(Лист2!$A$1:$BH$54,54,$D40),)+ROUND(MOD(R40,1)*100,))/100+$D40,"")</f>
        <v/>
      </c>
      <c r="T40" s="21" t="str">
        <f>IFERROR((MATCH($E40,INDEX(Лист2!$A$1:$BH$54,ROUND(MOD(S40,1)*100,)+1,$D40):INDEX(Лист2!$A$1:$BH$54,54,$D40),)+ROUND(MOD(S40,1)*100,))/100+$D40,"")</f>
        <v/>
      </c>
      <c r="U40" s="21" t="str">
        <f>IFERROR((MATCH($E40,INDEX(Лист2!$A$1:$BH$54,ROUND(MOD(T40,1)*100,)+1,$D40):INDEX(Лист2!$A$1:$BH$54,54,$D40),)+ROUND(MOD(T40,1)*100,))/100+$D40,"")</f>
        <v/>
      </c>
      <c r="V40" s="21" t="str">
        <f>IFERROR((MATCH($E40,INDEX(Лист2!$A$1:$BH$54,ROUND(MOD(U40,1)*100,)+1,$D40):INDEX(Лист2!$A$1:$BH$54,54,$D40),)+ROUND(MOD(U40,1)*100,))/100+$D40,"")</f>
        <v/>
      </c>
      <c r="W40" s="21" t="str">
        <f>IFERROR((MATCH($E40,INDEX(Лист2!$A$1:$BH$54,ROUND(MOD(V40,1)*100,)+1,$D40):INDEX(Лист2!$A$1:$BH$54,54,$D40),)+ROUND(MOD(V40,1)*100,))/100+$D40,"")</f>
        <v/>
      </c>
      <c r="X40" s="21" t="str">
        <f>IFERROR((MATCH($E40,INDEX(Лист2!$A$1:$BH$54,ROUND(MOD(W40,1)*100,)+1,$D40):INDEX(Лист2!$A$1:$BH$54,54,$D40),)+ROUND(MOD(W40,1)*100,))/100+$D40,"")</f>
        <v/>
      </c>
      <c r="Y40" s="21" t="str">
        <f>IFERROR((MATCH($E40,INDEX(Лист2!$A$1:$BH$54,ROUND(MOD(X40,1)*100,)+1,$D40):INDEX(Лист2!$A$1:$BH$54,54,$D40),)+ROUND(MOD(X40,1)*100,))/100+$D40,"")</f>
        <v/>
      </c>
      <c r="Z40" s="21" t="str">
        <f>IFERROR((MATCH($E40,INDEX(Лист2!$A$1:$BH$54,ROUND(MOD(Y40,1)*100,)+1,$D40):INDEX(Лист2!$A$1:$BH$54,54,$D40),)+ROUND(MOD(Y40,1)*100,))/100+$D40,"")</f>
        <v/>
      </c>
      <c r="AA40" s="21" t="str">
        <f>IFERROR((MATCH($E40,INDEX(Лист2!$A$1:$BH$54,ROUND(MOD(Z40,1)*100,)+1,$D40):INDEX(Лист2!$A$1:$BH$54,54,$D40),)+ROUND(MOD(Z40,1)*100,))/100+$D40,"")</f>
        <v/>
      </c>
      <c r="AB40" s="21" t="str">
        <f>IFERROR((MATCH($E40,INDEX(Лист2!$A$1:$BH$54,ROUND(MOD(AA40,1)*100,)+1,$D40):INDEX(Лист2!$A$1:$BH$54,54,$D40),)+ROUND(MOD(AA40,1)*100,))/100+$D40,"")</f>
        <v/>
      </c>
      <c r="AC40" s="21" t="str">
        <f>IFERROR((MATCH($E40,INDEX(Лист2!$A$1:$BH$54,ROUND(MOD(AB40,1)*100,)+1,$D40):INDEX(Лист2!$A$1:$BH$54,54,$D40),)+ROUND(MOD(AB40,1)*100,))/100+$D40,"")</f>
        <v/>
      </c>
      <c r="AD40" s="21" t="str">
        <f>IFERROR((MATCH($E40,INDEX(Лист2!$A$1:$BH$54,ROUND(MOD(AC40,1)*100,)+1,$D40):INDEX(Лист2!$A$1:$BH$54,54,$D40),)+ROUND(MOD(AC40,1)*100,))/100+$D40,"")</f>
        <v/>
      </c>
      <c r="AE40" s="21" t="str">
        <f>IFERROR((MATCH($E40,INDEX(Лист2!$A$1:$BH$54,ROUND(MOD(AD40,1)*100,)+1,$D40):INDEX(Лист2!$A$1:$BH$54,54,$D40),)+ROUND(MOD(AD40,1)*100,))/100+$D40,"")</f>
        <v/>
      </c>
      <c r="AF40" s="21" t="str">
        <f>IFERROR((MATCH($E40,INDEX(Лист2!$A$1:$BH$54,ROUND(MOD(AE40,1)*100,)+1,$D40):INDEX(Лист2!$A$1:$BH$54,54,$D40),)+ROUND(MOD(AE40,1)*100,))/100+$D40,"")</f>
        <v/>
      </c>
      <c r="AG40" s="21" t="str">
        <f>IFERROR((MATCH($E40,INDEX(Лист2!$A$1:$BH$54,ROUND(MOD(AF40,1)*100,)+1,$D40):INDEX(Лист2!$A$1:$BH$54,54,$D40),)+ROUND(MOD(AF40,1)*100,))/100+$D40,"")</f>
        <v/>
      </c>
      <c r="AH40" s="21" t="str">
        <f>IFERROR((MATCH($E40,INDEX(Лист2!$A$1:$BH$54,ROUND(MOD(AG40,1)*100,)+1,$D40):INDEX(Лист2!$A$1:$BH$54,54,$D40),)+ROUND(MOD(AG40,1)*100,))/100+$D40,"")</f>
        <v/>
      </c>
      <c r="AI40" s="21" t="str">
        <f>IFERROR((MATCH($E40,INDEX(Лист2!$A$1:$BH$54,ROUND(MOD(AH40,1)*100,)+1,$D40):INDEX(Лист2!$A$1:$BH$54,54,$D40),)+ROUND(MOD(AH40,1)*100,))/100+$D40,"")</f>
        <v/>
      </c>
      <c r="AJ40" s="21" t="str">
        <f>IFERROR((MATCH($E40,INDEX(Лист2!$A$1:$BH$54,ROUND(MOD(AI40,1)*100,)+1,$D40):INDEX(Лист2!$A$1:$BH$54,54,$D40),)+ROUND(MOD(AI40,1)*100,))/100+$D40,"")</f>
        <v/>
      </c>
      <c r="AK40" s="21" t="str">
        <f>IFERROR((MATCH($E40,INDEX(Лист2!$A$1:$BH$54,ROUND(MOD(AJ40,1)*100,)+1,$D40):INDEX(Лист2!$A$1:$BH$54,54,$D40),)+ROUND(MOD(AJ40,1)*100,))/100+$D40,"")</f>
        <v/>
      </c>
      <c r="AL40" s="21" t="str">
        <f>IFERROR((MATCH($E40,INDEX(Лист2!$A$1:$BH$54,ROUND(MOD(AK40,1)*100,)+1,$D40):INDEX(Лист2!$A$1:$BH$54,54,$D40),)+ROUND(MOD(AK40,1)*100,))/100+$D40,"")</f>
        <v/>
      </c>
      <c r="AM40" s="21" t="str">
        <f>IFERROR((MATCH($E40,INDEX(Лист2!$A$1:$BH$54,ROUND(MOD(AL40,1)*100,)+1,$D40):INDEX(Лист2!$A$1:$BH$54,54,$D40),)+ROUND(MOD(AL40,1)*100,))/100+$D40,"")</f>
        <v/>
      </c>
      <c r="AN40" s="21" t="str">
        <f>IFERROR((MATCH($E40,INDEX(Лист2!$A$1:$BH$54,ROUND(MOD(AM40,1)*100,)+1,$D40):INDEX(Лист2!$A$1:$BH$54,54,$D40),)+ROUND(MOD(AM40,1)*100,))/100+$D40,"")</f>
        <v/>
      </c>
      <c r="AO40" s="21" t="str">
        <f>IFERROR((MATCH($E40,INDEX(Лист2!$A$1:$BH$54,ROUND(MOD(AN40,1)*100,)+1,$D40):INDEX(Лист2!$A$1:$BH$54,54,$D40),)+ROUND(MOD(AN40,1)*100,))/100+$D40,"")</f>
        <v/>
      </c>
      <c r="AP40" s="21" t="str">
        <f>IFERROR((MATCH($E40,INDEX(Лист2!$A$1:$BH$54,ROUND(MOD(AO40,1)*100,)+1,$D40):INDEX(Лист2!$A$1:$BH$54,54,$D40),)+ROUND(MOD(AO40,1)*100,))/100+$D40,"")</f>
        <v/>
      </c>
      <c r="AQ40" s="21" t="str">
        <f>IFERROR((MATCH($E40,INDEX(Лист2!$A$1:$BH$54,ROUND(MOD(AP40,1)*100,)+1,$D40):INDEX(Лист2!$A$1:$BH$54,54,$D40),)+ROUND(MOD(AP40,1)*100,))/100+$D40,"")</f>
        <v/>
      </c>
      <c r="AR40" s="21" t="str">
        <f>IFERROR((MATCH($E40,INDEX(Лист2!$A$1:$BH$54,ROUND(MOD(AQ40,1)*100,)+1,$D40):INDEX(Лист2!$A$1:$BH$54,54,$D40),)+ROUND(MOD(AQ40,1)*100,))/100+$D40,"")</f>
        <v/>
      </c>
      <c r="AS40" s="21" t="str">
        <f>IFERROR((MATCH($E40,INDEX(Лист2!$A$1:$BH$54,ROUND(MOD(AR40,1)*100,)+1,$D40):INDEX(Лист2!$A$1:$BH$54,54,$D40),)+ROUND(MOD(AR40,1)*100,))/100+$D40,"")</f>
        <v/>
      </c>
      <c r="AT40" s="21" t="str">
        <f>IFERROR((MATCH($E40,INDEX(Лист2!$A$1:$BH$54,ROUND(MOD(AS40,1)*100,)+1,$D40):INDEX(Лист2!$A$1:$BH$54,54,$D40),)+ROUND(MOD(AS40,1)*100,))/100+$D40,"")</f>
        <v/>
      </c>
      <c r="AU40" s="21" t="str">
        <f>IFERROR((MATCH($E40,INDEX(Лист2!$A$1:$BH$54,ROUND(MOD(AT40,1)*100,)+1,$D40):INDEX(Лист2!$A$1:$BH$54,54,$D40),)+ROUND(MOD(AT40,1)*100,))/100+$D40,"")</f>
        <v/>
      </c>
      <c r="AV40" s="21" t="str">
        <f>IFERROR((MATCH($E40,INDEX(Лист2!$A$1:$BH$54,ROUND(MOD(AU40,1)*100,)+1,$D40):INDEX(Лист2!$A$1:$BH$54,54,$D40),)+ROUND(MOD(AU40,1)*100,))/100+$D40,"")</f>
        <v/>
      </c>
      <c r="AW40" s="21" t="str">
        <f>IFERROR((MATCH($E40,INDEX(Лист2!$A$1:$BH$54,ROUND(MOD(AV40,1)*100,)+1,$D40):INDEX(Лист2!$A$1:$BH$54,54,$D40),)+ROUND(MOD(AV40,1)*100,))/100+$D40,"")</f>
        <v/>
      </c>
      <c r="AX40" s="21" t="str">
        <f>IFERROR((MATCH($E40,INDEX(Лист2!$A$1:$BH$54,ROUND(MOD(AW40,1)*100,)+1,$D40):INDEX(Лист2!$A$1:$BH$54,54,$D40),)+ROUND(MOD(AW40,1)*100,))/100+$D40,"")</f>
        <v/>
      </c>
      <c r="AY40" s="21" t="str">
        <f>IFERROR((MATCH($E40,INDEX(Лист2!$A$1:$BH$54,ROUND(MOD(AX40,1)*100,)+1,$D40):INDEX(Лист2!$A$1:$BH$54,54,$D40),)+ROUND(MOD(AX40,1)*100,))/100+$D40,"")</f>
        <v/>
      </c>
      <c r="AZ40" s="21" t="str">
        <f>IFERROR((MATCH($E40,INDEX(Лист2!$A$1:$BH$54,ROUND(MOD(AY40,1)*100,)+1,$D40):INDEX(Лист2!$A$1:$BH$54,54,$D40),)+ROUND(MOD(AY40,1)*100,))/100+$D40,"")</f>
        <v/>
      </c>
      <c r="BA40" s="21" t="str">
        <f>IFERROR((MATCH($E40,INDEX(Лист2!$A$1:$BH$54,ROUND(MOD(AZ40,1)*100,)+1,$D40):INDEX(Лист2!$A$1:$BH$54,54,$D40),)+ROUND(MOD(AZ40,1)*100,))/100+$D40,"")</f>
        <v/>
      </c>
      <c r="BB40" s="21" t="str">
        <f>IFERROR((MATCH($E40,INDEX(Лист2!$A$1:$BH$54,ROUND(MOD(BA40,1)*100,)+1,$D40):INDEX(Лист2!$A$1:$BH$54,54,$D40),)+ROUND(MOD(BA40,1)*100,))/100+$D40,"")</f>
        <v/>
      </c>
      <c r="BC40" s="21" t="str">
        <f>IFERROR((MATCH($E40,INDEX(Лист2!$A$1:$BH$54,ROUND(MOD(BB40,1)*100,)+1,$D40):INDEX(Лист2!$A$1:$BH$54,54,$D40),)+ROUND(MOD(BB40,1)*100,))/100+$D40,"")</f>
        <v/>
      </c>
      <c r="BD40" s="21" t="str">
        <f>IFERROR((MATCH($E40,INDEX(Лист2!$A$1:$BH$54,ROUND(MOD(BC40,1)*100,)+1,$D40):INDEX(Лист2!$A$1:$BH$54,54,$D40),)+ROUND(MOD(BC40,1)*100,))/100+$D40,"")</f>
        <v/>
      </c>
      <c r="BE40" t="e">
        <f>IF(VLOOKUP(BE39,B:C,2,)&gt;=ROW()-MATCH(BE39,BE$1:BE39,)+1,BE39,INDEX(B:B,MATCH(BE39,B:B,)+1))</f>
        <v>#N/A</v>
      </c>
      <c r="BF40" t="e">
        <f t="shared" si="3"/>
        <v>#N/A</v>
      </c>
      <c r="BG40" t="e">
        <f>SMALL(INDEX(G:BD,MATCH(BE40,E:E,),):INDEX(G:BD,MATCH(BE40,E:E,)+14,),BF40)</f>
        <v>#N/A</v>
      </c>
      <c r="BH40" t="e">
        <f t="shared" si="4"/>
        <v>#N/A</v>
      </c>
      <c r="BI40" t="e">
        <f t="shared" si="6"/>
        <v>#N/A</v>
      </c>
    </row>
    <row r="41" spans="4:61" x14ac:dyDescent="0.25">
      <c r="D41" s="18">
        <f t="shared" si="7"/>
        <v>30</v>
      </c>
      <c r="E41" t="str">
        <f t="shared" si="1"/>
        <v>Главный раздел</v>
      </c>
      <c r="F41" s="21" t="str">
        <f t="shared" si="2"/>
        <v/>
      </c>
      <c r="G41" s="20" t="str">
        <f>IFERROR(MATCH($E41,INDEX(Лист2!$A$1:$BH$54,,$D41),)/100+$D41,"")</f>
        <v/>
      </c>
      <c r="H41" s="21" t="str">
        <f>IFERROR((MATCH($E41,INDEX(Лист2!$A$1:$BH$54,ROUND(MOD(G41,1)*100,)+1,$D41):INDEX(Лист2!$A$1:$BH$54,54,$D41),)+ROUND(MOD(G41,1)*100,))/100+$D41,"")</f>
        <v/>
      </c>
      <c r="I41" s="21" t="str">
        <f>IFERROR((MATCH($E41,INDEX(Лист2!$A$1:$BH$54,ROUND(MOD(H41,1)*100,)+1,$D41):INDEX(Лист2!$A$1:$BH$54,54,$D41),)+ROUND(MOD(H41,1)*100,))/100+$D41,"")</f>
        <v/>
      </c>
      <c r="J41" s="21" t="str">
        <f>IFERROR((MATCH($E41,INDEX(Лист2!$A$1:$BH$54,ROUND(MOD(I41,1)*100,)+1,$D41):INDEX(Лист2!$A$1:$BH$54,54,$D41),)+ROUND(MOD(I41,1)*100,))/100+$D41,"")</f>
        <v/>
      </c>
      <c r="K41" s="21" t="str">
        <f>IFERROR((MATCH($E41,INDEX(Лист2!$A$1:$BH$54,ROUND(MOD(J41,1)*100,)+1,$D41):INDEX(Лист2!$A$1:$BH$54,54,$D41),)+ROUND(MOD(J41,1)*100,))/100+$D41,"")</f>
        <v/>
      </c>
      <c r="L41" s="21" t="str">
        <f>IFERROR((MATCH($E41,INDEX(Лист2!$A$1:$BH$54,ROUND(MOD(K41,1)*100,)+1,$D41):INDEX(Лист2!$A$1:$BH$54,54,$D41),)+ROUND(MOD(K41,1)*100,))/100+$D41,"")</f>
        <v/>
      </c>
      <c r="M41" s="21" t="str">
        <f>IFERROR((MATCH($E41,INDEX(Лист2!$A$1:$BH$54,ROUND(MOD(L41,1)*100,)+1,$D41):INDEX(Лист2!$A$1:$BH$54,54,$D41),)+ROUND(MOD(L41,1)*100,))/100+$D41,"")</f>
        <v/>
      </c>
      <c r="N41" s="21" t="str">
        <f>IFERROR((MATCH($E41,INDEX(Лист2!$A$1:$BH$54,ROUND(MOD(M41,1)*100,)+1,$D41):INDEX(Лист2!$A$1:$BH$54,54,$D41),)+ROUND(MOD(M41,1)*100,))/100+$D41,"")</f>
        <v/>
      </c>
      <c r="O41" s="21" t="str">
        <f>IFERROR((MATCH($E41,INDEX(Лист2!$A$1:$BH$54,ROUND(MOD(N41,1)*100,)+1,$D41):INDEX(Лист2!$A$1:$BH$54,54,$D41),)+ROUND(MOD(N41,1)*100,))/100+$D41,"")</f>
        <v/>
      </c>
      <c r="P41" s="21" t="str">
        <f>IFERROR((MATCH($E41,INDEX(Лист2!$A$1:$BH$54,ROUND(MOD(O41,1)*100,)+1,$D41):INDEX(Лист2!$A$1:$BH$54,54,$D41),)+ROUND(MOD(O41,1)*100,))/100+$D41,"")</f>
        <v/>
      </c>
      <c r="Q41" s="21" t="str">
        <f>IFERROR((MATCH($E41,INDEX(Лист2!$A$1:$BH$54,ROUND(MOD(P41,1)*100,)+1,$D41):INDEX(Лист2!$A$1:$BH$54,54,$D41),)+ROUND(MOD(P41,1)*100,))/100+$D41,"")</f>
        <v/>
      </c>
      <c r="R41" s="21" t="str">
        <f>IFERROR((MATCH($E41,INDEX(Лист2!$A$1:$BH$54,ROUND(MOD(Q41,1)*100,)+1,$D41):INDEX(Лист2!$A$1:$BH$54,54,$D41),)+ROUND(MOD(Q41,1)*100,))/100+$D41,"")</f>
        <v/>
      </c>
      <c r="S41" s="21" t="str">
        <f>IFERROR((MATCH($E41,INDEX(Лист2!$A$1:$BH$54,ROUND(MOD(R41,1)*100,)+1,$D41):INDEX(Лист2!$A$1:$BH$54,54,$D41),)+ROUND(MOD(R41,1)*100,))/100+$D41,"")</f>
        <v/>
      </c>
      <c r="T41" s="21" t="str">
        <f>IFERROR((MATCH($E41,INDEX(Лист2!$A$1:$BH$54,ROUND(MOD(S41,1)*100,)+1,$D41):INDEX(Лист2!$A$1:$BH$54,54,$D41),)+ROUND(MOD(S41,1)*100,))/100+$D41,"")</f>
        <v/>
      </c>
      <c r="U41" s="21" t="str">
        <f>IFERROR((MATCH($E41,INDEX(Лист2!$A$1:$BH$54,ROUND(MOD(T41,1)*100,)+1,$D41):INDEX(Лист2!$A$1:$BH$54,54,$D41),)+ROUND(MOD(T41,1)*100,))/100+$D41,"")</f>
        <v/>
      </c>
      <c r="V41" s="21" t="str">
        <f>IFERROR((MATCH($E41,INDEX(Лист2!$A$1:$BH$54,ROUND(MOD(U41,1)*100,)+1,$D41):INDEX(Лист2!$A$1:$BH$54,54,$D41),)+ROUND(MOD(U41,1)*100,))/100+$D41,"")</f>
        <v/>
      </c>
      <c r="W41" s="21" t="str">
        <f>IFERROR((MATCH($E41,INDEX(Лист2!$A$1:$BH$54,ROUND(MOD(V41,1)*100,)+1,$D41):INDEX(Лист2!$A$1:$BH$54,54,$D41),)+ROUND(MOD(V41,1)*100,))/100+$D41,"")</f>
        <v/>
      </c>
      <c r="X41" s="21" t="str">
        <f>IFERROR((MATCH($E41,INDEX(Лист2!$A$1:$BH$54,ROUND(MOD(W41,1)*100,)+1,$D41):INDEX(Лист2!$A$1:$BH$54,54,$D41),)+ROUND(MOD(W41,1)*100,))/100+$D41,"")</f>
        <v/>
      </c>
      <c r="Y41" s="21" t="str">
        <f>IFERROR((MATCH($E41,INDEX(Лист2!$A$1:$BH$54,ROUND(MOD(X41,1)*100,)+1,$D41):INDEX(Лист2!$A$1:$BH$54,54,$D41),)+ROUND(MOD(X41,1)*100,))/100+$D41,"")</f>
        <v/>
      </c>
      <c r="Z41" s="21" t="str">
        <f>IFERROR((MATCH($E41,INDEX(Лист2!$A$1:$BH$54,ROUND(MOD(Y41,1)*100,)+1,$D41):INDEX(Лист2!$A$1:$BH$54,54,$D41),)+ROUND(MOD(Y41,1)*100,))/100+$D41,"")</f>
        <v/>
      </c>
      <c r="AA41" s="21" t="str">
        <f>IFERROR((MATCH($E41,INDEX(Лист2!$A$1:$BH$54,ROUND(MOD(Z41,1)*100,)+1,$D41):INDEX(Лист2!$A$1:$BH$54,54,$D41),)+ROUND(MOD(Z41,1)*100,))/100+$D41,"")</f>
        <v/>
      </c>
      <c r="AB41" s="21" t="str">
        <f>IFERROR((MATCH($E41,INDEX(Лист2!$A$1:$BH$54,ROUND(MOD(AA41,1)*100,)+1,$D41):INDEX(Лист2!$A$1:$BH$54,54,$D41),)+ROUND(MOD(AA41,1)*100,))/100+$D41,"")</f>
        <v/>
      </c>
      <c r="AC41" s="21" t="str">
        <f>IFERROR((MATCH($E41,INDEX(Лист2!$A$1:$BH$54,ROUND(MOD(AB41,1)*100,)+1,$D41):INDEX(Лист2!$A$1:$BH$54,54,$D41),)+ROUND(MOD(AB41,1)*100,))/100+$D41,"")</f>
        <v/>
      </c>
      <c r="AD41" s="21" t="str">
        <f>IFERROR((MATCH($E41,INDEX(Лист2!$A$1:$BH$54,ROUND(MOD(AC41,1)*100,)+1,$D41):INDEX(Лист2!$A$1:$BH$54,54,$D41),)+ROUND(MOD(AC41,1)*100,))/100+$D41,"")</f>
        <v/>
      </c>
      <c r="AE41" s="21" t="str">
        <f>IFERROR((MATCH($E41,INDEX(Лист2!$A$1:$BH$54,ROUND(MOD(AD41,1)*100,)+1,$D41):INDEX(Лист2!$A$1:$BH$54,54,$D41),)+ROUND(MOD(AD41,1)*100,))/100+$D41,"")</f>
        <v/>
      </c>
      <c r="AF41" s="21" t="str">
        <f>IFERROR((MATCH($E41,INDEX(Лист2!$A$1:$BH$54,ROUND(MOD(AE41,1)*100,)+1,$D41):INDEX(Лист2!$A$1:$BH$54,54,$D41),)+ROUND(MOD(AE41,1)*100,))/100+$D41,"")</f>
        <v/>
      </c>
      <c r="AG41" s="21" t="str">
        <f>IFERROR((MATCH($E41,INDEX(Лист2!$A$1:$BH$54,ROUND(MOD(AF41,1)*100,)+1,$D41):INDEX(Лист2!$A$1:$BH$54,54,$D41),)+ROUND(MOD(AF41,1)*100,))/100+$D41,"")</f>
        <v/>
      </c>
      <c r="AH41" s="21" t="str">
        <f>IFERROR((MATCH($E41,INDEX(Лист2!$A$1:$BH$54,ROUND(MOD(AG41,1)*100,)+1,$D41):INDEX(Лист2!$A$1:$BH$54,54,$D41),)+ROUND(MOD(AG41,1)*100,))/100+$D41,"")</f>
        <v/>
      </c>
      <c r="AI41" s="21" t="str">
        <f>IFERROR((MATCH($E41,INDEX(Лист2!$A$1:$BH$54,ROUND(MOD(AH41,1)*100,)+1,$D41):INDEX(Лист2!$A$1:$BH$54,54,$D41),)+ROUND(MOD(AH41,1)*100,))/100+$D41,"")</f>
        <v/>
      </c>
      <c r="AJ41" s="21" t="str">
        <f>IFERROR((MATCH($E41,INDEX(Лист2!$A$1:$BH$54,ROUND(MOD(AI41,1)*100,)+1,$D41):INDEX(Лист2!$A$1:$BH$54,54,$D41),)+ROUND(MOD(AI41,1)*100,))/100+$D41,"")</f>
        <v/>
      </c>
      <c r="AK41" s="21" t="str">
        <f>IFERROR((MATCH($E41,INDEX(Лист2!$A$1:$BH$54,ROUND(MOD(AJ41,1)*100,)+1,$D41):INDEX(Лист2!$A$1:$BH$54,54,$D41),)+ROUND(MOD(AJ41,1)*100,))/100+$D41,"")</f>
        <v/>
      </c>
      <c r="AL41" s="21" t="str">
        <f>IFERROR((MATCH($E41,INDEX(Лист2!$A$1:$BH$54,ROUND(MOD(AK41,1)*100,)+1,$D41):INDEX(Лист2!$A$1:$BH$54,54,$D41),)+ROUND(MOD(AK41,1)*100,))/100+$D41,"")</f>
        <v/>
      </c>
      <c r="AM41" s="21" t="str">
        <f>IFERROR((MATCH($E41,INDEX(Лист2!$A$1:$BH$54,ROUND(MOD(AL41,1)*100,)+1,$D41):INDEX(Лист2!$A$1:$BH$54,54,$D41),)+ROUND(MOD(AL41,1)*100,))/100+$D41,"")</f>
        <v/>
      </c>
      <c r="AN41" s="21" t="str">
        <f>IFERROR((MATCH($E41,INDEX(Лист2!$A$1:$BH$54,ROUND(MOD(AM41,1)*100,)+1,$D41):INDEX(Лист2!$A$1:$BH$54,54,$D41),)+ROUND(MOD(AM41,1)*100,))/100+$D41,"")</f>
        <v/>
      </c>
      <c r="AO41" s="21" t="str">
        <f>IFERROR((MATCH($E41,INDEX(Лист2!$A$1:$BH$54,ROUND(MOD(AN41,1)*100,)+1,$D41):INDEX(Лист2!$A$1:$BH$54,54,$D41),)+ROUND(MOD(AN41,1)*100,))/100+$D41,"")</f>
        <v/>
      </c>
      <c r="AP41" s="21" t="str">
        <f>IFERROR((MATCH($E41,INDEX(Лист2!$A$1:$BH$54,ROUND(MOD(AO41,1)*100,)+1,$D41):INDEX(Лист2!$A$1:$BH$54,54,$D41),)+ROUND(MOD(AO41,1)*100,))/100+$D41,"")</f>
        <v/>
      </c>
      <c r="AQ41" s="21" t="str">
        <f>IFERROR((MATCH($E41,INDEX(Лист2!$A$1:$BH$54,ROUND(MOD(AP41,1)*100,)+1,$D41):INDEX(Лист2!$A$1:$BH$54,54,$D41),)+ROUND(MOD(AP41,1)*100,))/100+$D41,"")</f>
        <v/>
      </c>
      <c r="AR41" s="21" t="str">
        <f>IFERROR((MATCH($E41,INDEX(Лист2!$A$1:$BH$54,ROUND(MOD(AQ41,1)*100,)+1,$D41):INDEX(Лист2!$A$1:$BH$54,54,$D41),)+ROUND(MOD(AQ41,1)*100,))/100+$D41,"")</f>
        <v/>
      </c>
      <c r="AS41" s="21" t="str">
        <f>IFERROR((MATCH($E41,INDEX(Лист2!$A$1:$BH$54,ROUND(MOD(AR41,1)*100,)+1,$D41):INDEX(Лист2!$A$1:$BH$54,54,$D41),)+ROUND(MOD(AR41,1)*100,))/100+$D41,"")</f>
        <v/>
      </c>
      <c r="AT41" s="21" t="str">
        <f>IFERROR((MATCH($E41,INDEX(Лист2!$A$1:$BH$54,ROUND(MOD(AS41,1)*100,)+1,$D41):INDEX(Лист2!$A$1:$BH$54,54,$D41),)+ROUND(MOD(AS41,1)*100,))/100+$D41,"")</f>
        <v/>
      </c>
      <c r="AU41" s="21" t="str">
        <f>IFERROR((MATCH($E41,INDEX(Лист2!$A$1:$BH$54,ROUND(MOD(AT41,1)*100,)+1,$D41):INDEX(Лист2!$A$1:$BH$54,54,$D41),)+ROUND(MOD(AT41,1)*100,))/100+$D41,"")</f>
        <v/>
      </c>
      <c r="AV41" s="21" t="str">
        <f>IFERROR((MATCH($E41,INDEX(Лист2!$A$1:$BH$54,ROUND(MOD(AU41,1)*100,)+1,$D41):INDEX(Лист2!$A$1:$BH$54,54,$D41),)+ROUND(MOD(AU41,1)*100,))/100+$D41,"")</f>
        <v/>
      </c>
      <c r="AW41" s="21" t="str">
        <f>IFERROR((MATCH($E41,INDEX(Лист2!$A$1:$BH$54,ROUND(MOD(AV41,1)*100,)+1,$D41):INDEX(Лист2!$A$1:$BH$54,54,$D41),)+ROUND(MOD(AV41,1)*100,))/100+$D41,"")</f>
        <v/>
      </c>
      <c r="AX41" s="21" t="str">
        <f>IFERROR((MATCH($E41,INDEX(Лист2!$A$1:$BH$54,ROUND(MOD(AW41,1)*100,)+1,$D41):INDEX(Лист2!$A$1:$BH$54,54,$D41),)+ROUND(MOD(AW41,1)*100,))/100+$D41,"")</f>
        <v/>
      </c>
      <c r="AY41" s="21" t="str">
        <f>IFERROR((MATCH($E41,INDEX(Лист2!$A$1:$BH$54,ROUND(MOD(AX41,1)*100,)+1,$D41):INDEX(Лист2!$A$1:$BH$54,54,$D41),)+ROUND(MOD(AX41,1)*100,))/100+$D41,"")</f>
        <v/>
      </c>
      <c r="AZ41" s="21" t="str">
        <f>IFERROR((MATCH($E41,INDEX(Лист2!$A$1:$BH$54,ROUND(MOD(AY41,1)*100,)+1,$D41):INDEX(Лист2!$A$1:$BH$54,54,$D41),)+ROUND(MOD(AY41,1)*100,))/100+$D41,"")</f>
        <v/>
      </c>
      <c r="BA41" s="21" t="str">
        <f>IFERROR((MATCH($E41,INDEX(Лист2!$A$1:$BH$54,ROUND(MOD(AZ41,1)*100,)+1,$D41):INDEX(Лист2!$A$1:$BH$54,54,$D41),)+ROUND(MOD(AZ41,1)*100,))/100+$D41,"")</f>
        <v/>
      </c>
      <c r="BB41" s="21" t="str">
        <f>IFERROR((MATCH($E41,INDEX(Лист2!$A$1:$BH$54,ROUND(MOD(BA41,1)*100,)+1,$D41):INDEX(Лист2!$A$1:$BH$54,54,$D41),)+ROUND(MOD(BA41,1)*100,))/100+$D41,"")</f>
        <v/>
      </c>
      <c r="BC41" s="21" t="str">
        <f>IFERROR((MATCH($E41,INDEX(Лист2!$A$1:$BH$54,ROUND(MOD(BB41,1)*100,)+1,$D41):INDEX(Лист2!$A$1:$BH$54,54,$D41),)+ROUND(MOD(BB41,1)*100,))/100+$D41,"")</f>
        <v/>
      </c>
      <c r="BD41" s="21" t="str">
        <f>IFERROR((MATCH($E41,INDEX(Лист2!$A$1:$BH$54,ROUND(MOD(BC41,1)*100,)+1,$D41):INDEX(Лист2!$A$1:$BH$54,54,$D41),)+ROUND(MOD(BC41,1)*100,))/100+$D41,"")</f>
        <v/>
      </c>
      <c r="BE41" t="e">
        <f>IF(VLOOKUP(BE40,B:C,2,)&gt;=ROW()-MATCH(BE40,BE$1:BE40,)+1,BE40,INDEX(B:B,MATCH(BE40,B:B,)+1))</f>
        <v>#N/A</v>
      </c>
      <c r="BF41" t="e">
        <f t="shared" si="3"/>
        <v>#N/A</v>
      </c>
      <c r="BG41" t="e">
        <f>SMALL(INDEX(G:BD,MATCH(BE41,E:E,),):INDEX(G:BD,MATCH(BE41,E:E,)+14,),BF41)</f>
        <v>#N/A</v>
      </c>
      <c r="BH41" t="e">
        <f t="shared" si="4"/>
        <v>#N/A</v>
      </c>
      <c r="BI41" t="e">
        <f t="shared" si="6"/>
        <v>#N/A</v>
      </c>
    </row>
    <row r="42" spans="4:61" x14ac:dyDescent="0.25">
      <c r="D42" s="18">
        <f t="shared" si="7"/>
        <v>34</v>
      </c>
      <c r="E42" t="str">
        <f t="shared" si="1"/>
        <v>Главный раздел</v>
      </c>
      <c r="F42" s="21" t="str">
        <f t="shared" si="2"/>
        <v/>
      </c>
      <c r="G42" s="20" t="str">
        <f>IFERROR(MATCH($E42,INDEX(Лист2!$A$1:$BH$54,,$D42),)/100+$D42,"")</f>
        <v/>
      </c>
      <c r="H42" s="21" t="str">
        <f>IFERROR((MATCH($E42,INDEX(Лист2!$A$1:$BH$54,ROUND(MOD(G42,1)*100,)+1,$D42):INDEX(Лист2!$A$1:$BH$54,54,$D42),)+ROUND(MOD(G42,1)*100,))/100+$D42,"")</f>
        <v/>
      </c>
      <c r="I42" s="21" t="str">
        <f>IFERROR((MATCH($E42,INDEX(Лист2!$A$1:$BH$54,ROUND(MOD(H42,1)*100,)+1,$D42):INDEX(Лист2!$A$1:$BH$54,54,$D42),)+ROUND(MOD(H42,1)*100,))/100+$D42,"")</f>
        <v/>
      </c>
      <c r="J42" s="21" t="str">
        <f>IFERROR((MATCH($E42,INDEX(Лист2!$A$1:$BH$54,ROUND(MOD(I42,1)*100,)+1,$D42):INDEX(Лист2!$A$1:$BH$54,54,$D42),)+ROUND(MOD(I42,1)*100,))/100+$D42,"")</f>
        <v/>
      </c>
      <c r="K42" s="21" t="str">
        <f>IFERROR((MATCH($E42,INDEX(Лист2!$A$1:$BH$54,ROUND(MOD(J42,1)*100,)+1,$D42):INDEX(Лист2!$A$1:$BH$54,54,$D42),)+ROUND(MOD(J42,1)*100,))/100+$D42,"")</f>
        <v/>
      </c>
      <c r="L42" s="21" t="str">
        <f>IFERROR((MATCH($E42,INDEX(Лист2!$A$1:$BH$54,ROUND(MOD(K42,1)*100,)+1,$D42):INDEX(Лист2!$A$1:$BH$54,54,$D42),)+ROUND(MOD(K42,1)*100,))/100+$D42,"")</f>
        <v/>
      </c>
      <c r="M42" s="21" t="str">
        <f>IFERROR((MATCH($E42,INDEX(Лист2!$A$1:$BH$54,ROUND(MOD(L42,1)*100,)+1,$D42):INDEX(Лист2!$A$1:$BH$54,54,$D42),)+ROUND(MOD(L42,1)*100,))/100+$D42,"")</f>
        <v/>
      </c>
      <c r="N42" s="21" t="str">
        <f>IFERROR((MATCH($E42,INDEX(Лист2!$A$1:$BH$54,ROUND(MOD(M42,1)*100,)+1,$D42):INDEX(Лист2!$A$1:$BH$54,54,$D42),)+ROUND(MOD(M42,1)*100,))/100+$D42,"")</f>
        <v/>
      </c>
      <c r="O42" s="21" t="str">
        <f>IFERROR((MATCH($E42,INDEX(Лист2!$A$1:$BH$54,ROUND(MOD(N42,1)*100,)+1,$D42):INDEX(Лист2!$A$1:$BH$54,54,$D42),)+ROUND(MOD(N42,1)*100,))/100+$D42,"")</f>
        <v/>
      </c>
      <c r="P42" s="21" t="str">
        <f>IFERROR((MATCH($E42,INDEX(Лист2!$A$1:$BH$54,ROUND(MOD(O42,1)*100,)+1,$D42):INDEX(Лист2!$A$1:$BH$54,54,$D42),)+ROUND(MOD(O42,1)*100,))/100+$D42,"")</f>
        <v/>
      </c>
      <c r="Q42" s="21" t="str">
        <f>IFERROR((MATCH($E42,INDEX(Лист2!$A$1:$BH$54,ROUND(MOD(P42,1)*100,)+1,$D42):INDEX(Лист2!$A$1:$BH$54,54,$D42),)+ROUND(MOD(P42,1)*100,))/100+$D42,"")</f>
        <v/>
      </c>
      <c r="R42" s="21" t="str">
        <f>IFERROR((MATCH($E42,INDEX(Лист2!$A$1:$BH$54,ROUND(MOD(Q42,1)*100,)+1,$D42):INDEX(Лист2!$A$1:$BH$54,54,$D42),)+ROUND(MOD(Q42,1)*100,))/100+$D42,"")</f>
        <v/>
      </c>
      <c r="S42" s="21" t="str">
        <f>IFERROR((MATCH($E42,INDEX(Лист2!$A$1:$BH$54,ROUND(MOD(R42,1)*100,)+1,$D42):INDEX(Лист2!$A$1:$BH$54,54,$D42),)+ROUND(MOD(R42,1)*100,))/100+$D42,"")</f>
        <v/>
      </c>
      <c r="T42" s="21" t="str">
        <f>IFERROR((MATCH($E42,INDEX(Лист2!$A$1:$BH$54,ROUND(MOD(S42,1)*100,)+1,$D42):INDEX(Лист2!$A$1:$BH$54,54,$D42),)+ROUND(MOD(S42,1)*100,))/100+$D42,"")</f>
        <v/>
      </c>
      <c r="U42" s="21" t="str">
        <f>IFERROR((MATCH($E42,INDEX(Лист2!$A$1:$BH$54,ROUND(MOD(T42,1)*100,)+1,$D42):INDEX(Лист2!$A$1:$BH$54,54,$D42),)+ROUND(MOD(T42,1)*100,))/100+$D42,"")</f>
        <v/>
      </c>
      <c r="V42" s="21" t="str">
        <f>IFERROR((MATCH($E42,INDEX(Лист2!$A$1:$BH$54,ROUND(MOD(U42,1)*100,)+1,$D42):INDEX(Лист2!$A$1:$BH$54,54,$D42),)+ROUND(MOD(U42,1)*100,))/100+$D42,"")</f>
        <v/>
      </c>
      <c r="W42" s="21" t="str">
        <f>IFERROR((MATCH($E42,INDEX(Лист2!$A$1:$BH$54,ROUND(MOD(V42,1)*100,)+1,$D42):INDEX(Лист2!$A$1:$BH$54,54,$D42),)+ROUND(MOD(V42,1)*100,))/100+$D42,"")</f>
        <v/>
      </c>
      <c r="X42" s="21" t="str">
        <f>IFERROR((MATCH($E42,INDEX(Лист2!$A$1:$BH$54,ROUND(MOD(W42,1)*100,)+1,$D42):INDEX(Лист2!$A$1:$BH$54,54,$D42),)+ROUND(MOD(W42,1)*100,))/100+$D42,"")</f>
        <v/>
      </c>
      <c r="Y42" s="21" t="str">
        <f>IFERROR((MATCH($E42,INDEX(Лист2!$A$1:$BH$54,ROUND(MOD(X42,1)*100,)+1,$D42):INDEX(Лист2!$A$1:$BH$54,54,$D42),)+ROUND(MOD(X42,1)*100,))/100+$D42,"")</f>
        <v/>
      </c>
      <c r="Z42" s="21" t="str">
        <f>IFERROR((MATCH($E42,INDEX(Лист2!$A$1:$BH$54,ROUND(MOD(Y42,1)*100,)+1,$D42):INDEX(Лист2!$A$1:$BH$54,54,$D42),)+ROUND(MOD(Y42,1)*100,))/100+$D42,"")</f>
        <v/>
      </c>
      <c r="AA42" s="21" t="str">
        <f>IFERROR((MATCH($E42,INDEX(Лист2!$A$1:$BH$54,ROUND(MOD(Z42,1)*100,)+1,$D42):INDEX(Лист2!$A$1:$BH$54,54,$D42),)+ROUND(MOD(Z42,1)*100,))/100+$D42,"")</f>
        <v/>
      </c>
      <c r="AB42" s="21" t="str">
        <f>IFERROR((MATCH($E42,INDEX(Лист2!$A$1:$BH$54,ROUND(MOD(AA42,1)*100,)+1,$D42):INDEX(Лист2!$A$1:$BH$54,54,$D42),)+ROUND(MOD(AA42,1)*100,))/100+$D42,"")</f>
        <v/>
      </c>
      <c r="AC42" s="21" t="str">
        <f>IFERROR((MATCH($E42,INDEX(Лист2!$A$1:$BH$54,ROUND(MOD(AB42,1)*100,)+1,$D42):INDEX(Лист2!$A$1:$BH$54,54,$D42),)+ROUND(MOD(AB42,1)*100,))/100+$D42,"")</f>
        <v/>
      </c>
      <c r="AD42" s="21" t="str">
        <f>IFERROR((MATCH($E42,INDEX(Лист2!$A$1:$BH$54,ROUND(MOD(AC42,1)*100,)+1,$D42):INDEX(Лист2!$A$1:$BH$54,54,$D42),)+ROUND(MOD(AC42,1)*100,))/100+$D42,"")</f>
        <v/>
      </c>
      <c r="AE42" s="21" t="str">
        <f>IFERROR((MATCH($E42,INDEX(Лист2!$A$1:$BH$54,ROUND(MOD(AD42,1)*100,)+1,$D42):INDEX(Лист2!$A$1:$BH$54,54,$D42),)+ROUND(MOD(AD42,1)*100,))/100+$D42,"")</f>
        <v/>
      </c>
      <c r="AF42" s="21" t="str">
        <f>IFERROR((MATCH($E42,INDEX(Лист2!$A$1:$BH$54,ROUND(MOD(AE42,1)*100,)+1,$D42):INDEX(Лист2!$A$1:$BH$54,54,$D42),)+ROUND(MOD(AE42,1)*100,))/100+$D42,"")</f>
        <v/>
      </c>
      <c r="AG42" s="21" t="str">
        <f>IFERROR((MATCH($E42,INDEX(Лист2!$A$1:$BH$54,ROUND(MOD(AF42,1)*100,)+1,$D42):INDEX(Лист2!$A$1:$BH$54,54,$D42),)+ROUND(MOD(AF42,1)*100,))/100+$D42,"")</f>
        <v/>
      </c>
      <c r="AH42" s="21" t="str">
        <f>IFERROR((MATCH($E42,INDEX(Лист2!$A$1:$BH$54,ROUND(MOD(AG42,1)*100,)+1,$D42):INDEX(Лист2!$A$1:$BH$54,54,$D42),)+ROUND(MOD(AG42,1)*100,))/100+$D42,"")</f>
        <v/>
      </c>
      <c r="AI42" s="21" t="str">
        <f>IFERROR((MATCH($E42,INDEX(Лист2!$A$1:$BH$54,ROUND(MOD(AH42,1)*100,)+1,$D42):INDEX(Лист2!$A$1:$BH$54,54,$D42),)+ROUND(MOD(AH42,1)*100,))/100+$D42,"")</f>
        <v/>
      </c>
      <c r="AJ42" s="21" t="str">
        <f>IFERROR((MATCH($E42,INDEX(Лист2!$A$1:$BH$54,ROUND(MOD(AI42,1)*100,)+1,$D42):INDEX(Лист2!$A$1:$BH$54,54,$D42),)+ROUND(MOD(AI42,1)*100,))/100+$D42,"")</f>
        <v/>
      </c>
      <c r="AK42" s="21" t="str">
        <f>IFERROR((MATCH($E42,INDEX(Лист2!$A$1:$BH$54,ROUND(MOD(AJ42,1)*100,)+1,$D42):INDEX(Лист2!$A$1:$BH$54,54,$D42),)+ROUND(MOD(AJ42,1)*100,))/100+$D42,"")</f>
        <v/>
      </c>
      <c r="AL42" s="21" t="str">
        <f>IFERROR((MATCH($E42,INDEX(Лист2!$A$1:$BH$54,ROUND(MOD(AK42,1)*100,)+1,$D42):INDEX(Лист2!$A$1:$BH$54,54,$D42),)+ROUND(MOD(AK42,1)*100,))/100+$D42,"")</f>
        <v/>
      </c>
      <c r="AM42" s="21" t="str">
        <f>IFERROR((MATCH($E42,INDEX(Лист2!$A$1:$BH$54,ROUND(MOD(AL42,1)*100,)+1,$D42):INDEX(Лист2!$A$1:$BH$54,54,$D42),)+ROUND(MOD(AL42,1)*100,))/100+$D42,"")</f>
        <v/>
      </c>
      <c r="AN42" s="21" t="str">
        <f>IFERROR((MATCH($E42,INDEX(Лист2!$A$1:$BH$54,ROUND(MOD(AM42,1)*100,)+1,$D42):INDEX(Лист2!$A$1:$BH$54,54,$D42),)+ROUND(MOD(AM42,1)*100,))/100+$D42,"")</f>
        <v/>
      </c>
      <c r="AO42" s="21" t="str">
        <f>IFERROR((MATCH($E42,INDEX(Лист2!$A$1:$BH$54,ROUND(MOD(AN42,1)*100,)+1,$D42):INDEX(Лист2!$A$1:$BH$54,54,$D42),)+ROUND(MOD(AN42,1)*100,))/100+$D42,"")</f>
        <v/>
      </c>
      <c r="AP42" s="21" t="str">
        <f>IFERROR((MATCH($E42,INDEX(Лист2!$A$1:$BH$54,ROUND(MOD(AO42,1)*100,)+1,$D42):INDEX(Лист2!$A$1:$BH$54,54,$D42),)+ROUND(MOD(AO42,1)*100,))/100+$D42,"")</f>
        <v/>
      </c>
      <c r="AQ42" s="21" t="str">
        <f>IFERROR((MATCH($E42,INDEX(Лист2!$A$1:$BH$54,ROUND(MOD(AP42,1)*100,)+1,$D42):INDEX(Лист2!$A$1:$BH$54,54,$D42),)+ROUND(MOD(AP42,1)*100,))/100+$D42,"")</f>
        <v/>
      </c>
      <c r="AR42" s="21" t="str">
        <f>IFERROR((MATCH($E42,INDEX(Лист2!$A$1:$BH$54,ROUND(MOD(AQ42,1)*100,)+1,$D42):INDEX(Лист2!$A$1:$BH$54,54,$D42),)+ROUND(MOD(AQ42,1)*100,))/100+$D42,"")</f>
        <v/>
      </c>
      <c r="AS42" s="21" t="str">
        <f>IFERROR((MATCH($E42,INDEX(Лист2!$A$1:$BH$54,ROUND(MOD(AR42,1)*100,)+1,$D42):INDEX(Лист2!$A$1:$BH$54,54,$D42),)+ROUND(MOD(AR42,1)*100,))/100+$D42,"")</f>
        <v/>
      </c>
      <c r="AT42" s="21" t="str">
        <f>IFERROR((MATCH($E42,INDEX(Лист2!$A$1:$BH$54,ROUND(MOD(AS42,1)*100,)+1,$D42):INDEX(Лист2!$A$1:$BH$54,54,$D42),)+ROUND(MOD(AS42,1)*100,))/100+$D42,"")</f>
        <v/>
      </c>
      <c r="AU42" s="21" t="str">
        <f>IFERROR((MATCH($E42,INDEX(Лист2!$A$1:$BH$54,ROUND(MOD(AT42,1)*100,)+1,$D42):INDEX(Лист2!$A$1:$BH$54,54,$D42),)+ROUND(MOD(AT42,1)*100,))/100+$D42,"")</f>
        <v/>
      </c>
      <c r="AV42" s="21" t="str">
        <f>IFERROR((MATCH($E42,INDEX(Лист2!$A$1:$BH$54,ROUND(MOD(AU42,1)*100,)+1,$D42):INDEX(Лист2!$A$1:$BH$54,54,$D42),)+ROUND(MOD(AU42,1)*100,))/100+$D42,"")</f>
        <v/>
      </c>
      <c r="AW42" s="21" t="str">
        <f>IFERROR((MATCH($E42,INDEX(Лист2!$A$1:$BH$54,ROUND(MOD(AV42,1)*100,)+1,$D42):INDEX(Лист2!$A$1:$BH$54,54,$D42),)+ROUND(MOD(AV42,1)*100,))/100+$D42,"")</f>
        <v/>
      </c>
      <c r="AX42" s="21" t="str">
        <f>IFERROR((MATCH($E42,INDEX(Лист2!$A$1:$BH$54,ROUND(MOD(AW42,1)*100,)+1,$D42):INDEX(Лист2!$A$1:$BH$54,54,$D42),)+ROUND(MOD(AW42,1)*100,))/100+$D42,"")</f>
        <v/>
      </c>
      <c r="AY42" s="21" t="str">
        <f>IFERROR((MATCH($E42,INDEX(Лист2!$A$1:$BH$54,ROUND(MOD(AX42,1)*100,)+1,$D42):INDEX(Лист2!$A$1:$BH$54,54,$D42),)+ROUND(MOD(AX42,1)*100,))/100+$D42,"")</f>
        <v/>
      </c>
      <c r="AZ42" s="21" t="str">
        <f>IFERROR((MATCH($E42,INDEX(Лист2!$A$1:$BH$54,ROUND(MOD(AY42,1)*100,)+1,$D42):INDEX(Лист2!$A$1:$BH$54,54,$D42),)+ROUND(MOD(AY42,1)*100,))/100+$D42,"")</f>
        <v/>
      </c>
      <c r="BA42" s="21" t="str">
        <f>IFERROR((MATCH($E42,INDEX(Лист2!$A$1:$BH$54,ROUND(MOD(AZ42,1)*100,)+1,$D42):INDEX(Лист2!$A$1:$BH$54,54,$D42),)+ROUND(MOD(AZ42,1)*100,))/100+$D42,"")</f>
        <v/>
      </c>
      <c r="BB42" s="21" t="str">
        <f>IFERROR((MATCH($E42,INDEX(Лист2!$A$1:$BH$54,ROUND(MOD(BA42,1)*100,)+1,$D42):INDEX(Лист2!$A$1:$BH$54,54,$D42),)+ROUND(MOD(BA42,1)*100,))/100+$D42,"")</f>
        <v/>
      </c>
      <c r="BC42" s="21" t="str">
        <f>IFERROR((MATCH($E42,INDEX(Лист2!$A$1:$BH$54,ROUND(MOD(BB42,1)*100,)+1,$D42):INDEX(Лист2!$A$1:$BH$54,54,$D42),)+ROUND(MOD(BB42,1)*100,))/100+$D42,"")</f>
        <v/>
      </c>
      <c r="BD42" s="21" t="str">
        <f>IFERROR((MATCH($E42,INDEX(Лист2!$A$1:$BH$54,ROUND(MOD(BC42,1)*100,)+1,$D42):INDEX(Лист2!$A$1:$BH$54,54,$D42),)+ROUND(MOD(BC42,1)*100,))/100+$D42,"")</f>
        <v/>
      </c>
      <c r="BE42" t="e">
        <f>IF(VLOOKUP(BE41,B:C,2,)&gt;=ROW()-MATCH(BE41,BE$1:BE41,)+1,BE41,INDEX(B:B,MATCH(BE41,B:B,)+1))</f>
        <v>#N/A</v>
      </c>
      <c r="BF42" t="e">
        <f t="shared" si="3"/>
        <v>#N/A</v>
      </c>
      <c r="BG42" t="e">
        <f>SMALL(INDEX(G:BD,MATCH(BE42,E:E,),):INDEX(G:BD,MATCH(BE42,E:E,)+14,),BF42)</f>
        <v>#N/A</v>
      </c>
      <c r="BH42" t="e">
        <f t="shared" si="4"/>
        <v>#N/A</v>
      </c>
      <c r="BI42" t="e">
        <f t="shared" si="6"/>
        <v>#N/A</v>
      </c>
    </row>
    <row r="43" spans="4:61" x14ac:dyDescent="0.25">
      <c r="D43" s="18">
        <f t="shared" si="7"/>
        <v>38</v>
      </c>
      <c r="E43" t="str">
        <f t="shared" si="1"/>
        <v>Главный раздел</v>
      </c>
      <c r="F43" s="21" t="str">
        <f t="shared" si="2"/>
        <v/>
      </c>
      <c r="G43" s="20" t="str">
        <f>IFERROR(MATCH($E43,INDEX(Лист2!$A$1:$BH$54,,$D43),)/100+$D43,"")</f>
        <v/>
      </c>
      <c r="H43" s="21" t="str">
        <f>IFERROR((MATCH($E43,INDEX(Лист2!$A$1:$BH$54,ROUND(MOD(G43,1)*100,)+1,$D43):INDEX(Лист2!$A$1:$BH$54,54,$D43),)+ROUND(MOD(G43,1)*100,))/100+$D43,"")</f>
        <v/>
      </c>
      <c r="I43" s="21" t="str">
        <f>IFERROR((MATCH($E43,INDEX(Лист2!$A$1:$BH$54,ROUND(MOD(H43,1)*100,)+1,$D43):INDEX(Лист2!$A$1:$BH$54,54,$D43),)+ROUND(MOD(H43,1)*100,))/100+$D43,"")</f>
        <v/>
      </c>
      <c r="J43" s="21" t="str">
        <f>IFERROR((MATCH($E43,INDEX(Лист2!$A$1:$BH$54,ROUND(MOD(I43,1)*100,)+1,$D43):INDEX(Лист2!$A$1:$BH$54,54,$D43),)+ROUND(MOD(I43,1)*100,))/100+$D43,"")</f>
        <v/>
      </c>
      <c r="K43" s="21" t="str">
        <f>IFERROR((MATCH($E43,INDEX(Лист2!$A$1:$BH$54,ROUND(MOD(J43,1)*100,)+1,$D43):INDEX(Лист2!$A$1:$BH$54,54,$D43),)+ROUND(MOD(J43,1)*100,))/100+$D43,"")</f>
        <v/>
      </c>
      <c r="L43" s="21" t="str">
        <f>IFERROR((MATCH($E43,INDEX(Лист2!$A$1:$BH$54,ROUND(MOD(K43,1)*100,)+1,$D43):INDEX(Лист2!$A$1:$BH$54,54,$D43),)+ROUND(MOD(K43,1)*100,))/100+$D43,"")</f>
        <v/>
      </c>
      <c r="M43" s="21" t="str">
        <f>IFERROR((MATCH($E43,INDEX(Лист2!$A$1:$BH$54,ROUND(MOD(L43,1)*100,)+1,$D43):INDEX(Лист2!$A$1:$BH$54,54,$D43),)+ROUND(MOD(L43,1)*100,))/100+$D43,"")</f>
        <v/>
      </c>
      <c r="N43" s="21" t="str">
        <f>IFERROR((MATCH($E43,INDEX(Лист2!$A$1:$BH$54,ROUND(MOD(M43,1)*100,)+1,$D43):INDEX(Лист2!$A$1:$BH$54,54,$D43),)+ROUND(MOD(M43,1)*100,))/100+$D43,"")</f>
        <v/>
      </c>
      <c r="O43" s="21" t="str">
        <f>IFERROR((MATCH($E43,INDEX(Лист2!$A$1:$BH$54,ROUND(MOD(N43,1)*100,)+1,$D43):INDEX(Лист2!$A$1:$BH$54,54,$D43),)+ROUND(MOD(N43,1)*100,))/100+$D43,"")</f>
        <v/>
      </c>
      <c r="P43" s="21" t="str">
        <f>IFERROR((MATCH($E43,INDEX(Лист2!$A$1:$BH$54,ROUND(MOD(O43,1)*100,)+1,$D43):INDEX(Лист2!$A$1:$BH$54,54,$D43),)+ROUND(MOD(O43,1)*100,))/100+$D43,"")</f>
        <v/>
      </c>
      <c r="Q43" s="21" t="str">
        <f>IFERROR((MATCH($E43,INDEX(Лист2!$A$1:$BH$54,ROUND(MOD(P43,1)*100,)+1,$D43):INDEX(Лист2!$A$1:$BH$54,54,$D43),)+ROUND(MOD(P43,1)*100,))/100+$D43,"")</f>
        <v/>
      </c>
      <c r="R43" s="21" t="str">
        <f>IFERROR((MATCH($E43,INDEX(Лист2!$A$1:$BH$54,ROUND(MOD(Q43,1)*100,)+1,$D43):INDEX(Лист2!$A$1:$BH$54,54,$D43),)+ROUND(MOD(Q43,1)*100,))/100+$D43,"")</f>
        <v/>
      </c>
      <c r="S43" s="21" t="str">
        <f>IFERROR((MATCH($E43,INDEX(Лист2!$A$1:$BH$54,ROUND(MOD(R43,1)*100,)+1,$D43):INDEX(Лист2!$A$1:$BH$54,54,$D43),)+ROUND(MOD(R43,1)*100,))/100+$D43,"")</f>
        <v/>
      </c>
      <c r="T43" s="21" t="str">
        <f>IFERROR((MATCH($E43,INDEX(Лист2!$A$1:$BH$54,ROUND(MOD(S43,1)*100,)+1,$D43):INDEX(Лист2!$A$1:$BH$54,54,$D43),)+ROUND(MOD(S43,1)*100,))/100+$D43,"")</f>
        <v/>
      </c>
      <c r="U43" s="21" t="str">
        <f>IFERROR((MATCH($E43,INDEX(Лист2!$A$1:$BH$54,ROUND(MOD(T43,1)*100,)+1,$D43):INDEX(Лист2!$A$1:$BH$54,54,$D43),)+ROUND(MOD(T43,1)*100,))/100+$D43,"")</f>
        <v/>
      </c>
      <c r="V43" s="21" t="str">
        <f>IFERROR((MATCH($E43,INDEX(Лист2!$A$1:$BH$54,ROUND(MOD(U43,1)*100,)+1,$D43):INDEX(Лист2!$A$1:$BH$54,54,$D43),)+ROUND(MOD(U43,1)*100,))/100+$D43,"")</f>
        <v/>
      </c>
      <c r="W43" s="21" t="str">
        <f>IFERROR((MATCH($E43,INDEX(Лист2!$A$1:$BH$54,ROUND(MOD(V43,1)*100,)+1,$D43):INDEX(Лист2!$A$1:$BH$54,54,$D43),)+ROUND(MOD(V43,1)*100,))/100+$D43,"")</f>
        <v/>
      </c>
      <c r="X43" s="21" t="str">
        <f>IFERROR((MATCH($E43,INDEX(Лист2!$A$1:$BH$54,ROUND(MOD(W43,1)*100,)+1,$D43):INDEX(Лист2!$A$1:$BH$54,54,$D43),)+ROUND(MOD(W43,1)*100,))/100+$D43,"")</f>
        <v/>
      </c>
      <c r="Y43" s="21" t="str">
        <f>IFERROR((MATCH($E43,INDEX(Лист2!$A$1:$BH$54,ROUND(MOD(X43,1)*100,)+1,$D43):INDEX(Лист2!$A$1:$BH$54,54,$D43),)+ROUND(MOD(X43,1)*100,))/100+$D43,"")</f>
        <v/>
      </c>
      <c r="Z43" s="21" t="str">
        <f>IFERROR((MATCH($E43,INDEX(Лист2!$A$1:$BH$54,ROUND(MOD(Y43,1)*100,)+1,$D43):INDEX(Лист2!$A$1:$BH$54,54,$D43),)+ROUND(MOD(Y43,1)*100,))/100+$D43,"")</f>
        <v/>
      </c>
      <c r="AA43" s="21" t="str">
        <f>IFERROR((MATCH($E43,INDEX(Лист2!$A$1:$BH$54,ROUND(MOD(Z43,1)*100,)+1,$D43):INDEX(Лист2!$A$1:$BH$54,54,$D43),)+ROUND(MOD(Z43,1)*100,))/100+$D43,"")</f>
        <v/>
      </c>
      <c r="AB43" s="21" t="str">
        <f>IFERROR((MATCH($E43,INDEX(Лист2!$A$1:$BH$54,ROUND(MOD(AA43,1)*100,)+1,$D43):INDEX(Лист2!$A$1:$BH$54,54,$D43),)+ROUND(MOD(AA43,1)*100,))/100+$D43,"")</f>
        <v/>
      </c>
      <c r="AC43" s="21" t="str">
        <f>IFERROR((MATCH($E43,INDEX(Лист2!$A$1:$BH$54,ROUND(MOD(AB43,1)*100,)+1,$D43):INDEX(Лист2!$A$1:$BH$54,54,$D43),)+ROUND(MOD(AB43,1)*100,))/100+$D43,"")</f>
        <v/>
      </c>
      <c r="AD43" s="21" t="str">
        <f>IFERROR((MATCH($E43,INDEX(Лист2!$A$1:$BH$54,ROUND(MOD(AC43,1)*100,)+1,$D43):INDEX(Лист2!$A$1:$BH$54,54,$D43),)+ROUND(MOD(AC43,1)*100,))/100+$D43,"")</f>
        <v/>
      </c>
      <c r="AE43" s="21" t="str">
        <f>IFERROR((MATCH($E43,INDEX(Лист2!$A$1:$BH$54,ROUND(MOD(AD43,1)*100,)+1,$D43):INDEX(Лист2!$A$1:$BH$54,54,$D43),)+ROUND(MOD(AD43,1)*100,))/100+$D43,"")</f>
        <v/>
      </c>
      <c r="AF43" s="21" t="str">
        <f>IFERROR((MATCH($E43,INDEX(Лист2!$A$1:$BH$54,ROUND(MOD(AE43,1)*100,)+1,$D43):INDEX(Лист2!$A$1:$BH$54,54,$D43),)+ROUND(MOD(AE43,1)*100,))/100+$D43,"")</f>
        <v/>
      </c>
      <c r="AG43" s="21" t="str">
        <f>IFERROR((MATCH($E43,INDEX(Лист2!$A$1:$BH$54,ROUND(MOD(AF43,1)*100,)+1,$D43):INDEX(Лист2!$A$1:$BH$54,54,$D43),)+ROUND(MOD(AF43,1)*100,))/100+$D43,"")</f>
        <v/>
      </c>
      <c r="AH43" s="21" t="str">
        <f>IFERROR((MATCH($E43,INDEX(Лист2!$A$1:$BH$54,ROUND(MOD(AG43,1)*100,)+1,$D43):INDEX(Лист2!$A$1:$BH$54,54,$D43),)+ROUND(MOD(AG43,1)*100,))/100+$D43,"")</f>
        <v/>
      </c>
      <c r="AI43" s="21" t="str">
        <f>IFERROR((MATCH($E43,INDEX(Лист2!$A$1:$BH$54,ROUND(MOD(AH43,1)*100,)+1,$D43):INDEX(Лист2!$A$1:$BH$54,54,$D43),)+ROUND(MOD(AH43,1)*100,))/100+$D43,"")</f>
        <v/>
      </c>
      <c r="AJ43" s="21" t="str">
        <f>IFERROR((MATCH($E43,INDEX(Лист2!$A$1:$BH$54,ROUND(MOD(AI43,1)*100,)+1,$D43):INDEX(Лист2!$A$1:$BH$54,54,$D43),)+ROUND(MOD(AI43,1)*100,))/100+$D43,"")</f>
        <v/>
      </c>
      <c r="AK43" s="21" t="str">
        <f>IFERROR((MATCH($E43,INDEX(Лист2!$A$1:$BH$54,ROUND(MOD(AJ43,1)*100,)+1,$D43):INDEX(Лист2!$A$1:$BH$54,54,$D43),)+ROUND(MOD(AJ43,1)*100,))/100+$D43,"")</f>
        <v/>
      </c>
      <c r="AL43" s="21" t="str">
        <f>IFERROR((MATCH($E43,INDEX(Лист2!$A$1:$BH$54,ROUND(MOD(AK43,1)*100,)+1,$D43):INDEX(Лист2!$A$1:$BH$54,54,$D43),)+ROUND(MOD(AK43,1)*100,))/100+$D43,"")</f>
        <v/>
      </c>
      <c r="AM43" s="21" t="str">
        <f>IFERROR((MATCH($E43,INDEX(Лист2!$A$1:$BH$54,ROUND(MOD(AL43,1)*100,)+1,$D43):INDEX(Лист2!$A$1:$BH$54,54,$D43),)+ROUND(MOD(AL43,1)*100,))/100+$D43,"")</f>
        <v/>
      </c>
      <c r="AN43" s="21" t="str">
        <f>IFERROR((MATCH($E43,INDEX(Лист2!$A$1:$BH$54,ROUND(MOD(AM43,1)*100,)+1,$D43):INDEX(Лист2!$A$1:$BH$54,54,$D43),)+ROUND(MOD(AM43,1)*100,))/100+$D43,"")</f>
        <v/>
      </c>
      <c r="AO43" s="21" t="str">
        <f>IFERROR((MATCH($E43,INDEX(Лист2!$A$1:$BH$54,ROUND(MOD(AN43,1)*100,)+1,$D43):INDEX(Лист2!$A$1:$BH$54,54,$D43),)+ROUND(MOD(AN43,1)*100,))/100+$D43,"")</f>
        <v/>
      </c>
      <c r="AP43" s="21" t="str">
        <f>IFERROR((MATCH($E43,INDEX(Лист2!$A$1:$BH$54,ROUND(MOD(AO43,1)*100,)+1,$D43):INDEX(Лист2!$A$1:$BH$54,54,$D43),)+ROUND(MOD(AO43,1)*100,))/100+$D43,"")</f>
        <v/>
      </c>
      <c r="AQ43" s="21" t="str">
        <f>IFERROR((MATCH($E43,INDEX(Лист2!$A$1:$BH$54,ROUND(MOD(AP43,1)*100,)+1,$D43):INDEX(Лист2!$A$1:$BH$54,54,$D43),)+ROUND(MOD(AP43,1)*100,))/100+$D43,"")</f>
        <v/>
      </c>
      <c r="AR43" s="21" t="str">
        <f>IFERROR((MATCH($E43,INDEX(Лист2!$A$1:$BH$54,ROUND(MOD(AQ43,1)*100,)+1,$D43):INDEX(Лист2!$A$1:$BH$54,54,$D43),)+ROUND(MOD(AQ43,1)*100,))/100+$D43,"")</f>
        <v/>
      </c>
      <c r="AS43" s="21" t="str">
        <f>IFERROR((MATCH($E43,INDEX(Лист2!$A$1:$BH$54,ROUND(MOD(AR43,1)*100,)+1,$D43):INDEX(Лист2!$A$1:$BH$54,54,$D43),)+ROUND(MOD(AR43,1)*100,))/100+$D43,"")</f>
        <v/>
      </c>
      <c r="AT43" s="21" t="str">
        <f>IFERROR((MATCH($E43,INDEX(Лист2!$A$1:$BH$54,ROUND(MOD(AS43,1)*100,)+1,$D43):INDEX(Лист2!$A$1:$BH$54,54,$D43),)+ROUND(MOD(AS43,1)*100,))/100+$D43,"")</f>
        <v/>
      </c>
      <c r="AU43" s="21" t="str">
        <f>IFERROR((MATCH($E43,INDEX(Лист2!$A$1:$BH$54,ROUND(MOD(AT43,1)*100,)+1,$D43):INDEX(Лист2!$A$1:$BH$54,54,$D43),)+ROUND(MOD(AT43,1)*100,))/100+$D43,"")</f>
        <v/>
      </c>
      <c r="AV43" s="21" t="str">
        <f>IFERROR((MATCH($E43,INDEX(Лист2!$A$1:$BH$54,ROUND(MOD(AU43,1)*100,)+1,$D43):INDEX(Лист2!$A$1:$BH$54,54,$D43),)+ROUND(MOD(AU43,1)*100,))/100+$D43,"")</f>
        <v/>
      </c>
      <c r="AW43" s="21" t="str">
        <f>IFERROR((MATCH($E43,INDEX(Лист2!$A$1:$BH$54,ROUND(MOD(AV43,1)*100,)+1,$D43):INDEX(Лист2!$A$1:$BH$54,54,$D43),)+ROUND(MOD(AV43,1)*100,))/100+$D43,"")</f>
        <v/>
      </c>
      <c r="AX43" s="21" t="str">
        <f>IFERROR((MATCH($E43,INDEX(Лист2!$A$1:$BH$54,ROUND(MOD(AW43,1)*100,)+1,$D43):INDEX(Лист2!$A$1:$BH$54,54,$D43),)+ROUND(MOD(AW43,1)*100,))/100+$D43,"")</f>
        <v/>
      </c>
      <c r="AY43" s="21" t="str">
        <f>IFERROR((MATCH($E43,INDEX(Лист2!$A$1:$BH$54,ROUND(MOD(AX43,1)*100,)+1,$D43):INDEX(Лист2!$A$1:$BH$54,54,$D43),)+ROUND(MOD(AX43,1)*100,))/100+$D43,"")</f>
        <v/>
      </c>
      <c r="AZ43" s="21" t="str">
        <f>IFERROR((MATCH($E43,INDEX(Лист2!$A$1:$BH$54,ROUND(MOD(AY43,1)*100,)+1,$D43):INDEX(Лист2!$A$1:$BH$54,54,$D43),)+ROUND(MOD(AY43,1)*100,))/100+$D43,"")</f>
        <v/>
      </c>
      <c r="BA43" s="21" t="str">
        <f>IFERROR((MATCH($E43,INDEX(Лист2!$A$1:$BH$54,ROUND(MOD(AZ43,1)*100,)+1,$D43):INDEX(Лист2!$A$1:$BH$54,54,$D43),)+ROUND(MOD(AZ43,1)*100,))/100+$D43,"")</f>
        <v/>
      </c>
      <c r="BB43" s="21" t="str">
        <f>IFERROR((MATCH($E43,INDEX(Лист2!$A$1:$BH$54,ROUND(MOD(BA43,1)*100,)+1,$D43):INDEX(Лист2!$A$1:$BH$54,54,$D43),)+ROUND(MOD(BA43,1)*100,))/100+$D43,"")</f>
        <v/>
      </c>
      <c r="BC43" s="21" t="str">
        <f>IFERROR((MATCH($E43,INDEX(Лист2!$A$1:$BH$54,ROUND(MOD(BB43,1)*100,)+1,$D43):INDEX(Лист2!$A$1:$BH$54,54,$D43),)+ROUND(MOD(BB43,1)*100,))/100+$D43,"")</f>
        <v/>
      </c>
      <c r="BD43" s="21" t="str">
        <f>IFERROR((MATCH($E43,INDEX(Лист2!$A$1:$BH$54,ROUND(MOD(BC43,1)*100,)+1,$D43):INDEX(Лист2!$A$1:$BH$54,54,$D43),)+ROUND(MOD(BC43,1)*100,))/100+$D43,"")</f>
        <v/>
      </c>
      <c r="BE43" t="e">
        <f>IF(VLOOKUP(BE42,B:C,2,)&gt;=ROW()-MATCH(BE42,BE$1:BE42,)+1,BE42,INDEX(B:B,MATCH(BE42,B:B,)+1))</f>
        <v>#N/A</v>
      </c>
      <c r="BF43" t="e">
        <f t="shared" si="3"/>
        <v>#N/A</v>
      </c>
      <c r="BG43" t="e">
        <f>SMALL(INDEX(G:BD,MATCH(BE43,E:E,),):INDEX(G:BD,MATCH(BE43,E:E,)+14,),BF43)</f>
        <v>#N/A</v>
      </c>
      <c r="BH43" t="e">
        <f t="shared" si="4"/>
        <v>#N/A</v>
      </c>
      <c r="BI43" t="e">
        <f t="shared" si="6"/>
        <v>#N/A</v>
      </c>
    </row>
    <row r="44" spans="4:61" x14ac:dyDescent="0.25">
      <c r="D44" s="18">
        <f t="shared" si="7"/>
        <v>42</v>
      </c>
      <c r="E44" t="str">
        <f t="shared" si="1"/>
        <v>Главный раздел</v>
      </c>
      <c r="F44" s="21" t="str">
        <f t="shared" si="2"/>
        <v/>
      </c>
      <c r="G44" s="20" t="str">
        <f>IFERROR(MATCH($E44,INDEX(Лист2!$A$1:$BH$54,,$D44),)/100+$D44,"")</f>
        <v/>
      </c>
      <c r="H44" s="21" t="str">
        <f>IFERROR((MATCH($E44,INDEX(Лист2!$A$1:$BH$54,ROUND(MOD(G44,1)*100,)+1,$D44):INDEX(Лист2!$A$1:$BH$54,54,$D44),)+ROUND(MOD(G44,1)*100,))/100+$D44,"")</f>
        <v/>
      </c>
      <c r="I44" s="21" t="str">
        <f>IFERROR((MATCH($E44,INDEX(Лист2!$A$1:$BH$54,ROUND(MOD(H44,1)*100,)+1,$D44):INDEX(Лист2!$A$1:$BH$54,54,$D44),)+ROUND(MOD(H44,1)*100,))/100+$D44,"")</f>
        <v/>
      </c>
      <c r="J44" s="21" t="str">
        <f>IFERROR((MATCH($E44,INDEX(Лист2!$A$1:$BH$54,ROUND(MOD(I44,1)*100,)+1,$D44):INDEX(Лист2!$A$1:$BH$54,54,$D44),)+ROUND(MOD(I44,1)*100,))/100+$D44,"")</f>
        <v/>
      </c>
      <c r="K44" s="21" t="str">
        <f>IFERROR((MATCH($E44,INDEX(Лист2!$A$1:$BH$54,ROUND(MOD(J44,1)*100,)+1,$D44):INDEX(Лист2!$A$1:$BH$54,54,$D44),)+ROUND(MOD(J44,1)*100,))/100+$D44,"")</f>
        <v/>
      </c>
      <c r="L44" s="21" t="str">
        <f>IFERROR((MATCH($E44,INDEX(Лист2!$A$1:$BH$54,ROUND(MOD(K44,1)*100,)+1,$D44):INDEX(Лист2!$A$1:$BH$54,54,$D44),)+ROUND(MOD(K44,1)*100,))/100+$D44,"")</f>
        <v/>
      </c>
      <c r="M44" s="21" t="str">
        <f>IFERROR((MATCH($E44,INDEX(Лист2!$A$1:$BH$54,ROUND(MOD(L44,1)*100,)+1,$D44):INDEX(Лист2!$A$1:$BH$54,54,$D44),)+ROUND(MOD(L44,1)*100,))/100+$D44,"")</f>
        <v/>
      </c>
      <c r="N44" s="21" t="str">
        <f>IFERROR((MATCH($E44,INDEX(Лист2!$A$1:$BH$54,ROUND(MOD(M44,1)*100,)+1,$D44):INDEX(Лист2!$A$1:$BH$54,54,$D44),)+ROUND(MOD(M44,1)*100,))/100+$D44,"")</f>
        <v/>
      </c>
      <c r="O44" s="21" t="str">
        <f>IFERROR((MATCH($E44,INDEX(Лист2!$A$1:$BH$54,ROUND(MOD(N44,1)*100,)+1,$D44):INDEX(Лист2!$A$1:$BH$54,54,$D44),)+ROUND(MOD(N44,1)*100,))/100+$D44,"")</f>
        <v/>
      </c>
      <c r="P44" s="21" t="str">
        <f>IFERROR((MATCH($E44,INDEX(Лист2!$A$1:$BH$54,ROUND(MOD(O44,1)*100,)+1,$D44):INDEX(Лист2!$A$1:$BH$54,54,$D44),)+ROUND(MOD(O44,1)*100,))/100+$D44,"")</f>
        <v/>
      </c>
      <c r="Q44" s="21" t="str">
        <f>IFERROR((MATCH($E44,INDEX(Лист2!$A$1:$BH$54,ROUND(MOD(P44,1)*100,)+1,$D44):INDEX(Лист2!$A$1:$BH$54,54,$D44),)+ROUND(MOD(P44,1)*100,))/100+$D44,"")</f>
        <v/>
      </c>
      <c r="R44" s="21" t="str">
        <f>IFERROR((MATCH($E44,INDEX(Лист2!$A$1:$BH$54,ROUND(MOD(Q44,1)*100,)+1,$D44):INDEX(Лист2!$A$1:$BH$54,54,$D44),)+ROUND(MOD(Q44,1)*100,))/100+$D44,"")</f>
        <v/>
      </c>
      <c r="S44" s="21" t="str">
        <f>IFERROR((MATCH($E44,INDEX(Лист2!$A$1:$BH$54,ROUND(MOD(R44,1)*100,)+1,$D44):INDEX(Лист2!$A$1:$BH$54,54,$D44),)+ROUND(MOD(R44,1)*100,))/100+$D44,"")</f>
        <v/>
      </c>
      <c r="T44" s="21" t="str">
        <f>IFERROR((MATCH($E44,INDEX(Лист2!$A$1:$BH$54,ROUND(MOD(S44,1)*100,)+1,$D44):INDEX(Лист2!$A$1:$BH$54,54,$D44),)+ROUND(MOD(S44,1)*100,))/100+$D44,"")</f>
        <v/>
      </c>
      <c r="U44" s="21" t="str">
        <f>IFERROR((MATCH($E44,INDEX(Лист2!$A$1:$BH$54,ROUND(MOD(T44,1)*100,)+1,$D44):INDEX(Лист2!$A$1:$BH$54,54,$D44),)+ROUND(MOD(T44,1)*100,))/100+$D44,"")</f>
        <v/>
      </c>
      <c r="V44" s="21" t="str">
        <f>IFERROR((MATCH($E44,INDEX(Лист2!$A$1:$BH$54,ROUND(MOD(U44,1)*100,)+1,$D44):INDEX(Лист2!$A$1:$BH$54,54,$D44),)+ROUND(MOD(U44,1)*100,))/100+$D44,"")</f>
        <v/>
      </c>
      <c r="W44" s="21" t="str">
        <f>IFERROR((MATCH($E44,INDEX(Лист2!$A$1:$BH$54,ROUND(MOD(V44,1)*100,)+1,$D44):INDEX(Лист2!$A$1:$BH$54,54,$D44),)+ROUND(MOD(V44,1)*100,))/100+$D44,"")</f>
        <v/>
      </c>
      <c r="X44" s="21" t="str">
        <f>IFERROR((MATCH($E44,INDEX(Лист2!$A$1:$BH$54,ROUND(MOD(W44,1)*100,)+1,$D44):INDEX(Лист2!$A$1:$BH$54,54,$D44),)+ROUND(MOD(W44,1)*100,))/100+$D44,"")</f>
        <v/>
      </c>
      <c r="Y44" s="21" t="str">
        <f>IFERROR((MATCH($E44,INDEX(Лист2!$A$1:$BH$54,ROUND(MOD(X44,1)*100,)+1,$D44):INDEX(Лист2!$A$1:$BH$54,54,$D44),)+ROUND(MOD(X44,1)*100,))/100+$D44,"")</f>
        <v/>
      </c>
      <c r="Z44" s="21" t="str">
        <f>IFERROR((MATCH($E44,INDEX(Лист2!$A$1:$BH$54,ROUND(MOD(Y44,1)*100,)+1,$D44):INDEX(Лист2!$A$1:$BH$54,54,$D44),)+ROUND(MOD(Y44,1)*100,))/100+$D44,"")</f>
        <v/>
      </c>
      <c r="AA44" s="21" t="str">
        <f>IFERROR((MATCH($E44,INDEX(Лист2!$A$1:$BH$54,ROUND(MOD(Z44,1)*100,)+1,$D44):INDEX(Лист2!$A$1:$BH$54,54,$D44),)+ROUND(MOD(Z44,1)*100,))/100+$D44,"")</f>
        <v/>
      </c>
      <c r="AB44" s="21" t="str">
        <f>IFERROR((MATCH($E44,INDEX(Лист2!$A$1:$BH$54,ROUND(MOD(AA44,1)*100,)+1,$D44):INDEX(Лист2!$A$1:$BH$54,54,$D44),)+ROUND(MOD(AA44,1)*100,))/100+$D44,"")</f>
        <v/>
      </c>
      <c r="AC44" s="21" t="str">
        <f>IFERROR((MATCH($E44,INDEX(Лист2!$A$1:$BH$54,ROUND(MOD(AB44,1)*100,)+1,$D44):INDEX(Лист2!$A$1:$BH$54,54,$D44),)+ROUND(MOD(AB44,1)*100,))/100+$D44,"")</f>
        <v/>
      </c>
      <c r="AD44" s="21" t="str">
        <f>IFERROR((MATCH($E44,INDEX(Лист2!$A$1:$BH$54,ROUND(MOD(AC44,1)*100,)+1,$D44):INDEX(Лист2!$A$1:$BH$54,54,$D44),)+ROUND(MOD(AC44,1)*100,))/100+$D44,"")</f>
        <v/>
      </c>
      <c r="AE44" s="21" t="str">
        <f>IFERROR((MATCH($E44,INDEX(Лист2!$A$1:$BH$54,ROUND(MOD(AD44,1)*100,)+1,$D44):INDEX(Лист2!$A$1:$BH$54,54,$D44),)+ROUND(MOD(AD44,1)*100,))/100+$D44,"")</f>
        <v/>
      </c>
      <c r="AF44" s="21" t="str">
        <f>IFERROR((MATCH($E44,INDEX(Лист2!$A$1:$BH$54,ROUND(MOD(AE44,1)*100,)+1,$D44):INDEX(Лист2!$A$1:$BH$54,54,$D44),)+ROUND(MOD(AE44,1)*100,))/100+$D44,"")</f>
        <v/>
      </c>
      <c r="AG44" s="21" t="str">
        <f>IFERROR((MATCH($E44,INDEX(Лист2!$A$1:$BH$54,ROUND(MOD(AF44,1)*100,)+1,$D44):INDEX(Лист2!$A$1:$BH$54,54,$D44),)+ROUND(MOD(AF44,1)*100,))/100+$D44,"")</f>
        <v/>
      </c>
      <c r="AH44" s="21" t="str">
        <f>IFERROR((MATCH($E44,INDEX(Лист2!$A$1:$BH$54,ROUND(MOD(AG44,1)*100,)+1,$D44):INDEX(Лист2!$A$1:$BH$54,54,$D44),)+ROUND(MOD(AG44,1)*100,))/100+$D44,"")</f>
        <v/>
      </c>
      <c r="AI44" s="21" t="str">
        <f>IFERROR((MATCH($E44,INDEX(Лист2!$A$1:$BH$54,ROUND(MOD(AH44,1)*100,)+1,$D44):INDEX(Лист2!$A$1:$BH$54,54,$D44),)+ROUND(MOD(AH44,1)*100,))/100+$D44,"")</f>
        <v/>
      </c>
      <c r="AJ44" s="21" t="str">
        <f>IFERROR((MATCH($E44,INDEX(Лист2!$A$1:$BH$54,ROUND(MOD(AI44,1)*100,)+1,$D44):INDEX(Лист2!$A$1:$BH$54,54,$D44),)+ROUND(MOD(AI44,1)*100,))/100+$D44,"")</f>
        <v/>
      </c>
      <c r="AK44" s="21" t="str">
        <f>IFERROR((MATCH($E44,INDEX(Лист2!$A$1:$BH$54,ROUND(MOD(AJ44,1)*100,)+1,$D44):INDEX(Лист2!$A$1:$BH$54,54,$D44),)+ROUND(MOD(AJ44,1)*100,))/100+$D44,"")</f>
        <v/>
      </c>
      <c r="AL44" s="21" t="str">
        <f>IFERROR((MATCH($E44,INDEX(Лист2!$A$1:$BH$54,ROUND(MOD(AK44,1)*100,)+1,$D44):INDEX(Лист2!$A$1:$BH$54,54,$D44),)+ROUND(MOD(AK44,1)*100,))/100+$D44,"")</f>
        <v/>
      </c>
      <c r="AM44" s="21" t="str">
        <f>IFERROR((MATCH($E44,INDEX(Лист2!$A$1:$BH$54,ROUND(MOD(AL44,1)*100,)+1,$D44):INDEX(Лист2!$A$1:$BH$54,54,$D44),)+ROUND(MOD(AL44,1)*100,))/100+$D44,"")</f>
        <v/>
      </c>
      <c r="AN44" s="21" t="str">
        <f>IFERROR((MATCH($E44,INDEX(Лист2!$A$1:$BH$54,ROUND(MOD(AM44,1)*100,)+1,$D44):INDEX(Лист2!$A$1:$BH$54,54,$D44),)+ROUND(MOD(AM44,1)*100,))/100+$D44,"")</f>
        <v/>
      </c>
      <c r="AO44" s="21" t="str">
        <f>IFERROR((MATCH($E44,INDEX(Лист2!$A$1:$BH$54,ROUND(MOD(AN44,1)*100,)+1,$D44):INDEX(Лист2!$A$1:$BH$54,54,$D44),)+ROUND(MOD(AN44,1)*100,))/100+$D44,"")</f>
        <v/>
      </c>
      <c r="AP44" s="21" t="str">
        <f>IFERROR((MATCH($E44,INDEX(Лист2!$A$1:$BH$54,ROUND(MOD(AO44,1)*100,)+1,$D44):INDEX(Лист2!$A$1:$BH$54,54,$D44),)+ROUND(MOD(AO44,1)*100,))/100+$D44,"")</f>
        <v/>
      </c>
      <c r="AQ44" s="21" t="str">
        <f>IFERROR((MATCH($E44,INDEX(Лист2!$A$1:$BH$54,ROUND(MOD(AP44,1)*100,)+1,$D44):INDEX(Лист2!$A$1:$BH$54,54,$D44),)+ROUND(MOD(AP44,1)*100,))/100+$D44,"")</f>
        <v/>
      </c>
      <c r="AR44" s="21" t="str">
        <f>IFERROR((MATCH($E44,INDEX(Лист2!$A$1:$BH$54,ROUND(MOD(AQ44,1)*100,)+1,$D44):INDEX(Лист2!$A$1:$BH$54,54,$D44),)+ROUND(MOD(AQ44,1)*100,))/100+$D44,"")</f>
        <v/>
      </c>
      <c r="AS44" s="21" t="str">
        <f>IFERROR((MATCH($E44,INDEX(Лист2!$A$1:$BH$54,ROUND(MOD(AR44,1)*100,)+1,$D44):INDEX(Лист2!$A$1:$BH$54,54,$D44),)+ROUND(MOD(AR44,1)*100,))/100+$D44,"")</f>
        <v/>
      </c>
      <c r="AT44" s="21" t="str">
        <f>IFERROR((MATCH($E44,INDEX(Лист2!$A$1:$BH$54,ROUND(MOD(AS44,1)*100,)+1,$D44):INDEX(Лист2!$A$1:$BH$54,54,$D44),)+ROUND(MOD(AS44,1)*100,))/100+$D44,"")</f>
        <v/>
      </c>
      <c r="AU44" s="21" t="str">
        <f>IFERROR((MATCH($E44,INDEX(Лист2!$A$1:$BH$54,ROUND(MOD(AT44,1)*100,)+1,$D44):INDEX(Лист2!$A$1:$BH$54,54,$D44),)+ROUND(MOD(AT44,1)*100,))/100+$D44,"")</f>
        <v/>
      </c>
      <c r="AV44" s="21" t="str">
        <f>IFERROR((MATCH($E44,INDEX(Лист2!$A$1:$BH$54,ROUND(MOD(AU44,1)*100,)+1,$D44):INDEX(Лист2!$A$1:$BH$54,54,$D44),)+ROUND(MOD(AU44,1)*100,))/100+$D44,"")</f>
        <v/>
      </c>
      <c r="AW44" s="21" t="str">
        <f>IFERROR((MATCH($E44,INDEX(Лист2!$A$1:$BH$54,ROUND(MOD(AV44,1)*100,)+1,$D44):INDEX(Лист2!$A$1:$BH$54,54,$D44),)+ROUND(MOD(AV44,1)*100,))/100+$D44,"")</f>
        <v/>
      </c>
      <c r="AX44" s="21" t="str">
        <f>IFERROR((MATCH($E44,INDEX(Лист2!$A$1:$BH$54,ROUND(MOD(AW44,1)*100,)+1,$D44):INDEX(Лист2!$A$1:$BH$54,54,$D44),)+ROUND(MOD(AW44,1)*100,))/100+$D44,"")</f>
        <v/>
      </c>
      <c r="AY44" s="21" t="str">
        <f>IFERROR((MATCH($E44,INDEX(Лист2!$A$1:$BH$54,ROUND(MOD(AX44,1)*100,)+1,$D44):INDEX(Лист2!$A$1:$BH$54,54,$D44),)+ROUND(MOD(AX44,1)*100,))/100+$D44,"")</f>
        <v/>
      </c>
      <c r="AZ44" s="21" t="str">
        <f>IFERROR((MATCH($E44,INDEX(Лист2!$A$1:$BH$54,ROUND(MOD(AY44,1)*100,)+1,$D44):INDEX(Лист2!$A$1:$BH$54,54,$D44),)+ROUND(MOD(AY44,1)*100,))/100+$D44,"")</f>
        <v/>
      </c>
      <c r="BA44" s="21" t="str">
        <f>IFERROR((MATCH($E44,INDEX(Лист2!$A$1:$BH$54,ROUND(MOD(AZ44,1)*100,)+1,$D44):INDEX(Лист2!$A$1:$BH$54,54,$D44),)+ROUND(MOD(AZ44,1)*100,))/100+$D44,"")</f>
        <v/>
      </c>
      <c r="BB44" s="21" t="str">
        <f>IFERROR((MATCH($E44,INDEX(Лист2!$A$1:$BH$54,ROUND(MOD(BA44,1)*100,)+1,$D44):INDEX(Лист2!$A$1:$BH$54,54,$D44),)+ROUND(MOD(BA44,1)*100,))/100+$D44,"")</f>
        <v/>
      </c>
      <c r="BC44" s="21" t="str">
        <f>IFERROR((MATCH($E44,INDEX(Лист2!$A$1:$BH$54,ROUND(MOD(BB44,1)*100,)+1,$D44):INDEX(Лист2!$A$1:$BH$54,54,$D44),)+ROUND(MOD(BB44,1)*100,))/100+$D44,"")</f>
        <v/>
      </c>
      <c r="BD44" s="21" t="str">
        <f>IFERROR((MATCH($E44,INDEX(Лист2!$A$1:$BH$54,ROUND(MOD(BC44,1)*100,)+1,$D44):INDEX(Лист2!$A$1:$BH$54,54,$D44),)+ROUND(MOD(BC44,1)*100,))/100+$D44,"")</f>
        <v/>
      </c>
      <c r="BE44" t="e">
        <f>IF(VLOOKUP(BE43,B:C,2,)&gt;=ROW()-MATCH(BE43,BE$1:BE43,)+1,BE43,INDEX(B:B,MATCH(BE43,B:B,)+1))</f>
        <v>#N/A</v>
      </c>
      <c r="BF44" t="e">
        <f t="shared" si="3"/>
        <v>#N/A</v>
      </c>
      <c r="BG44" t="e">
        <f>SMALL(INDEX(G:BD,MATCH(BE44,E:E,),):INDEX(G:BD,MATCH(BE44,E:E,)+14,),BF44)</f>
        <v>#N/A</v>
      </c>
      <c r="BH44" t="e">
        <f t="shared" si="4"/>
        <v>#N/A</v>
      </c>
      <c r="BI44" t="e">
        <f t="shared" si="6"/>
        <v>#N/A</v>
      </c>
    </row>
    <row r="45" spans="4:61" x14ac:dyDescent="0.25">
      <c r="D45" s="18">
        <f t="shared" si="7"/>
        <v>46</v>
      </c>
      <c r="E45" t="str">
        <f t="shared" si="1"/>
        <v>Главный раздел</v>
      </c>
      <c r="F45" s="21" t="str">
        <f t="shared" si="2"/>
        <v/>
      </c>
      <c r="G45" s="20" t="str">
        <f>IFERROR(MATCH($E45,INDEX(Лист2!$A$1:$BH$54,,$D45),)/100+$D45,"")</f>
        <v/>
      </c>
      <c r="H45" s="21" t="str">
        <f>IFERROR((MATCH($E45,INDEX(Лист2!$A$1:$BH$54,ROUND(MOD(G45,1)*100,)+1,$D45):INDEX(Лист2!$A$1:$BH$54,54,$D45),)+ROUND(MOD(G45,1)*100,))/100+$D45,"")</f>
        <v/>
      </c>
      <c r="I45" s="21" t="str">
        <f>IFERROR((MATCH($E45,INDEX(Лист2!$A$1:$BH$54,ROUND(MOD(H45,1)*100,)+1,$D45):INDEX(Лист2!$A$1:$BH$54,54,$D45),)+ROUND(MOD(H45,1)*100,))/100+$D45,"")</f>
        <v/>
      </c>
      <c r="J45" s="21" t="str">
        <f>IFERROR((MATCH($E45,INDEX(Лист2!$A$1:$BH$54,ROUND(MOD(I45,1)*100,)+1,$D45):INDEX(Лист2!$A$1:$BH$54,54,$D45),)+ROUND(MOD(I45,1)*100,))/100+$D45,"")</f>
        <v/>
      </c>
      <c r="K45" s="21" t="str">
        <f>IFERROR((MATCH($E45,INDEX(Лист2!$A$1:$BH$54,ROUND(MOD(J45,1)*100,)+1,$D45):INDEX(Лист2!$A$1:$BH$54,54,$D45),)+ROUND(MOD(J45,1)*100,))/100+$D45,"")</f>
        <v/>
      </c>
      <c r="L45" s="21" t="str">
        <f>IFERROR((MATCH($E45,INDEX(Лист2!$A$1:$BH$54,ROUND(MOD(K45,1)*100,)+1,$D45):INDEX(Лист2!$A$1:$BH$54,54,$D45),)+ROUND(MOD(K45,1)*100,))/100+$D45,"")</f>
        <v/>
      </c>
      <c r="M45" s="21" t="str">
        <f>IFERROR((MATCH($E45,INDEX(Лист2!$A$1:$BH$54,ROUND(MOD(L45,1)*100,)+1,$D45):INDEX(Лист2!$A$1:$BH$54,54,$D45),)+ROUND(MOD(L45,1)*100,))/100+$D45,"")</f>
        <v/>
      </c>
      <c r="N45" s="21" t="str">
        <f>IFERROR((MATCH($E45,INDEX(Лист2!$A$1:$BH$54,ROUND(MOD(M45,1)*100,)+1,$D45):INDEX(Лист2!$A$1:$BH$54,54,$D45),)+ROUND(MOD(M45,1)*100,))/100+$D45,"")</f>
        <v/>
      </c>
      <c r="O45" s="21" t="str">
        <f>IFERROR((MATCH($E45,INDEX(Лист2!$A$1:$BH$54,ROUND(MOD(N45,1)*100,)+1,$D45):INDEX(Лист2!$A$1:$BH$54,54,$D45),)+ROUND(MOD(N45,1)*100,))/100+$D45,"")</f>
        <v/>
      </c>
      <c r="P45" s="21" t="str">
        <f>IFERROR((MATCH($E45,INDEX(Лист2!$A$1:$BH$54,ROUND(MOD(O45,1)*100,)+1,$D45):INDEX(Лист2!$A$1:$BH$54,54,$D45),)+ROUND(MOD(O45,1)*100,))/100+$D45,"")</f>
        <v/>
      </c>
      <c r="Q45" s="21" t="str">
        <f>IFERROR((MATCH($E45,INDEX(Лист2!$A$1:$BH$54,ROUND(MOD(P45,1)*100,)+1,$D45):INDEX(Лист2!$A$1:$BH$54,54,$D45),)+ROUND(MOD(P45,1)*100,))/100+$D45,"")</f>
        <v/>
      </c>
      <c r="R45" s="21" t="str">
        <f>IFERROR((MATCH($E45,INDEX(Лист2!$A$1:$BH$54,ROUND(MOD(Q45,1)*100,)+1,$D45):INDEX(Лист2!$A$1:$BH$54,54,$D45),)+ROUND(MOD(Q45,1)*100,))/100+$D45,"")</f>
        <v/>
      </c>
      <c r="S45" s="21" t="str">
        <f>IFERROR((MATCH($E45,INDEX(Лист2!$A$1:$BH$54,ROUND(MOD(R45,1)*100,)+1,$D45):INDEX(Лист2!$A$1:$BH$54,54,$D45),)+ROUND(MOD(R45,1)*100,))/100+$D45,"")</f>
        <v/>
      </c>
      <c r="T45" s="21" t="str">
        <f>IFERROR((MATCH($E45,INDEX(Лист2!$A$1:$BH$54,ROUND(MOD(S45,1)*100,)+1,$D45):INDEX(Лист2!$A$1:$BH$54,54,$D45),)+ROUND(MOD(S45,1)*100,))/100+$D45,"")</f>
        <v/>
      </c>
      <c r="U45" s="21" t="str">
        <f>IFERROR((MATCH($E45,INDEX(Лист2!$A$1:$BH$54,ROUND(MOD(T45,1)*100,)+1,$D45):INDEX(Лист2!$A$1:$BH$54,54,$D45),)+ROUND(MOD(T45,1)*100,))/100+$D45,"")</f>
        <v/>
      </c>
      <c r="V45" s="21" t="str">
        <f>IFERROR((MATCH($E45,INDEX(Лист2!$A$1:$BH$54,ROUND(MOD(U45,1)*100,)+1,$D45):INDEX(Лист2!$A$1:$BH$54,54,$D45),)+ROUND(MOD(U45,1)*100,))/100+$D45,"")</f>
        <v/>
      </c>
      <c r="W45" s="21" t="str">
        <f>IFERROR((MATCH($E45,INDEX(Лист2!$A$1:$BH$54,ROUND(MOD(V45,1)*100,)+1,$D45):INDEX(Лист2!$A$1:$BH$54,54,$D45),)+ROUND(MOD(V45,1)*100,))/100+$D45,"")</f>
        <v/>
      </c>
      <c r="X45" s="21" t="str">
        <f>IFERROR((MATCH($E45,INDEX(Лист2!$A$1:$BH$54,ROUND(MOD(W45,1)*100,)+1,$D45):INDEX(Лист2!$A$1:$BH$54,54,$D45),)+ROUND(MOD(W45,1)*100,))/100+$D45,"")</f>
        <v/>
      </c>
      <c r="Y45" s="21" t="str">
        <f>IFERROR((MATCH($E45,INDEX(Лист2!$A$1:$BH$54,ROUND(MOD(X45,1)*100,)+1,$D45):INDEX(Лист2!$A$1:$BH$54,54,$D45),)+ROUND(MOD(X45,1)*100,))/100+$D45,"")</f>
        <v/>
      </c>
      <c r="Z45" s="21" t="str">
        <f>IFERROR((MATCH($E45,INDEX(Лист2!$A$1:$BH$54,ROUND(MOD(Y45,1)*100,)+1,$D45):INDEX(Лист2!$A$1:$BH$54,54,$D45),)+ROUND(MOD(Y45,1)*100,))/100+$D45,"")</f>
        <v/>
      </c>
      <c r="AA45" s="21" t="str">
        <f>IFERROR((MATCH($E45,INDEX(Лист2!$A$1:$BH$54,ROUND(MOD(Z45,1)*100,)+1,$D45):INDEX(Лист2!$A$1:$BH$54,54,$D45),)+ROUND(MOD(Z45,1)*100,))/100+$D45,"")</f>
        <v/>
      </c>
      <c r="AB45" s="21" t="str">
        <f>IFERROR((MATCH($E45,INDEX(Лист2!$A$1:$BH$54,ROUND(MOD(AA45,1)*100,)+1,$D45):INDEX(Лист2!$A$1:$BH$54,54,$D45),)+ROUND(MOD(AA45,1)*100,))/100+$D45,"")</f>
        <v/>
      </c>
      <c r="AC45" s="21" t="str">
        <f>IFERROR((MATCH($E45,INDEX(Лист2!$A$1:$BH$54,ROUND(MOD(AB45,1)*100,)+1,$D45):INDEX(Лист2!$A$1:$BH$54,54,$D45),)+ROUND(MOD(AB45,1)*100,))/100+$D45,"")</f>
        <v/>
      </c>
      <c r="AD45" s="21" t="str">
        <f>IFERROR((MATCH($E45,INDEX(Лист2!$A$1:$BH$54,ROUND(MOD(AC45,1)*100,)+1,$D45):INDEX(Лист2!$A$1:$BH$54,54,$D45),)+ROUND(MOD(AC45,1)*100,))/100+$D45,"")</f>
        <v/>
      </c>
      <c r="AE45" s="21" t="str">
        <f>IFERROR((MATCH($E45,INDEX(Лист2!$A$1:$BH$54,ROUND(MOD(AD45,1)*100,)+1,$D45):INDEX(Лист2!$A$1:$BH$54,54,$D45),)+ROUND(MOD(AD45,1)*100,))/100+$D45,"")</f>
        <v/>
      </c>
      <c r="AF45" s="21" t="str">
        <f>IFERROR((MATCH($E45,INDEX(Лист2!$A$1:$BH$54,ROUND(MOD(AE45,1)*100,)+1,$D45):INDEX(Лист2!$A$1:$BH$54,54,$D45),)+ROUND(MOD(AE45,1)*100,))/100+$D45,"")</f>
        <v/>
      </c>
      <c r="AG45" s="21" t="str">
        <f>IFERROR((MATCH($E45,INDEX(Лист2!$A$1:$BH$54,ROUND(MOD(AF45,1)*100,)+1,$D45):INDEX(Лист2!$A$1:$BH$54,54,$D45),)+ROUND(MOD(AF45,1)*100,))/100+$D45,"")</f>
        <v/>
      </c>
      <c r="AH45" s="21" t="str">
        <f>IFERROR((MATCH($E45,INDEX(Лист2!$A$1:$BH$54,ROUND(MOD(AG45,1)*100,)+1,$D45):INDEX(Лист2!$A$1:$BH$54,54,$D45),)+ROUND(MOD(AG45,1)*100,))/100+$D45,"")</f>
        <v/>
      </c>
      <c r="AI45" s="21" t="str">
        <f>IFERROR((MATCH($E45,INDEX(Лист2!$A$1:$BH$54,ROUND(MOD(AH45,1)*100,)+1,$D45):INDEX(Лист2!$A$1:$BH$54,54,$D45),)+ROUND(MOD(AH45,1)*100,))/100+$D45,"")</f>
        <v/>
      </c>
      <c r="AJ45" s="21" t="str">
        <f>IFERROR((MATCH($E45,INDEX(Лист2!$A$1:$BH$54,ROUND(MOD(AI45,1)*100,)+1,$D45):INDEX(Лист2!$A$1:$BH$54,54,$D45),)+ROUND(MOD(AI45,1)*100,))/100+$D45,"")</f>
        <v/>
      </c>
      <c r="AK45" s="21" t="str">
        <f>IFERROR((MATCH($E45,INDEX(Лист2!$A$1:$BH$54,ROUND(MOD(AJ45,1)*100,)+1,$D45):INDEX(Лист2!$A$1:$BH$54,54,$D45),)+ROUND(MOD(AJ45,1)*100,))/100+$D45,"")</f>
        <v/>
      </c>
      <c r="AL45" s="21" t="str">
        <f>IFERROR((MATCH($E45,INDEX(Лист2!$A$1:$BH$54,ROUND(MOD(AK45,1)*100,)+1,$D45):INDEX(Лист2!$A$1:$BH$54,54,$D45),)+ROUND(MOD(AK45,1)*100,))/100+$D45,"")</f>
        <v/>
      </c>
      <c r="AM45" s="21" t="str">
        <f>IFERROR((MATCH($E45,INDEX(Лист2!$A$1:$BH$54,ROUND(MOD(AL45,1)*100,)+1,$D45):INDEX(Лист2!$A$1:$BH$54,54,$D45),)+ROUND(MOD(AL45,1)*100,))/100+$D45,"")</f>
        <v/>
      </c>
      <c r="AN45" s="21" t="str">
        <f>IFERROR((MATCH($E45,INDEX(Лист2!$A$1:$BH$54,ROUND(MOD(AM45,1)*100,)+1,$D45):INDEX(Лист2!$A$1:$BH$54,54,$D45),)+ROUND(MOD(AM45,1)*100,))/100+$D45,"")</f>
        <v/>
      </c>
      <c r="AO45" s="21" t="str">
        <f>IFERROR((MATCH($E45,INDEX(Лист2!$A$1:$BH$54,ROUND(MOD(AN45,1)*100,)+1,$D45):INDEX(Лист2!$A$1:$BH$54,54,$D45),)+ROUND(MOD(AN45,1)*100,))/100+$D45,"")</f>
        <v/>
      </c>
      <c r="AP45" s="21" t="str">
        <f>IFERROR((MATCH($E45,INDEX(Лист2!$A$1:$BH$54,ROUND(MOD(AO45,1)*100,)+1,$D45):INDEX(Лист2!$A$1:$BH$54,54,$D45),)+ROUND(MOD(AO45,1)*100,))/100+$D45,"")</f>
        <v/>
      </c>
      <c r="AQ45" s="21" t="str">
        <f>IFERROR((MATCH($E45,INDEX(Лист2!$A$1:$BH$54,ROUND(MOD(AP45,1)*100,)+1,$D45):INDEX(Лист2!$A$1:$BH$54,54,$D45),)+ROUND(MOD(AP45,1)*100,))/100+$D45,"")</f>
        <v/>
      </c>
      <c r="AR45" s="21" t="str">
        <f>IFERROR((MATCH($E45,INDEX(Лист2!$A$1:$BH$54,ROUND(MOD(AQ45,1)*100,)+1,$D45):INDEX(Лист2!$A$1:$BH$54,54,$D45),)+ROUND(MOD(AQ45,1)*100,))/100+$D45,"")</f>
        <v/>
      </c>
      <c r="AS45" s="21" t="str">
        <f>IFERROR((MATCH($E45,INDEX(Лист2!$A$1:$BH$54,ROUND(MOD(AR45,1)*100,)+1,$D45):INDEX(Лист2!$A$1:$BH$54,54,$D45),)+ROUND(MOD(AR45,1)*100,))/100+$D45,"")</f>
        <v/>
      </c>
      <c r="AT45" s="21" t="str">
        <f>IFERROR((MATCH($E45,INDEX(Лист2!$A$1:$BH$54,ROUND(MOD(AS45,1)*100,)+1,$D45):INDEX(Лист2!$A$1:$BH$54,54,$D45),)+ROUND(MOD(AS45,1)*100,))/100+$D45,"")</f>
        <v/>
      </c>
      <c r="AU45" s="21" t="str">
        <f>IFERROR((MATCH($E45,INDEX(Лист2!$A$1:$BH$54,ROUND(MOD(AT45,1)*100,)+1,$D45):INDEX(Лист2!$A$1:$BH$54,54,$D45),)+ROUND(MOD(AT45,1)*100,))/100+$D45,"")</f>
        <v/>
      </c>
      <c r="AV45" s="21" t="str">
        <f>IFERROR((MATCH($E45,INDEX(Лист2!$A$1:$BH$54,ROUND(MOD(AU45,1)*100,)+1,$D45):INDEX(Лист2!$A$1:$BH$54,54,$D45),)+ROUND(MOD(AU45,1)*100,))/100+$D45,"")</f>
        <v/>
      </c>
      <c r="AW45" s="21" t="str">
        <f>IFERROR((MATCH($E45,INDEX(Лист2!$A$1:$BH$54,ROUND(MOD(AV45,1)*100,)+1,$D45):INDEX(Лист2!$A$1:$BH$54,54,$D45),)+ROUND(MOD(AV45,1)*100,))/100+$D45,"")</f>
        <v/>
      </c>
      <c r="AX45" s="21" t="str">
        <f>IFERROR((MATCH($E45,INDEX(Лист2!$A$1:$BH$54,ROUND(MOD(AW45,1)*100,)+1,$D45):INDEX(Лист2!$A$1:$BH$54,54,$D45),)+ROUND(MOD(AW45,1)*100,))/100+$D45,"")</f>
        <v/>
      </c>
      <c r="AY45" s="21" t="str">
        <f>IFERROR((MATCH($E45,INDEX(Лист2!$A$1:$BH$54,ROUND(MOD(AX45,1)*100,)+1,$D45):INDEX(Лист2!$A$1:$BH$54,54,$D45),)+ROUND(MOD(AX45,1)*100,))/100+$D45,"")</f>
        <v/>
      </c>
      <c r="AZ45" s="21" t="str">
        <f>IFERROR((MATCH($E45,INDEX(Лист2!$A$1:$BH$54,ROUND(MOD(AY45,1)*100,)+1,$D45):INDEX(Лист2!$A$1:$BH$54,54,$D45),)+ROUND(MOD(AY45,1)*100,))/100+$D45,"")</f>
        <v/>
      </c>
      <c r="BA45" s="21" t="str">
        <f>IFERROR((MATCH($E45,INDEX(Лист2!$A$1:$BH$54,ROUND(MOD(AZ45,1)*100,)+1,$D45):INDEX(Лист2!$A$1:$BH$54,54,$D45),)+ROUND(MOD(AZ45,1)*100,))/100+$D45,"")</f>
        <v/>
      </c>
      <c r="BB45" s="21" t="str">
        <f>IFERROR((MATCH($E45,INDEX(Лист2!$A$1:$BH$54,ROUND(MOD(BA45,1)*100,)+1,$D45):INDEX(Лист2!$A$1:$BH$54,54,$D45),)+ROUND(MOD(BA45,1)*100,))/100+$D45,"")</f>
        <v/>
      </c>
      <c r="BC45" s="21" t="str">
        <f>IFERROR((MATCH($E45,INDEX(Лист2!$A$1:$BH$54,ROUND(MOD(BB45,1)*100,)+1,$D45):INDEX(Лист2!$A$1:$BH$54,54,$D45),)+ROUND(MOD(BB45,1)*100,))/100+$D45,"")</f>
        <v/>
      </c>
      <c r="BD45" s="21" t="str">
        <f>IFERROR((MATCH($E45,INDEX(Лист2!$A$1:$BH$54,ROUND(MOD(BC45,1)*100,)+1,$D45):INDEX(Лист2!$A$1:$BH$54,54,$D45),)+ROUND(MOD(BC45,1)*100,))/100+$D45,"")</f>
        <v/>
      </c>
      <c r="BE45" t="e">
        <f>IF(VLOOKUP(BE44,B:C,2,)&gt;=ROW()-MATCH(BE44,BE$1:BE44,)+1,BE44,INDEX(B:B,MATCH(BE44,B:B,)+1))</f>
        <v>#N/A</v>
      </c>
      <c r="BF45" t="e">
        <f t="shared" si="3"/>
        <v>#N/A</v>
      </c>
      <c r="BG45" t="e">
        <f>SMALL(INDEX(G:BD,MATCH(BE45,E:E,),):INDEX(G:BD,MATCH(BE45,E:E,)+14,),BF45)</f>
        <v>#N/A</v>
      </c>
      <c r="BH45" t="e">
        <f t="shared" si="4"/>
        <v>#N/A</v>
      </c>
      <c r="BI45" t="e">
        <f t="shared" si="6"/>
        <v>#N/A</v>
      </c>
    </row>
    <row r="46" spans="4:61" x14ac:dyDescent="0.25">
      <c r="D46" s="18">
        <f t="shared" si="7"/>
        <v>50</v>
      </c>
      <c r="E46" t="str">
        <f t="shared" si="1"/>
        <v>Главный раздел</v>
      </c>
      <c r="F46" s="21" t="str">
        <f t="shared" si="2"/>
        <v/>
      </c>
      <c r="G46" s="20" t="str">
        <f>IFERROR(MATCH($E46,INDEX(Лист2!$A$1:$BH$54,,$D46),)/100+$D46,"")</f>
        <v/>
      </c>
      <c r="H46" s="21" t="str">
        <f>IFERROR((MATCH($E46,INDEX(Лист2!$A$1:$BH$54,ROUND(MOD(G46,1)*100,)+1,$D46):INDEX(Лист2!$A$1:$BH$54,54,$D46),)+ROUND(MOD(G46,1)*100,))/100+$D46,"")</f>
        <v/>
      </c>
      <c r="I46" s="21" t="str">
        <f>IFERROR((MATCH($E46,INDEX(Лист2!$A$1:$BH$54,ROUND(MOD(H46,1)*100,)+1,$D46):INDEX(Лист2!$A$1:$BH$54,54,$D46),)+ROUND(MOD(H46,1)*100,))/100+$D46,"")</f>
        <v/>
      </c>
      <c r="J46" s="21" t="str">
        <f>IFERROR((MATCH($E46,INDEX(Лист2!$A$1:$BH$54,ROUND(MOD(I46,1)*100,)+1,$D46):INDEX(Лист2!$A$1:$BH$54,54,$D46),)+ROUND(MOD(I46,1)*100,))/100+$D46,"")</f>
        <v/>
      </c>
      <c r="K46" s="21" t="str">
        <f>IFERROR((MATCH($E46,INDEX(Лист2!$A$1:$BH$54,ROUND(MOD(J46,1)*100,)+1,$D46):INDEX(Лист2!$A$1:$BH$54,54,$D46),)+ROUND(MOD(J46,1)*100,))/100+$D46,"")</f>
        <v/>
      </c>
      <c r="L46" s="21" t="str">
        <f>IFERROR((MATCH($E46,INDEX(Лист2!$A$1:$BH$54,ROUND(MOD(K46,1)*100,)+1,$D46):INDEX(Лист2!$A$1:$BH$54,54,$D46),)+ROUND(MOD(K46,1)*100,))/100+$D46,"")</f>
        <v/>
      </c>
      <c r="M46" s="21" t="str">
        <f>IFERROR((MATCH($E46,INDEX(Лист2!$A$1:$BH$54,ROUND(MOD(L46,1)*100,)+1,$D46):INDEX(Лист2!$A$1:$BH$54,54,$D46),)+ROUND(MOD(L46,1)*100,))/100+$D46,"")</f>
        <v/>
      </c>
      <c r="N46" s="21" t="str">
        <f>IFERROR((MATCH($E46,INDEX(Лист2!$A$1:$BH$54,ROUND(MOD(M46,1)*100,)+1,$D46):INDEX(Лист2!$A$1:$BH$54,54,$D46),)+ROUND(MOD(M46,1)*100,))/100+$D46,"")</f>
        <v/>
      </c>
      <c r="O46" s="21" t="str">
        <f>IFERROR((MATCH($E46,INDEX(Лист2!$A$1:$BH$54,ROUND(MOD(N46,1)*100,)+1,$D46):INDEX(Лист2!$A$1:$BH$54,54,$D46),)+ROUND(MOD(N46,1)*100,))/100+$D46,"")</f>
        <v/>
      </c>
      <c r="P46" s="21" t="str">
        <f>IFERROR((MATCH($E46,INDEX(Лист2!$A$1:$BH$54,ROUND(MOD(O46,1)*100,)+1,$D46):INDEX(Лист2!$A$1:$BH$54,54,$D46),)+ROUND(MOD(O46,1)*100,))/100+$D46,"")</f>
        <v/>
      </c>
      <c r="Q46" s="21" t="str">
        <f>IFERROR((MATCH($E46,INDEX(Лист2!$A$1:$BH$54,ROUND(MOD(P46,1)*100,)+1,$D46):INDEX(Лист2!$A$1:$BH$54,54,$D46),)+ROUND(MOD(P46,1)*100,))/100+$D46,"")</f>
        <v/>
      </c>
      <c r="R46" s="21" t="str">
        <f>IFERROR((MATCH($E46,INDEX(Лист2!$A$1:$BH$54,ROUND(MOD(Q46,1)*100,)+1,$D46):INDEX(Лист2!$A$1:$BH$54,54,$D46),)+ROUND(MOD(Q46,1)*100,))/100+$D46,"")</f>
        <v/>
      </c>
      <c r="S46" s="21" t="str">
        <f>IFERROR((MATCH($E46,INDEX(Лист2!$A$1:$BH$54,ROUND(MOD(R46,1)*100,)+1,$D46):INDEX(Лист2!$A$1:$BH$54,54,$D46),)+ROUND(MOD(R46,1)*100,))/100+$D46,"")</f>
        <v/>
      </c>
      <c r="T46" s="21" t="str">
        <f>IFERROR((MATCH($E46,INDEX(Лист2!$A$1:$BH$54,ROUND(MOD(S46,1)*100,)+1,$D46):INDEX(Лист2!$A$1:$BH$54,54,$D46),)+ROUND(MOD(S46,1)*100,))/100+$D46,"")</f>
        <v/>
      </c>
      <c r="U46" s="21" t="str">
        <f>IFERROR((MATCH($E46,INDEX(Лист2!$A$1:$BH$54,ROUND(MOD(T46,1)*100,)+1,$D46):INDEX(Лист2!$A$1:$BH$54,54,$D46),)+ROUND(MOD(T46,1)*100,))/100+$D46,"")</f>
        <v/>
      </c>
      <c r="V46" s="21" t="str">
        <f>IFERROR((MATCH($E46,INDEX(Лист2!$A$1:$BH$54,ROUND(MOD(U46,1)*100,)+1,$D46):INDEX(Лист2!$A$1:$BH$54,54,$D46),)+ROUND(MOD(U46,1)*100,))/100+$D46,"")</f>
        <v/>
      </c>
      <c r="W46" s="21" t="str">
        <f>IFERROR((MATCH($E46,INDEX(Лист2!$A$1:$BH$54,ROUND(MOD(V46,1)*100,)+1,$D46):INDEX(Лист2!$A$1:$BH$54,54,$D46),)+ROUND(MOD(V46,1)*100,))/100+$D46,"")</f>
        <v/>
      </c>
      <c r="X46" s="21" t="str">
        <f>IFERROR((MATCH($E46,INDEX(Лист2!$A$1:$BH$54,ROUND(MOD(W46,1)*100,)+1,$D46):INDEX(Лист2!$A$1:$BH$54,54,$D46),)+ROUND(MOD(W46,1)*100,))/100+$D46,"")</f>
        <v/>
      </c>
      <c r="Y46" s="21" t="str">
        <f>IFERROR((MATCH($E46,INDEX(Лист2!$A$1:$BH$54,ROUND(MOD(X46,1)*100,)+1,$D46):INDEX(Лист2!$A$1:$BH$54,54,$D46),)+ROUND(MOD(X46,1)*100,))/100+$D46,"")</f>
        <v/>
      </c>
      <c r="Z46" s="21" t="str">
        <f>IFERROR((MATCH($E46,INDEX(Лист2!$A$1:$BH$54,ROUND(MOD(Y46,1)*100,)+1,$D46):INDEX(Лист2!$A$1:$BH$54,54,$D46),)+ROUND(MOD(Y46,1)*100,))/100+$D46,"")</f>
        <v/>
      </c>
      <c r="AA46" s="21" t="str">
        <f>IFERROR((MATCH($E46,INDEX(Лист2!$A$1:$BH$54,ROUND(MOD(Z46,1)*100,)+1,$D46):INDEX(Лист2!$A$1:$BH$54,54,$D46),)+ROUND(MOD(Z46,1)*100,))/100+$D46,"")</f>
        <v/>
      </c>
      <c r="AB46" s="21" t="str">
        <f>IFERROR((MATCH($E46,INDEX(Лист2!$A$1:$BH$54,ROUND(MOD(AA46,1)*100,)+1,$D46):INDEX(Лист2!$A$1:$BH$54,54,$D46),)+ROUND(MOD(AA46,1)*100,))/100+$D46,"")</f>
        <v/>
      </c>
      <c r="AC46" s="21" t="str">
        <f>IFERROR((MATCH($E46,INDEX(Лист2!$A$1:$BH$54,ROUND(MOD(AB46,1)*100,)+1,$D46):INDEX(Лист2!$A$1:$BH$54,54,$D46),)+ROUND(MOD(AB46,1)*100,))/100+$D46,"")</f>
        <v/>
      </c>
      <c r="AD46" s="21" t="str">
        <f>IFERROR((MATCH($E46,INDEX(Лист2!$A$1:$BH$54,ROUND(MOD(AC46,1)*100,)+1,$D46):INDEX(Лист2!$A$1:$BH$54,54,$D46),)+ROUND(MOD(AC46,1)*100,))/100+$D46,"")</f>
        <v/>
      </c>
      <c r="AE46" s="21" t="str">
        <f>IFERROR((MATCH($E46,INDEX(Лист2!$A$1:$BH$54,ROUND(MOD(AD46,1)*100,)+1,$D46):INDEX(Лист2!$A$1:$BH$54,54,$D46),)+ROUND(MOD(AD46,1)*100,))/100+$D46,"")</f>
        <v/>
      </c>
      <c r="AF46" s="21" t="str">
        <f>IFERROR((MATCH($E46,INDEX(Лист2!$A$1:$BH$54,ROUND(MOD(AE46,1)*100,)+1,$D46):INDEX(Лист2!$A$1:$BH$54,54,$D46),)+ROUND(MOD(AE46,1)*100,))/100+$D46,"")</f>
        <v/>
      </c>
      <c r="AG46" s="21" t="str">
        <f>IFERROR((MATCH($E46,INDEX(Лист2!$A$1:$BH$54,ROUND(MOD(AF46,1)*100,)+1,$D46):INDEX(Лист2!$A$1:$BH$54,54,$D46),)+ROUND(MOD(AF46,1)*100,))/100+$D46,"")</f>
        <v/>
      </c>
      <c r="AH46" s="21" t="str">
        <f>IFERROR((MATCH($E46,INDEX(Лист2!$A$1:$BH$54,ROUND(MOD(AG46,1)*100,)+1,$D46):INDEX(Лист2!$A$1:$BH$54,54,$D46),)+ROUND(MOD(AG46,1)*100,))/100+$D46,"")</f>
        <v/>
      </c>
      <c r="AI46" s="21" t="str">
        <f>IFERROR((MATCH($E46,INDEX(Лист2!$A$1:$BH$54,ROUND(MOD(AH46,1)*100,)+1,$D46):INDEX(Лист2!$A$1:$BH$54,54,$D46),)+ROUND(MOD(AH46,1)*100,))/100+$D46,"")</f>
        <v/>
      </c>
      <c r="AJ46" s="21" t="str">
        <f>IFERROR((MATCH($E46,INDEX(Лист2!$A$1:$BH$54,ROUND(MOD(AI46,1)*100,)+1,$D46):INDEX(Лист2!$A$1:$BH$54,54,$D46),)+ROUND(MOD(AI46,1)*100,))/100+$D46,"")</f>
        <v/>
      </c>
      <c r="AK46" s="21" t="str">
        <f>IFERROR((MATCH($E46,INDEX(Лист2!$A$1:$BH$54,ROUND(MOD(AJ46,1)*100,)+1,$D46):INDEX(Лист2!$A$1:$BH$54,54,$D46),)+ROUND(MOD(AJ46,1)*100,))/100+$D46,"")</f>
        <v/>
      </c>
      <c r="AL46" s="21" t="str">
        <f>IFERROR((MATCH($E46,INDEX(Лист2!$A$1:$BH$54,ROUND(MOD(AK46,1)*100,)+1,$D46):INDEX(Лист2!$A$1:$BH$54,54,$D46),)+ROUND(MOD(AK46,1)*100,))/100+$D46,"")</f>
        <v/>
      </c>
      <c r="AM46" s="21" t="str">
        <f>IFERROR((MATCH($E46,INDEX(Лист2!$A$1:$BH$54,ROUND(MOD(AL46,1)*100,)+1,$D46):INDEX(Лист2!$A$1:$BH$54,54,$D46),)+ROUND(MOD(AL46,1)*100,))/100+$D46,"")</f>
        <v/>
      </c>
      <c r="AN46" s="21" t="str">
        <f>IFERROR((MATCH($E46,INDEX(Лист2!$A$1:$BH$54,ROUND(MOD(AM46,1)*100,)+1,$D46):INDEX(Лист2!$A$1:$BH$54,54,$D46),)+ROUND(MOD(AM46,1)*100,))/100+$D46,"")</f>
        <v/>
      </c>
      <c r="AO46" s="21" t="str">
        <f>IFERROR((MATCH($E46,INDEX(Лист2!$A$1:$BH$54,ROUND(MOD(AN46,1)*100,)+1,$D46):INDEX(Лист2!$A$1:$BH$54,54,$D46),)+ROUND(MOD(AN46,1)*100,))/100+$D46,"")</f>
        <v/>
      </c>
      <c r="AP46" s="21" t="str">
        <f>IFERROR((MATCH($E46,INDEX(Лист2!$A$1:$BH$54,ROUND(MOD(AO46,1)*100,)+1,$D46):INDEX(Лист2!$A$1:$BH$54,54,$D46),)+ROUND(MOD(AO46,1)*100,))/100+$D46,"")</f>
        <v/>
      </c>
      <c r="AQ46" s="21" t="str">
        <f>IFERROR((MATCH($E46,INDEX(Лист2!$A$1:$BH$54,ROUND(MOD(AP46,1)*100,)+1,$D46):INDEX(Лист2!$A$1:$BH$54,54,$D46),)+ROUND(MOD(AP46,1)*100,))/100+$D46,"")</f>
        <v/>
      </c>
      <c r="AR46" s="21" t="str">
        <f>IFERROR((MATCH($E46,INDEX(Лист2!$A$1:$BH$54,ROUND(MOD(AQ46,1)*100,)+1,$D46):INDEX(Лист2!$A$1:$BH$54,54,$D46),)+ROUND(MOD(AQ46,1)*100,))/100+$D46,"")</f>
        <v/>
      </c>
      <c r="AS46" s="21" t="str">
        <f>IFERROR((MATCH($E46,INDEX(Лист2!$A$1:$BH$54,ROUND(MOD(AR46,1)*100,)+1,$D46):INDEX(Лист2!$A$1:$BH$54,54,$D46),)+ROUND(MOD(AR46,1)*100,))/100+$D46,"")</f>
        <v/>
      </c>
      <c r="AT46" s="21" t="str">
        <f>IFERROR((MATCH($E46,INDEX(Лист2!$A$1:$BH$54,ROUND(MOD(AS46,1)*100,)+1,$D46):INDEX(Лист2!$A$1:$BH$54,54,$D46),)+ROUND(MOD(AS46,1)*100,))/100+$D46,"")</f>
        <v/>
      </c>
      <c r="AU46" s="21" t="str">
        <f>IFERROR((MATCH($E46,INDEX(Лист2!$A$1:$BH$54,ROUND(MOD(AT46,1)*100,)+1,$D46):INDEX(Лист2!$A$1:$BH$54,54,$D46),)+ROUND(MOD(AT46,1)*100,))/100+$D46,"")</f>
        <v/>
      </c>
      <c r="AV46" s="21" t="str">
        <f>IFERROR((MATCH($E46,INDEX(Лист2!$A$1:$BH$54,ROUND(MOD(AU46,1)*100,)+1,$D46):INDEX(Лист2!$A$1:$BH$54,54,$D46),)+ROUND(MOD(AU46,1)*100,))/100+$D46,"")</f>
        <v/>
      </c>
      <c r="AW46" s="21" t="str">
        <f>IFERROR((MATCH($E46,INDEX(Лист2!$A$1:$BH$54,ROUND(MOD(AV46,1)*100,)+1,$D46):INDEX(Лист2!$A$1:$BH$54,54,$D46),)+ROUND(MOD(AV46,1)*100,))/100+$D46,"")</f>
        <v/>
      </c>
      <c r="AX46" s="21" t="str">
        <f>IFERROR((MATCH($E46,INDEX(Лист2!$A$1:$BH$54,ROUND(MOD(AW46,1)*100,)+1,$D46):INDEX(Лист2!$A$1:$BH$54,54,$D46),)+ROUND(MOD(AW46,1)*100,))/100+$D46,"")</f>
        <v/>
      </c>
      <c r="AY46" s="21" t="str">
        <f>IFERROR((MATCH($E46,INDEX(Лист2!$A$1:$BH$54,ROUND(MOD(AX46,1)*100,)+1,$D46):INDEX(Лист2!$A$1:$BH$54,54,$D46),)+ROUND(MOD(AX46,1)*100,))/100+$D46,"")</f>
        <v/>
      </c>
      <c r="AZ46" s="21" t="str">
        <f>IFERROR((MATCH($E46,INDEX(Лист2!$A$1:$BH$54,ROUND(MOD(AY46,1)*100,)+1,$D46):INDEX(Лист2!$A$1:$BH$54,54,$D46),)+ROUND(MOD(AY46,1)*100,))/100+$D46,"")</f>
        <v/>
      </c>
      <c r="BA46" s="21" t="str">
        <f>IFERROR((MATCH($E46,INDEX(Лист2!$A$1:$BH$54,ROUND(MOD(AZ46,1)*100,)+1,$D46):INDEX(Лист2!$A$1:$BH$54,54,$D46),)+ROUND(MOD(AZ46,1)*100,))/100+$D46,"")</f>
        <v/>
      </c>
      <c r="BB46" s="21" t="str">
        <f>IFERROR((MATCH($E46,INDEX(Лист2!$A$1:$BH$54,ROUND(MOD(BA46,1)*100,)+1,$D46):INDEX(Лист2!$A$1:$BH$54,54,$D46),)+ROUND(MOD(BA46,1)*100,))/100+$D46,"")</f>
        <v/>
      </c>
      <c r="BC46" s="21" t="str">
        <f>IFERROR((MATCH($E46,INDEX(Лист2!$A$1:$BH$54,ROUND(MOD(BB46,1)*100,)+1,$D46):INDEX(Лист2!$A$1:$BH$54,54,$D46),)+ROUND(MOD(BB46,1)*100,))/100+$D46,"")</f>
        <v/>
      </c>
      <c r="BD46" s="21" t="str">
        <f>IFERROR((MATCH($E46,INDEX(Лист2!$A$1:$BH$54,ROUND(MOD(BC46,1)*100,)+1,$D46):INDEX(Лист2!$A$1:$BH$54,54,$D46),)+ROUND(MOD(BC46,1)*100,))/100+$D46,"")</f>
        <v/>
      </c>
      <c r="BE46" t="e">
        <f>IF(VLOOKUP(BE45,B:C,2,)&gt;=ROW()-MATCH(BE45,BE$1:BE45,)+1,BE45,INDEX(B:B,MATCH(BE45,B:B,)+1))</f>
        <v>#N/A</v>
      </c>
      <c r="BF46" t="e">
        <f t="shared" si="3"/>
        <v>#N/A</v>
      </c>
      <c r="BG46" t="e">
        <f>SMALL(INDEX(G:BD,MATCH(BE46,E:E,),):INDEX(G:BD,MATCH(BE46,E:E,)+14,),BF46)</f>
        <v>#N/A</v>
      </c>
      <c r="BH46" t="e">
        <f t="shared" si="4"/>
        <v>#N/A</v>
      </c>
      <c r="BI46" t="e">
        <f t="shared" si="6"/>
        <v>#N/A</v>
      </c>
    </row>
    <row r="47" spans="4:61" x14ac:dyDescent="0.25">
      <c r="D47" s="18">
        <f t="shared" si="7"/>
        <v>54</v>
      </c>
      <c r="E47" t="str">
        <f t="shared" si="1"/>
        <v>Главный раздел</v>
      </c>
      <c r="F47" s="21" t="str">
        <f t="shared" si="2"/>
        <v/>
      </c>
      <c r="G47" s="20" t="str">
        <f>IFERROR(MATCH($E47,INDEX(Лист2!$A$1:$BH$54,,$D47),)/100+$D47,"")</f>
        <v/>
      </c>
      <c r="H47" s="21" t="str">
        <f>IFERROR((MATCH($E47,INDEX(Лист2!$A$1:$BH$54,ROUND(MOD(G47,1)*100,)+1,$D47):INDEX(Лист2!$A$1:$BH$54,54,$D47),)+ROUND(MOD(G47,1)*100,))/100+$D47,"")</f>
        <v/>
      </c>
      <c r="I47" s="21" t="str">
        <f>IFERROR((MATCH($E47,INDEX(Лист2!$A$1:$BH$54,ROUND(MOD(H47,1)*100,)+1,$D47):INDEX(Лист2!$A$1:$BH$54,54,$D47),)+ROUND(MOD(H47,1)*100,))/100+$D47,"")</f>
        <v/>
      </c>
      <c r="J47" s="21" t="str">
        <f>IFERROR((MATCH($E47,INDEX(Лист2!$A$1:$BH$54,ROUND(MOD(I47,1)*100,)+1,$D47):INDEX(Лист2!$A$1:$BH$54,54,$D47),)+ROUND(MOD(I47,1)*100,))/100+$D47,"")</f>
        <v/>
      </c>
      <c r="K47" s="21" t="str">
        <f>IFERROR((MATCH($E47,INDEX(Лист2!$A$1:$BH$54,ROUND(MOD(J47,1)*100,)+1,$D47):INDEX(Лист2!$A$1:$BH$54,54,$D47),)+ROUND(MOD(J47,1)*100,))/100+$D47,"")</f>
        <v/>
      </c>
      <c r="L47" s="21" t="str">
        <f>IFERROR((MATCH($E47,INDEX(Лист2!$A$1:$BH$54,ROUND(MOD(K47,1)*100,)+1,$D47):INDEX(Лист2!$A$1:$BH$54,54,$D47),)+ROUND(MOD(K47,1)*100,))/100+$D47,"")</f>
        <v/>
      </c>
      <c r="M47" s="21" t="str">
        <f>IFERROR((MATCH($E47,INDEX(Лист2!$A$1:$BH$54,ROUND(MOD(L47,1)*100,)+1,$D47):INDEX(Лист2!$A$1:$BH$54,54,$D47),)+ROUND(MOD(L47,1)*100,))/100+$D47,"")</f>
        <v/>
      </c>
      <c r="N47" s="21" t="str">
        <f>IFERROR((MATCH($E47,INDEX(Лист2!$A$1:$BH$54,ROUND(MOD(M47,1)*100,)+1,$D47):INDEX(Лист2!$A$1:$BH$54,54,$D47),)+ROUND(MOD(M47,1)*100,))/100+$D47,"")</f>
        <v/>
      </c>
      <c r="O47" s="21" t="str">
        <f>IFERROR((MATCH($E47,INDEX(Лист2!$A$1:$BH$54,ROUND(MOD(N47,1)*100,)+1,$D47):INDEX(Лист2!$A$1:$BH$54,54,$D47),)+ROUND(MOD(N47,1)*100,))/100+$D47,"")</f>
        <v/>
      </c>
      <c r="P47" s="21" t="str">
        <f>IFERROR((MATCH($E47,INDEX(Лист2!$A$1:$BH$54,ROUND(MOD(O47,1)*100,)+1,$D47):INDEX(Лист2!$A$1:$BH$54,54,$D47),)+ROUND(MOD(O47,1)*100,))/100+$D47,"")</f>
        <v/>
      </c>
      <c r="Q47" s="21" t="str">
        <f>IFERROR((MATCH($E47,INDEX(Лист2!$A$1:$BH$54,ROUND(MOD(P47,1)*100,)+1,$D47):INDEX(Лист2!$A$1:$BH$54,54,$D47),)+ROUND(MOD(P47,1)*100,))/100+$D47,"")</f>
        <v/>
      </c>
      <c r="R47" s="21" t="str">
        <f>IFERROR((MATCH($E47,INDEX(Лист2!$A$1:$BH$54,ROUND(MOD(Q47,1)*100,)+1,$D47):INDEX(Лист2!$A$1:$BH$54,54,$D47),)+ROUND(MOD(Q47,1)*100,))/100+$D47,"")</f>
        <v/>
      </c>
      <c r="S47" s="21" t="str">
        <f>IFERROR((MATCH($E47,INDEX(Лист2!$A$1:$BH$54,ROUND(MOD(R47,1)*100,)+1,$D47):INDEX(Лист2!$A$1:$BH$54,54,$D47),)+ROUND(MOD(R47,1)*100,))/100+$D47,"")</f>
        <v/>
      </c>
      <c r="T47" s="21" t="str">
        <f>IFERROR((MATCH($E47,INDEX(Лист2!$A$1:$BH$54,ROUND(MOD(S47,1)*100,)+1,$D47):INDEX(Лист2!$A$1:$BH$54,54,$D47),)+ROUND(MOD(S47,1)*100,))/100+$D47,"")</f>
        <v/>
      </c>
      <c r="U47" s="21" t="str">
        <f>IFERROR((MATCH($E47,INDEX(Лист2!$A$1:$BH$54,ROUND(MOD(T47,1)*100,)+1,$D47):INDEX(Лист2!$A$1:$BH$54,54,$D47),)+ROUND(MOD(T47,1)*100,))/100+$D47,"")</f>
        <v/>
      </c>
      <c r="V47" s="21" t="str">
        <f>IFERROR((MATCH($E47,INDEX(Лист2!$A$1:$BH$54,ROUND(MOD(U47,1)*100,)+1,$D47):INDEX(Лист2!$A$1:$BH$54,54,$D47),)+ROUND(MOD(U47,1)*100,))/100+$D47,"")</f>
        <v/>
      </c>
      <c r="W47" s="21" t="str">
        <f>IFERROR((MATCH($E47,INDEX(Лист2!$A$1:$BH$54,ROUND(MOD(V47,1)*100,)+1,$D47):INDEX(Лист2!$A$1:$BH$54,54,$D47),)+ROUND(MOD(V47,1)*100,))/100+$D47,"")</f>
        <v/>
      </c>
      <c r="X47" s="21" t="str">
        <f>IFERROR((MATCH($E47,INDEX(Лист2!$A$1:$BH$54,ROUND(MOD(W47,1)*100,)+1,$D47):INDEX(Лист2!$A$1:$BH$54,54,$D47),)+ROUND(MOD(W47,1)*100,))/100+$D47,"")</f>
        <v/>
      </c>
      <c r="Y47" s="21" t="str">
        <f>IFERROR((MATCH($E47,INDEX(Лист2!$A$1:$BH$54,ROUND(MOD(X47,1)*100,)+1,$D47):INDEX(Лист2!$A$1:$BH$54,54,$D47),)+ROUND(MOD(X47,1)*100,))/100+$D47,"")</f>
        <v/>
      </c>
      <c r="Z47" s="21" t="str">
        <f>IFERROR((MATCH($E47,INDEX(Лист2!$A$1:$BH$54,ROUND(MOD(Y47,1)*100,)+1,$D47):INDEX(Лист2!$A$1:$BH$54,54,$D47),)+ROUND(MOD(Y47,1)*100,))/100+$D47,"")</f>
        <v/>
      </c>
      <c r="AA47" s="21" t="str">
        <f>IFERROR((MATCH($E47,INDEX(Лист2!$A$1:$BH$54,ROUND(MOD(Z47,1)*100,)+1,$D47):INDEX(Лист2!$A$1:$BH$54,54,$D47),)+ROUND(MOD(Z47,1)*100,))/100+$D47,"")</f>
        <v/>
      </c>
      <c r="AB47" s="21" t="str">
        <f>IFERROR((MATCH($E47,INDEX(Лист2!$A$1:$BH$54,ROUND(MOD(AA47,1)*100,)+1,$D47):INDEX(Лист2!$A$1:$BH$54,54,$D47),)+ROUND(MOD(AA47,1)*100,))/100+$D47,"")</f>
        <v/>
      </c>
      <c r="AC47" s="21" t="str">
        <f>IFERROR((MATCH($E47,INDEX(Лист2!$A$1:$BH$54,ROUND(MOD(AB47,1)*100,)+1,$D47):INDEX(Лист2!$A$1:$BH$54,54,$D47),)+ROUND(MOD(AB47,1)*100,))/100+$D47,"")</f>
        <v/>
      </c>
      <c r="AD47" s="21" t="str">
        <f>IFERROR((MATCH($E47,INDEX(Лист2!$A$1:$BH$54,ROUND(MOD(AC47,1)*100,)+1,$D47):INDEX(Лист2!$A$1:$BH$54,54,$D47),)+ROUND(MOD(AC47,1)*100,))/100+$D47,"")</f>
        <v/>
      </c>
      <c r="AE47" s="21" t="str">
        <f>IFERROR((MATCH($E47,INDEX(Лист2!$A$1:$BH$54,ROUND(MOD(AD47,1)*100,)+1,$D47):INDEX(Лист2!$A$1:$BH$54,54,$D47),)+ROUND(MOD(AD47,1)*100,))/100+$D47,"")</f>
        <v/>
      </c>
      <c r="AF47" s="21" t="str">
        <f>IFERROR((MATCH($E47,INDEX(Лист2!$A$1:$BH$54,ROUND(MOD(AE47,1)*100,)+1,$D47):INDEX(Лист2!$A$1:$BH$54,54,$D47),)+ROUND(MOD(AE47,1)*100,))/100+$D47,"")</f>
        <v/>
      </c>
      <c r="AG47" s="21" t="str">
        <f>IFERROR((MATCH($E47,INDEX(Лист2!$A$1:$BH$54,ROUND(MOD(AF47,1)*100,)+1,$D47):INDEX(Лист2!$A$1:$BH$54,54,$D47),)+ROUND(MOD(AF47,1)*100,))/100+$D47,"")</f>
        <v/>
      </c>
      <c r="AH47" s="21" t="str">
        <f>IFERROR((MATCH($E47,INDEX(Лист2!$A$1:$BH$54,ROUND(MOD(AG47,1)*100,)+1,$D47):INDEX(Лист2!$A$1:$BH$54,54,$D47),)+ROUND(MOD(AG47,1)*100,))/100+$D47,"")</f>
        <v/>
      </c>
      <c r="AI47" s="21" t="str">
        <f>IFERROR((MATCH($E47,INDEX(Лист2!$A$1:$BH$54,ROUND(MOD(AH47,1)*100,)+1,$D47):INDEX(Лист2!$A$1:$BH$54,54,$D47),)+ROUND(MOD(AH47,1)*100,))/100+$D47,"")</f>
        <v/>
      </c>
      <c r="AJ47" s="21" t="str">
        <f>IFERROR((MATCH($E47,INDEX(Лист2!$A$1:$BH$54,ROUND(MOD(AI47,1)*100,)+1,$D47):INDEX(Лист2!$A$1:$BH$54,54,$D47),)+ROUND(MOD(AI47,1)*100,))/100+$D47,"")</f>
        <v/>
      </c>
      <c r="AK47" s="21" t="str">
        <f>IFERROR((MATCH($E47,INDEX(Лист2!$A$1:$BH$54,ROUND(MOD(AJ47,1)*100,)+1,$D47):INDEX(Лист2!$A$1:$BH$54,54,$D47),)+ROUND(MOD(AJ47,1)*100,))/100+$D47,"")</f>
        <v/>
      </c>
      <c r="AL47" s="21" t="str">
        <f>IFERROR((MATCH($E47,INDEX(Лист2!$A$1:$BH$54,ROUND(MOD(AK47,1)*100,)+1,$D47):INDEX(Лист2!$A$1:$BH$54,54,$D47),)+ROUND(MOD(AK47,1)*100,))/100+$D47,"")</f>
        <v/>
      </c>
      <c r="AM47" s="21" t="str">
        <f>IFERROR((MATCH($E47,INDEX(Лист2!$A$1:$BH$54,ROUND(MOD(AL47,1)*100,)+1,$D47):INDEX(Лист2!$A$1:$BH$54,54,$D47),)+ROUND(MOD(AL47,1)*100,))/100+$D47,"")</f>
        <v/>
      </c>
      <c r="AN47" s="21" t="str">
        <f>IFERROR((MATCH($E47,INDEX(Лист2!$A$1:$BH$54,ROUND(MOD(AM47,1)*100,)+1,$D47):INDEX(Лист2!$A$1:$BH$54,54,$D47),)+ROUND(MOD(AM47,1)*100,))/100+$D47,"")</f>
        <v/>
      </c>
      <c r="AO47" s="21" t="str">
        <f>IFERROR((MATCH($E47,INDEX(Лист2!$A$1:$BH$54,ROUND(MOD(AN47,1)*100,)+1,$D47):INDEX(Лист2!$A$1:$BH$54,54,$D47),)+ROUND(MOD(AN47,1)*100,))/100+$D47,"")</f>
        <v/>
      </c>
      <c r="AP47" s="21" t="str">
        <f>IFERROR((MATCH($E47,INDEX(Лист2!$A$1:$BH$54,ROUND(MOD(AO47,1)*100,)+1,$D47):INDEX(Лист2!$A$1:$BH$54,54,$D47),)+ROUND(MOD(AO47,1)*100,))/100+$D47,"")</f>
        <v/>
      </c>
      <c r="AQ47" s="21" t="str">
        <f>IFERROR((MATCH($E47,INDEX(Лист2!$A$1:$BH$54,ROUND(MOD(AP47,1)*100,)+1,$D47):INDEX(Лист2!$A$1:$BH$54,54,$D47),)+ROUND(MOD(AP47,1)*100,))/100+$D47,"")</f>
        <v/>
      </c>
      <c r="AR47" s="21" t="str">
        <f>IFERROR((MATCH($E47,INDEX(Лист2!$A$1:$BH$54,ROUND(MOD(AQ47,1)*100,)+1,$D47):INDEX(Лист2!$A$1:$BH$54,54,$D47),)+ROUND(MOD(AQ47,1)*100,))/100+$D47,"")</f>
        <v/>
      </c>
      <c r="AS47" s="21" t="str">
        <f>IFERROR((MATCH($E47,INDEX(Лист2!$A$1:$BH$54,ROUND(MOD(AR47,1)*100,)+1,$D47):INDEX(Лист2!$A$1:$BH$54,54,$D47),)+ROUND(MOD(AR47,1)*100,))/100+$D47,"")</f>
        <v/>
      </c>
      <c r="AT47" s="21" t="str">
        <f>IFERROR((MATCH($E47,INDEX(Лист2!$A$1:$BH$54,ROUND(MOD(AS47,1)*100,)+1,$D47):INDEX(Лист2!$A$1:$BH$54,54,$D47),)+ROUND(MOD(AS47,1)*100,))/100+$D47,"")</f>
        <v/>
      </c>
      <c r="AU47" s="21" t="str">
        <f>IFERROR((MATCH($E47,INDEX(Лист2!$A$1:$BH$54,ROUND(MOD(AT47,1)*100,)+1,$D47):INDEX(Лист2!$A$1:$BH$54,54,$D47),)+ROUND(MOD(AT47,1)*100,))/100+$D47,"")</f>
        <v/>
      </c>
      <c r="AV47" s="21" t="str">
        <f>IFERROR((MATCH($E47,INDEX(Лист2!$A$1:$BH$54,ROUND(MOD(AU47,1)*100,)+1,$D47):INDEX(Лист2!$A$1:$BH$54,54,$D47),)+ROUND(MOD(AU47,1)*100,))/100+$D47,"")</f>
        <v/>
      </c>
      <c r="AW47" s="21" t="str">
        <f>IFERROR((MATCH($E47,INDEX(Лист2!$A$1:$BH$54,ROUND(MOD(AV47,1)*100,)+1,$D47):INDEX(Лист2!$A$1:$BH$54,54,$D47),)+ROUND(MOD(AV47,1)*100,))/100+$D47,"")</f>
        <v/>
      </c>
      <c r="AX47" s="21" t="str">
        <f>IFERROR((MATCH($E47,INDEX(Лист2!$A$1:$BH$54,ROUND(MOD(AW47,1)*100,)+1,$D47):INDEX(Лист2!$A$1:$BH$54,54,$D47),)+ROUND(MOD(AW47,1)*100,))/100+$D47,"")</f>
        <v/>
      </c>
      <c r="AY47" s="21" t="str">
        <f>IFERROR((MATCH($E47,INDEX(Лист2!$A$1:$BH$54,ROUND(MOD(AX47,1)*100,)+1,$D47):INDEX(Лист2!$A$1:$BH$54,54,$D47),)+ROUND(MOD(AX47,1)*100,))/100+$D47,"")</f>
        <v/>
      </c>
      <c r="AZ47" s="21" t="str">
        <f>IFERROR((MATCH($E47,INDEX(Лист2!$A$1:$BH$54,ROUND(MOD(AY47,1)*100,)+1,$D47):INDEX(Лист2!$A$1:$BH$54,54,$D47),)+ROUND(MOD(AY47,1)*100,))/100+$D47,"")</f>
        <v/>
      </c>
      <c r="BA47" s="21" t="str">
        <f>IFERROR((MATCH($E47,INDEX(Лист2!$A$1:$BH$54,ROUND(MOD(AZ47,1)*100,)+1,$D47):INDEX(Лист2!$A$1:$BH$54,54,$D47),)+ROUND(MOD(AZ47,1)*100,))/100+$D47,"")</f>
        <v/>
      </c>
      <c r="BB47" s="21" t="str">
        <f>IFERROR((MATCH($E47,INDEX(Лист2!$A$1:$BH$54,ROUND(MOD(BA47,1)*100,)+1,$D47):INDEX(Лист2!$A$1:$BH$54,54,$D47),)+ROUND(MOD(BA47,1)*100,))/100+$D47,"")</f>
        <v/>
      </c>
      <c r="BC47" s="21" t="str">
        <f>IFERROR((MATCH($E47,INDEX(Лист2!$A$1:$BH$54,ROUND(MOD(BB47,1)*100,)+1,$D47):INDEX(Лист2!$A$1:$BH$54,54,$D47),)+ROUND(MOD(BB47,1)*100,))/100+$D47,"")</f>
        <v/>
      </c>
      <c r="BD47" s="21" t="str">
        <f>IFERROR((MATCH($E47,INDEX(Лист2!$A$1:$BH$54,ROUND(MOD(BC47,1)*100,)+1,$D47):INDEX(Лист2!$A$1:$BH$54,54,$D47),)+ROUND(MOD(BC47,1)*100,))/100+$D47,"")</f>
        <v/>
      </c>
      <c r="BE47" t="e">
        <f>IF(VLOOKUP(BE46,B:C,2,)&gt;=ROW()-MATCH(BE46,BE$1:BE46,)+1,BE46,INDEX(B:B,MATCH(BE46,B:B,)+1))</f>
        <v>#N/A</v>
      </c>
      <c r="BF47" t="e">
        <f t="shared" si="3"/>
        <v>#N/A</v>
      </c>
      <c r="BG47" t="e">
        <f>SMALL(INDEX(G:BD,MATCH(BE47,E:E,),):INDEX(G:BD,MATCH(BE47,E:E,)+14,),BF47)</f>
        <v>#N/A</v>
      </c>
      <c r="BH47" t="e">
        <f t="shared" si="4"/>
        <v>#N/A</v>
      </c>
      <c r="BI47" t="e">
        <f t="shared" si="6"/>
        <v>#N/A</v>
      </c>
    </row>
    <row r="48" spans="4:61" x14ac:dyDescent="0.25">
      <c r="D48" s="18">
        <f t="shared" si="7"/>
        <v>58</v>
      </c>
      <c r="E48" t="str">
        <f t="shared" si="1"/>
        <v>Главный раздел</v>
      </c>
      <c r="F48" s="21" t="str">
        <f t="shared" si="2"/>
        <v/>
      </c>
      <c r="G48" s="20" t="str">
        <f>IFERROR(MATCH($E48,INDEX(Лист2!$A$1:$BH$54,,$D48),)/100+$D48,"")</f>
        <v/>
      </c>
      <c r="H48" s="21" t="str">
        <f>IFERROR((MATCH($E48,INDEX(Лист2!$A$1:$BH$54,ROUND(MOD(G48,1)*100,)+1,$D48):INDEX(Лист2!$A$1:$BH$54,54,$D48),)+ROUND(MOD(G48,1)*100,))/100+$D48,"")</f>
        <v/>
      </c>
      <c r="I48" s="21" t="str">
        <f>IFERROR((MATCH($E48,INDEX(Лист2!$A$1:$BH$54,ROUND(MOD(H48,1)*100,)+1,$D48):INDEX(Лист2!$A$1:$BH$54,54,$D48),)+ROUND(MOD(H48,1)*100,))/100+$D48,"")</f>
        <v/>
      </c>
      <c r="J48" s="21" t="str">
        <f>IFERROR((MATCH($E48,INDEX(Лист2!$A$1:$BH$54,ROUND(MOD(I48,1)*100,)+1,$D48):INDEX(Лист2!$A$1:$BH$54,54,$D48),)+ROUND(MOD(I48,1)*100,))/100+$D48,"")</f>
        <v/>
      </c>
      <c r="K48" s="21" t="str">
        <f>IFERROR((MATCH($E48,INDEX(Лист2!$A$1:$BH$54,ROUND(MOD(J48,1)*100,)+1,$D48):INDEX(Лист2!$A$1:$BH$54,54,$D48),)+ROUND(MOD(J48,1)*100,))/100+$D48,"")</f>
        <v/>
      </c>
      <c r="L48" s="21" t="str">
        <f>IFERROR((MATCH($E48,INDEX(Лист2!$A$1:$BH$54,ROUND(MOD(K48,1)*100,)+1,$D48):INDEX(Лист2!$A$1:$BH$54,54,$D48),)+ROUND(MOD(K48,1)*100,))/100+$D48,"")</f>
        <v/>
      </c>
      <c r="M48" s="21" t="str">
        <f>IFERROR((MATCH($E48,INDEX(Лист2!$A$1:$BH$54,ROUND(MOD(L48,1)*100,)+1,$D48):INDEX(Лист2!$A$1:$BH$54,54,$D48),)+ROUND(MOD(L48,1)*100,))/100+$D48,"")</f>
        <v/>
      </c>
      <c r="N48" s="21" t="str">
        <f>IFERROR((MATCH($E48,INDEX(Лист2!$A$1:$BH$54,ROUND(MOD(M48,1)*100,)+1,$D48):INDEX(Лист2!$A$1:$BH$54,54,$D48),)+ROUND(MOD(M48,1)*100,))/100+$D48,"")</f>
        <v/>
      </c>
      <c r="O48" s="21" t="str">
        <f>IFERROR((MATCH($E48,INDEX(Лист2!$A$1:$BH$54,ROUND(MOD(N48,1)*100,)+1,$D48):INDEX(Лист2!$A$1:$BH$54,54,$D48),)+ROUND(MOD(N48,1)*100,))/100+$D48,"")</f>
        <v/>
      </c>
      <c r="P48" s="21" t="str">
        <f>IFERROR((MATCH($E48,INDEX(Лист2!$A$1:$BH$54,ROUND(MOD(O48,1)*100,)+1,$D48):INDEX(Лист2!$A$1:$BH$54,54,$D48),)+ROUND(MOD(O48,1)*100,))/100+$D48,"")</f>
        <v/>
      </c>
      <c r="Q48" s="21" t="str">
        <f>IFERROR((MATCH($E48,INDEX(Лист2!$A$1:$BH$54,ROUND(MOD(P48,1)*100,)+1,$D48):INDEX(Лист2!$A$1:$BH$54,54,$D48),)+ROUND(MOD(P48,1)*100,))/100+$D48,"")</f>
        <v/>
      </c>
      <c r="R48" s="21" t="str">
        <f>IFERROR((MATCH($E48,INDEX(Лист2!$A$1:$BH$54,ROUND(MOD(Q48,1)*100,)+1,$D48):INDEX(Лист2!$A$1:$BH$54,54,$D48),)+ROUND(MOD(Q48,1)*100,))/100+$D48,"")</f>
        <v/>
      </c>
      <c r="S48" s="21" t="str">
        <f>IFERROR((MATCH($E48,INDEX(Лист2!$A$1:$BH$54,ROUND(MOD(R48,1)*100,)+1,$D48):INDEX(Лист2!$A$1:$BH$54,54,$D48),)+ROUND(MOD(R48,1)*100,))/100+$D48,"")</f>
        <v/>
      </c>
      <c r="T48" s="21" t="str">
        <f>IFERROR((MATCH($E48,INDEX(Лист2!$A$1:$BH$54,ROUND(MOD(S48,1)*100,)+1,$D48):INDEX(Лист2!$A$1:$BH$54,54,$D48),)+ROUND(MOD(S48,1)*100,))/100+$D48,"")</f>
        <v/>
      </c>
      <c r="U48" s="21" t="str">
        <f>IFERROR((MATCH($E48,INDEX(Лист2!$A$1:$BH$54,ROUND(MOD(T48,1)*100,)+1,$D48):INDEX(Лист2!$A$1:$BH$54,54,$D48),)+ROUND(MOD(T48,1)*100,))/100+$D48,"")</f>
        <v/>
      </c>
      <c r="V48" s="21" t="str">
        <f>IFERROR((MATCH($E48,INDEX(Лист2!$A$1:$BH$54,ROUND(MOD(U48,1)*100,)+1,$D48):INDEX(Лист2!$A$1:$BH$54,54,$D48),)+ROUND(MOD(U48,1)*100,))/100+$D48,"")</f>
        <v/>
      </c>
      <c r="W48" s="21" t="str">
        <f>IFERROR((MATCH($E48,INDEX(Лист2!$A$1:$BH$54,ROUND(MOD(V48,1)*100,)+1,$D48):INDEX(Лист2!$A$1:$BH$54,54,$D48),)+ROUND(MOD(V48,1)*100,))/100+$D48,"")</f>
        <v/>
      </c>
      <c r="X48" s="21" t="str">
        <f>IFERROR((MATCH($E48,INDEX(Лист2!$A$1:$BH$54,ROUND(MOD(W48,1)*100,)+1,$D48):INDEX(Лист2!$A$1:$BH$54,54,$D48),)+ROUND(MOD(W48,1)*100,))/100+$D48,"")</f>
        <v/>
      </c>
      <c r="Y48" s="21" t="str">
        <f>IFERROR((MATCH($E48,INDEX(Лист2!$A$1:$BH$54,ROUND(MOD(X48,1)*100,)+1,$D48):INDEX(Лист2!$A$1:$BH$54,54,$D48),)+ROUND(MOD(X48,1)*100,))/100+$D48,"")</f>
        <v/>
      </c>
      <c r="Z48" s="21" t="str">
        <f>IFERROR((MATCH($E48,INDEX(Лист2!$A$1:$BH$54,ROUND(MOD(Y48,1)*100,)+1,$D48):INDEX(Лист2!$A$1:$BH$54,54,$D48),)+ROUND(MOD(Y48,1)*100,))/100+$D48,"")</f>
        <v/>
      </c>
      <c r="AA48" s="21" t="str">
        <f>IFERROR((MATCH($E48,INDEX(Лист2!$A$1:$BH$54,ROUND(MOD(Z48,1)*100,)+1,$D48):INDEX(Лист2!$A$1:$BH$54,54,$D48),)+ROUND(MOD(Z48,1)*100,))/100+$D48,"")</f>
        <v/>
      </c>
      <c r="AB48" s="21" t="str">
        <f>IFERROR((MATCH($E48,INDEX(Лист2!$A$1:$BH$54,ROUND(MOD(AA48,1)*100,)+1,$D48):INDEX(Лист2!$A$1:$BH$54,54,$D48),)+ROUND(MOD(AA48,1)*100,))/100+$D48,"")</f>
        <v/>
      </c>
      <c r="AC48" s="21" t="str">
        <f>IFERROR((MATCH($E48,INDEX(Лист2!$A$1:$BH$54,ROUND(MOD(AB48,1)*100,)+1,$D48):INDEX(Лист2!$A$1:$BH$54,54,$D48),)+ROUND(MOD(AB48,1)*100,))/100+$D48,"")</f>
        <v/>
      </c>
      <c r="AD48" s="21" t="str">
        <f>IFERROR((MATCH($E48,INDEX(Лист2!$A$1:$BH$54,ROUND(MOD(AC48,1)*100,)+1,$D48):INDEX(Лист2!$A$1:$BH$54,54,$D48),)+ROUND(MOD(AC48,1)*100,))/100+$D48,"")</f>
        <v/>
      </c>
      <c r="AE48" s="21" t="str">
        <f>IFERROR((MATCH($E48,INDEX(Лист2!$A$1:$BH$54,ROUND(MOD(AD48,1)*100,)+1,$D48):INDEX(Лист2!$A$1:$BH$54,54,$D48),)+ROUND(MOD(AD48,1)*100,))/100+$D48,"")</f>
        <v/>
      </c>
      <c r="AF48" s="21" t="str">
        <f>IFERROR((MATCH($E48,INDEX(Лист2!$A$1:$BH$54,ROUND(MOD(AE48,1)*100,)+1,$D48):INDEX(Лист2!$A$1:$BH$54,54,$D48),)+ROUND(MOD(AE48,1)*100,))/100+$D48,"")</f>
        <v/>
      </c>
      <c r="AG48" s="21" t="str">
        <f>IFERROR((MATCH($E48,INDEX(Лист2!$A$1:$BH$54,ROUND(MOD(AF48,1)*100,)+1,$D48):INDEX(Лист2!$A$1:$BH$54,54,$D48),)+ROUND(MOD(AF48,1)*100,))/100+$D48,"")</f>
        <v/>
      </c>
      <c r="AH48" s="21" t="str">
        <f>IFERROR((MATCH($E48,INDEX(Лист2!$A$1:$BH$54,ROUND(MOD(AG48,1)*100,)+1,$D48):INDEX(Лист2!$A$1:$BH$54,54,$D48),)+ROUND(MOD(AG48,1)*100,))/100+$D48,"")</f>
        <v/>
      </c>
      <c r="AI48" s="21" t="str">
        <f>IFERROR((MATCH($E48,INDEX(Лист2!$A$1:$BH$54,ROUND(MOD(AH48,1)*100,)+1,$D48):INDEX(Лист2!$A$1:$BH$54,54,$D48),)+ROUND(MOD(AH48,1)*100,))/100+$D48,"")</f>
        <v/>
      </c>
      <c r="AJ48" s="21" t="str">
        <f>IFERROR((MATCH($E48,INDEX(Лист2!$A$1:$BH$54,ROUND(MOD(AI48,1)*100,)+1,$D48):INDEX(Лист2!$A$1:$BH$54,54,$D48),)+ROUND(MOD(AI48,1)*100,))/100+$D48,"")</f>
        <v/>
      </c>
      <c r="AK48" s="21" t="str">
        <f>IFERROR((MATCH($E48,INDEX(Лист2!$A$1:$BH$54,ROUND(MOD(AJ48,1)*100,)+1,$D48):INDEX(Лист2!$A$1:$BH$54,54,$D48),)+ROUND(MOD(AJ48,1)*100,))/100+$D48,"")</f>
        <v/>
      </c>
      <c r="AL48" s="21" t="str">
        <f>IFERROR((MATCH($E48,INDEX(Лист2!$A$1:$BH$54,ROUND(MOD(AK48,1)*100,)+1,$D48):INDEX(Лист2!$A$1:$BH$54,54,$D48),)+ROUND(MOD(AK48,1)*100,))/100+$D48,"")</f>
        <v/>
      </c>
      <c r="AM48" s="21" t="str">
        <f>IFERROR((MATCH($E48,INDEX(Лист2!$A$1:$BH$54,ROUND(MOD(AL48,1)*100,)+1,$D48):INDEX(Лист2!$A$1:$BH$54,54,$D48),)+ROUND(MOD(AL48,1)*100,))/100+$D48,"")</f>
        <v/>
      </c>
      <c r="AN48" s="21" t="str">
        <f>IFERROR((MATCH($E48,INDEX(Лист2!$A$1:$BH$54,ROUND(MOD(AM48,1)*100,)+1,$D48):INDEX(Лист2!$A$1:$BH$54,54,$D48),)+ROUND(MOD(AM48,1)*100,))/100+$D48,"")</f>
        <v/>
      </c>
      <c r="AO48" s="21" t="str">
        <f>IFERROR((MATCH($E48,INDEX(Лист2!$A$1:$BH$54,ROUND(MOD(AN48,1)*100,)+1,$D48):INDEX(Лист2!$A$1:$BH$54,54,$D48),)+ROUND(MOD(AN48,1)*100,))/100+$D48,"")</f>
        <v/>
      </c>
      <c r="AP48" s="21" t="str">
        <f>IFERROR((MATCH($E48,INDEX(Лист2!$A$1:$BH$54,ROUND(MOD(AO48,1)*100,)+1,$D48):INDEX(Лист2!$A$1:$BH$54,54,$D48),)+ROUND(MOD(AO48,1)*100,))/100+$D48,"")</f>
        <v/>
      </c>
      <c r="AQ48" s="21" t="str">
        <f>IFERROR((MATCH($E48,INDEX(Лист2!$A$1:$BH$54,ROUND(MOD(AP48,1)*100,)+1,$D48):INDEX(Лист2!$A$1:$BH$54,54,$D48),)+ROUND(MOD(AP48,1)*100,))/100+$D48,"")</f>
        <v/>
      </c>
      <c r="AR48" s="21" t="str">
        <f>IFERROR((MATCH($E48,INDEX(Лист2!$A$1:$BH$54,ROUND(MOD(AQ48,1)*100,)+1,$D48):INDEX(Лист2!$A$1:$BH$54,54,$D48),)+ROUND(MOD(AQ48,1)*100,))/100+$D48,"")</f>
        <v/>
      </c>
      <c r="AS48" s="21" t="str">
        <f>IFERROR((MATCH($E48,INDEX(Лист2!$A$1:$BH$54,ROUND(MOD(AR48,1)*100,)+1,$D48):INDEX(Лист2!$A$1:$BH$54,54,$D48),)+ROUND(MOD(AR48,1)*100,))/100+$D48,"")</f>
        <v/>
      </c>
      <c r="AT48" s="21" t="str">
        <f>IFERROR((MATCH($E48,INDEX(Лист2!$A$1:$BH$54,ROUND(MOD(AS48,1)*100,)+1,$D48):INDEX(Лист2!$A$1:$BH$54,54,$D48),)+ROUND(MOD(AS48,1)*100,))/100+$D48,"")</f>
        <v/>
      </c>
      <c r="AU48" s="21" t="str">
        <f>IFERROR((MATCH($E48,INDEX(Лист2!$A$1:$BH$54,ROUND(MOD(AT48,1)*100,)+1,$D48):INDEX(Лист2!$A$1:$BH$54,54,$D48),)+ROUND(MOD(AT48,1)*100,))/100+$D48,"")</f>
        <v/>
      </c>
      <c r="AV48" s="21" t="str">
        <f>IFERROR((MATCH($E48,INDEX(Лист2!$A$1:$BH$54,ROUND(MOD(AU48,1)*100,)+1,$D48):INDEX(Лист2!$A$1:$BH$54,54,$D48),)+ROUND(MOD(AU48,1)*100,))/100+$D48,"")</f>
        <v/>
      </c>
      <c r="AW48" s="21" t="str">
        <f>IFERROR((MATCH($E48,INDEX(Лист2!$A$1:$BH$54,ROUND(MOD(AV48,1)*100,)+1,$D48):INDEX(Лист2!$A$1:$BH$54,54,$D48),)+ROUND(MOD(AV48,1)*100,))/100+$D48,"")</f>
        <v/>
      </c>
      <c r="AX48" s="21" t="str">
        <f>IFERROR((MATCH($E48,INDEX(Лист2!$A$1:$BH$54,ROUND(MOD(AW48,1)*100,)+1,$D48):INDEX(Лист2!$A$1:$BH$54,54,$D48),)+ROUND(MOD(AW48,1)*100,))/100+$D48,"")</f>
        <v/>
      </c>
      <c r="AY48" s="21" t="str">
        <f>IFERROR((MATCH($E48,INDEX(Лист2!$A$1:$BH$54,ROUND(MOD(AX48,1)*100,)+1,$D48):INDEX(Лист2!$A$1:$BH$54,54,$D48),)+ROUND(MOD(AX48,1)*100,))/100+$D48,"")</f>
        <v/>
      </c>
      <c r="AZ48" s="21" t="str">
        <f>IFERROR((MATCH($E48,INDEX(Лист2!$A$1:$BH$54,ROUND(MOD(AY48,1)*100,)+1,$D48):INDEX(Лист2!$A$1:$BH$54,54,$D48),)+ROUND(MOD(AY48,1)*100,))/100+$D48,"")</f>
        <v/>
      </c>
      <c r="BA48" s="21" t="str">
        <f>IFERROR((MATCH($E48,INDEX(Лист2!$A$1:$BH$54,ROUND(MOD(AZ48,1)*100,)+1,$D48):INDEX(Лист2!$A$1:$BH$54,54,$D48),)+ROUND(MOD(AZ48,1)*100,))/100+$D48,"")</f>
        <v/>
      </c>
      <c r="BB48" s="21" t="str">
        <f>IFERROR((MATCH($E48,INDEX(Лист2!$A$1:$BH$54,ROUND(MOD(BA48,1)*100,)+1,$D48):INDEX(Лист2!$A$1:$BH$54,54,$D48),)+ROUND(MOD(BA48,1)*100,))/100+$D48,"")</f>
        <v/>
      </c>
      <c r="BC48" s="21" t="str">
        <f>IFERROR((MATCH($E48,INDEX(Лист2!$A$1:$BH$54,ROUND(MOD(BB48,1)*100,)+1,$D48):INDEX(Лист2!$A$1:$BH$54,54,$D48),)+ROUND(MOD(BB48,1)*100,))/100+$D48,"")</f>
        <v/>
      </c>
      <c r="BD48" s="21" t="str">
        <f>IFERROR((MATCH($E48,INDEX(Лист2!$A$1:$BH$54,ROUND(MOD(BC48,1)*100,)+1,$D48):INDEX(Лист2!$A$1:$BH$54,54,$D48),)+ROUND(MOD(BC48,1)*100,))/100+$D48,"")</f>
        <v/>
      </c>
      <c r="BE48" t="e">
        <f>IF(VLOOKUP(BE47,B:C,2,)&gt;=ROW()-MATCH(BE47,BE$1:BE47,)+1,BE47,INDEX(B:B,MATCH(BE47,B:B,)+1))</f>
        <v>#N/A</v>
      </c>
      <c r="BF48" t="e">
        <f t="shared" si="3"/>
        <v>#N/A</v>
      </c>
      <c r="BG48" t="e">
        <f>SMALL(INDEX(G:BD,MATCH(BE48,E:E,),):INDEX(G:BD,MATCH(BE48,E:E,)+14,),BF48)</f>
        <v>#N/A</v>
      </c>
      <c r="BH48" t="e">
        <f t="shared" si="4"/>
        <v>#N/A</v>
      </c>
      <c r="BI48" t="e">
        <f t="shared" si="6"/>
        <v>#N/A</v>
      </c>
    </row>
    <row r="49" spans="4:61" x14ac:dyDescent="0.25">
      <c r="D49" s="18">
        <f t="shared" si="7"/>
        <v>2</v>
      </c>
      <c r="E49">
        <f t="shared" si="1"/>
        <v>0</v>
      </c>
      <c r="F49" s="21">
        <f t="shared" si="2"/>
        <v>1</v>
      </c>
      <c r="G49" s="20" t="str">
        <f>IFERROR(MATCH($E49,INDEX(Лист2!$A$1:$BH$54,,$D49),)/100+$D49,"")</f>
        <v/>
      </c>
      <c r="H49" s="21" t="str">
        <f>IFERROR((MATCH($E49,INDEX(Лист2!$A$1:$BH$54,ROUND(MOD(G49,1)*100,)+1,$D49):INDEX(Лист2!$A$1:$BH$54,54,$D49),)+ROUND(MOD(G49,1)*100,))/100+$D49,"")</f>
        <v/>
      </c>
      <c r="I49" s="21" t="str">
        <f>IFERROR((MATCH($E49,INDEX(Лист2!$A$1:$BH$54,ROUND(MOD(H49,1)*100,)+1,$D49):INDEX(Лист2!$A$1:$BH$54,54,$D49),)+ROUND(MOD(H49,1)*100,))/100+$D49,"")</f>
        <v/>
      </c>
      <c r="J49" s="21" t="str">
        <f>IFERROR((MATCH($E49,INDEX(Лист2!$A$1:$BH$54,ROUND(MOD(I49,1)*100,)+1,$D49):INDEX(Лист2!$A$1:$BH$54,54,$D49),)+ROUND(MOD(I49,1)*100,))/100+$D49,"")</f>
        <v/>
      </c>
      <c r="K49" s="21" t="str">
        <f>IFERROR((MATCH($E49,INDEX(Лист2!$A$1:$BH$54,ROUND(MOD(J49,1)*100,)+1,$D49):INDEX(Лист2!$A$1:$BH$54,54,$D49),)+ROUND(MOD(J49,1)*100,))/100+$D49,"")</f>
        <v/>
      </c>
      <c r="L49" s="21" t="str">
        <f>IFERROR((MATCH($E49,INDEX(Лист2!$A$1:$BH$54,ROUND(MOD(K49,1)*100,)+1,$D49):INDEX(Лист2!$A$1:$BH$54,54,$D49),)+ROUND(MOD(K49,1)*100,))/100+$D49,"")</f>
        <v/>
      </c>
      <c r="M49" s="21" t="str">
        <f>IFERROR((MATCH($E49,INDEX(Лист2!$A$1:$BH$54,ROUND(MOD(L49,1)*100,)+1,$D49):INDEX(Лист2!$A$1:$BH$54,54,$D49),)+ROUND(MOD(L49,1)*100,))/100+$D49,"")</f>
        <v/>
      </c>
      <c r="N49" s="21" t="str">
        <f>IFERROR((MATCH($E49,INDEX(Лист2!$A$1:$BH$54,ROUND(MOD(M49,1)*100,)+1,$D49):INDEX(Лист2!$A$1:$BH$54,54,$D49),)+ROUND(MOD(M49,1)*100,))/100+$D49,"")</f>
        <v/>
      </c>
      <c r="O49" s="21" t="str">
        <f>IFERROR((MATCH($E49,INDEX(Лист2!$A$1:$BH$54,ROUND(MOD(N49,1)*100,)+1,$D49):INDEX(Лист2!$A$1:$BH$54,54,$D49),)+ROUND(MOD(N49,1)*100,))/100+$D49,"")</f>
        <v/>
      </c>
      <c r="P49" s="21" t="str">
        <f>IFERROR((MATCH($E49,INDEX(Лист2!$A$1:$BH$54,ROUND(MOD(O49,1)*100,)+1,$D49):INDEX(Лист2!$A$1:$BH$54,54,$D49),)+ROUND(MOD(O49,1)*100,))/100+$D49,"")</f>
        <v/>
      </c>
      <c r="Q49" s="21" t="str">
        <f>IFERROR((MATCH($E49,INDEX(Лист2!$A$1:$BH$54,ROUND(MOD(P49,1)*100,)+1,$D49):INDEX(Лист2!$A$1:$BH$54,54,$D49),)+ROUND(MOD(P49,1)*100,))/100+$D49,"")</f>
        <v/>
      </c>
      <c r="R49" s="21" t="str">
        <f>IFERROR((MATCH($E49,INDEX(Лист2!$A$1:$BH$54,ROUND(MOD(Q49,1)*100,)+1,$D49):INDEX(Лист2!$A$1:$BH$54,54,$D49),)+ROUND(MOD(Q49,1)*100,))/100+$D49,"")</f>
        <v/>
      </c>
      <c r="S49" s="21" t="str">
        <f>IFERROR((MATCH($E49,INDEX(Лист2!$A$1:$BH$54,ROUND(MOD(R49,1)*100,)+1,$D49):INDEX(Лист2!$A$1:$BH$54,54,$D49),)+ROUND(MOD(R49,1)*100,))/100+$D49,"")</f>
        <v/>
      </c>
      <c r="T49" s="21" t="str">
        <f>IFERROR((MATCH($E49,INDEX(Лист2!$A$1:$BH$54,ROUND(MOD(S49,1)*100,)+1,$D49):INDEX(Лист2!$A$1:$BH$54,54,$D49),)+ROUND(MOD(S49,1)*100,))/100+$D49,"")</f>
        <v/>
      </c>
      <c r="U49" s="21" t="str">
        <f>IFERROR((MATCH($E49,INDEX(Лист2!$A$1:$BH$54,ROUND(MOD(T49,1)*100,)+1,$D49):INDEX(Лист2!$A$1:$BH$54,54,$D49),)+ROUND(MOD(T49,1)*100,))/100+$D49,"")</f>
        <v/>
      </c>
      <c r="V49" s="21" t="str">
        <f>IFERROR((MATCH($E49,INDEX(Лист2!$A$1:$BH$54,ROUND(MOD(U49,1)*100,)+1,$D49):INDEX(Лист2!$A$1:$BH$54,54,$D49),)+ROUND(MOD(U49,1)*100,))/100+$D49,"")</f>
        <v/>
      </c>
      <c r="W49" s="21" t="str">
        <f>IFERROR((MATCH($E49,INDEX(Лист2!$A$1:$BH$54,ROUND(MOD(V49,1)*100,)+1,$D49):INDEX(Лист2!$A$1:$BH$54,54,$D49),)+ROUND(MOD(V49,1)*100,))/100+$D49,"")</f>
        <v/>
      </c>
      <c r="X49" s="21" t="str">
        <f>IFERROR((MATCH($E49,INDEX(Лист2!$A$1:$BH$54,ROUND(MOD(W49,1)*100,)+1,$D49):INDEX(Лист2!$A$1:$BH$54,54,$D49),)+ROUND(MOD(W49,1)*100,))/100+$D49,"")</f>
        <v/>
      </c>
      <c r="Y49" s="21" t="str">
        <f>IFERROR((MATCH($E49,INDEX(Лист2!$A$1:$BH$54,ROUND(MOD(X49,1)*100,)+1,$D49):INDEX(Лист2!$A$1:$BH$54,54,$D49),)+ROUND(MOD(X49,1)*100,))/100+$D49,"")</f>
        <v/>
      </c>
      <c r="Z49" s="21" t="str">
        <f>IFERROR((MATCH($E49,INDEX(Лист2!$A$1:$BH$54,ROUND(MOD(Y49,1)*100,)+1,$D49):INDEX(Лист2!$A$1:$BH$54,54,$D49),)+ROUND(MOD(Y49,1)*100,))/100+$D49,"")</f>
        <v/>
      </c>
      <c r="AA49" s="21" t="str">
        <f>IFERROR((MATCH($E49,INDEX(Лист2!$A$1:$BH$54,ROUND(MOD(Z49,1)*100,)+1,$D49):INDEX(Лист2!$A$1:$BH$54,54,$D49),)+ROUND(MOD(Z49,1)*100,))/100+$D49,"")</f>
        <v/>
      </c>
      <c r="AB49" s="21" t="str">
        <f>IFERROR((MATCH($E49,INDEX(Лист2!$A$1:$BH$54,ROUND(MOD(AA49,1)*100,)+1,$D49):INDEX(Лист2!$A$1:$BH$54,54,$D49),)+ROUND(MOD(AA49,1)*100,))/100+$D49,"")</f>
        <v/>
      </c>
      <c r="AC49" s="21" t="str">
        <f>IFERROR((MATCH($E49,INDEX(Лист2!$A$1:$BH$54,ROUND(MOD(AB49,1)*100,)+1,$D49):INDEX(Лист2!$A$1:$BH$54,54,$D49),)+ROUND(MOD(AB49,1)*100,))/100+$D49,"")</f>
        <v/>
      </c>
      <c r="AD49" s="21" t="str">
        <f>IFERROR((MATCH($E49,INDEX(Лист2!$A$1:$BH$54,ROUND(MOD(AC49,1)*100,)+1,$D49):INDEX(Лист2!$A$1:$BH$54,54,$D49),)+ROUND(MOD(AC49,1)*100,))/100+$D49,"")</f>
        <v/>
      </c>
      <c r="AE49" s="21" t="str">
        <f>IFERROR((MATCH($E49,INDEX(Лист2!$A$1:$BH$54,ROUND(MOD(AD49,1)*100,)+1,$D49):INDEX(Лист2!$A$1:$BH$54,54,$D49),)+ROUND(MOD(AD49,1)*100,))/100+$D49,"")</f>
        <v/>
      </c>
      <c r="AF49" s="21" t="str">
        <f>IFERROR((MATCH($E49,INDEX(Лист2!$A$1:$BH$54,ROUND(MOD(AE49,1)*100,)+1,$D49):INDEX(Лист2!$A$1:$BH$54,54,$D49),)+ROUND(MOD(AE49,1)*100,))/100+$D49,"")</f>
        <v/>
      </c>
      <c r="AG49" s="21" t="str">
        <f>IFERROR((MATCH($E49,INDEX(Лист2!$A$1:$BH$54,ROUND(MOD(AF49,1)*100,)+1,$D49):INDEX(Лист2!$A$1:$BH$54,54,$D49),)+ROUND(MOD(AF49,1)*100,))/100+$D49,"")</f>
        <v/>
      </c>
      <c r="AH49" s="21" t="str">
        <f>IFERROR((MATCH($E49,INDEX(Лист2!$A$1:$BH$54,ROUND(MOD(AG49,1)*100,)+1,$D49):INDEX(Лист2!$A$1:$BH$54,54,$D49),)+ROUND(MOD(AG49,1)*100,))/100+$D49,"")</f>
        <v/>
      </c>
      <c r="AI49" s="21" t="str">
        <f>IFERROR((MATCH($E49,INDEX(Лист2!$A$1:$BH$54,ROUND(MOD(AH49,1)*100,)+1,$D49):INDEX(Лист2!$A$1:$BH$54,54,$D49),)+ROUND(MOD(AH49,1)*100,))/100+$D49,"")</f>
        <v/>
      </c>
      <c r="AJ49" s="21" t="str">
        <f>IFERROR((MATCH($E49,INDEX(Лист2!$A$1:$BH$54,ROUND(MOD(AI49,1)*100,)+1,$D49):INDEX(Лист2!$A$1:$BH$54,54,$D49),)+ROUND(MOD(AI49,1)*100,))/100+$D49,"")</f>
        <v/>
      </c>
      <c r="AK49" s="21" t="str">
        <f>IFERROR((MATCH($E49,INDEX(Лист2!$A$1:$BH$54,ROUND(MOD(AJ49,1)*100,)+1,$D49):INDEX(Лист2!$A$1:$BH$54,54,$D49),)+ROUND(MOD(AJ49,1)*100,))/100+$D49,"")</f>
        <v/>
      </c>
      <c r="AL49" s="21" t="str">
        <f>IFERROR((MATCH($E49,INDEX(Лист2!$A$1:$BH$54,ROUND(MOD(AK49,1)*100,)+1,$D49):INDEX(Лист2!$A$1:$BH$54,54,$D49),)+ROUND(MOD(AK49,1)*100,))/100+$D49,"")</f>
        <v/>
      </c>
      <c r="AM49" s="21" t="str">
        <f>IFERROR((MATCH($E49,INDEX(Лист2!$A$1:$BH$54,ROUND(MOD(AL49,1)*100,)+1,$D49):INDEX(Лист2!$A$1:$BH$54,54,$D49),)+ROUND(MOD(AL49,1)*100,))/100+$D49,"")</f>
        <v/>
      </c>
      <c r="AN49" s="21" t="str">
        <f>IFERROR((MATCH($E49,INDEX(Лист2!$A$1:$BH$54,ROUND(MOD(AM49,1)*100,)+1,$D49):INDEX(Лист2!$A$1:$BH$54,54,$D49),)+ROUND(MOD(AM49,1)*100,))/100+$D49,"")</f>
        <v/>
      </c>
      <c r="AO49" s="21" t="str">
        <f>IFERROR((MATCH($E49,INDEX(Лист2!$A$1:$BH$54,ROUND(MOD(AN49,1)*100,)+1,$D49):INDEX(Лист2!$A$1:$BH$54,54,$D49),)+ROUND(MOD(AN49,1)*100,))/100+$D49,"")</f>
        <v/>
      </c>
      <c r="AP49" s="21" t="str">
        <f>IFERROR((MATCH($E49,INDEX(Лист2!$A$1:$BH$54,ROUND(MOD(AO49,1)*100,)+1,$D49):INDEX(Лист2!$A$1:$BH$54,54,$D49),)+ROUND(MOD(AO49,1)*100,))/100+$D49,"")</f>
        <v/>
      </c>
      <c r="AQ49" s="21" t="str">
        <f>IFERROR((MATCH($E49,INDEX(Лист2!$A$1:$BH$54,ROUND(MOD(AP49,1)*100,)+1,$D49):INDEX(Лист2!$A$1:$BH$54,54,$D49),)+ROUND(MOD(AP49,1)*100,))/100+$D49,"")</f>
        <v/>
      </c>
      <c r="AR49" s="21" t="str">
        <f>IFERROR((MATCH($E49,INDEX(Лист2!$A$1:$BH$54,ROUND(MOD(AQ49,1)*100,)+1,$D49):INDEX(Лист2!$A$1:$BH$54,54,$D49),)+ROUND(MOD(AQ49,1)*100,))/100+$D49,"")</f>
        <v/>
      </c>
      <c r="AS49" s="21" t="str">
        <f>IFERROR((MATCH($E49,INDEX(Лист2!$A$1:$BH$54,ROUND(MOD(AR49,1)*100,)+1,$D49):INDEX(Лист2!$A$1:$BH$54,54,$D49),)+ROUND(MOD(AR49,1)*100,))/100+$D49,"")</f>
        <v/>
      </c>
      <c r="AT49" s="21" t="str">
        <f>IFERROR((MATCH($E49,INDEX(Лист2!$A$1:$BH$54,ROUND(MOD(AS49,1)*100,)+1,$D49):INDEX(Лист2!$A$1:$BH$54,54,$D49),)+ROUND(MOD(AS49,1)*100,))/100+$D49,"")</f>
        <v/>
      </c>
      <c r="AU49" s="21" t="str">
        <f>IFERROR((MATCH($E49,INDEX(Лист2!$A$1:$BH$54,ROUND(MOD(AT49,1)*100,)+1,$D49):INDEX(Лист2!$A$1:$BH$54,54,$D49),)+ROUND(MOD(AT49,1)*100,))/100+$D49,"")</f>
        <v/>
      </c>
      <c r="AV49" s="21" t="str">
        <f>IFERROR((MATCH($E49,INDEX(Лист2!$A$1:$BH$54,ROUND(MOD(AU49,1)*100,)+1,$D49):INDEX(Лист2!$A$1:$BH$54,54,$D49),)+ROUND(MOD(AU49,1)*100,))/100+$D49,"")</f>
        <v/>
      </c>
      <c r="AW49" s="21" t="str">
        <f>IFERROR((MATCH($E49,INDEX(Лист2!$A$1:$BH$54,ROUND(MOD(AV49,1)*100,)+1,$D49):INDEX(Лист2!$A$1:$BH$54,54,$D49),)+ROUND(MOD(AV49,1)*100,))/100+$D49,"")</f>
        <v/>
      </c>
      <c r="AX49" s="21" t="str">
        <f>IFERROR((MATCH($E49,INDEX(Лист2!$A$1:$BH$54,ROUND(MOD(AW49,1)*100,)+1,$D49):INDEX(Лист2!$A$1:$BH$54,54,$D49),)+ROUND(MOD(AW49,1)*100,))/100+$D49,"")</f>
        <v/>
      </c>
      <c r="AY49" s="21" t="str">
        <f>IFERROR((MATCH($E49,INDEX(Лист2!$A$1:$BH$54,ROUND(MOD(AX49,1)*100,)+1,$D49):INDEX(Лист2!$A$1:$BH$54,54,$D49),)+ROUND(MOD(AX49,1)*100,))/100+$D49,"")</f>
        <v/>
      </c>
      <c r="AZ49" s="21" t="str">
        <f>IFERROR((MATCH($E49,INDEX(Лист2!$A$1:$BH$54,ROUND(MOD(AY49,1)*100,)+1,$D49):INDEX(Лист2!$A$1:$BH$54,54,$D49),)+ROUND(MOD(AY49,1)*100,))/100+$D49,"")</f>
        <v/>
      </c>
      <c r="BA49" s="21" t="str">
        <f>IFERROR((MATCH($E49,INDEX(Лист2!$A$1:$BH$54,ROUND(MOD(AZ49,1)*100,)+1,$D49):INDEX(Лист2!$A$1:$BH$54,54,$D49),)+ROUND(MOD(AZ49,1)*100,))/100+$D49,"")</f>
        <v/>
      </c>
      <c r="BB49" s="21" t="str">
        <f>IFERROR((MATCH($E49,INDEX(Лист2!$A$1:$BH$54,ROUND(MOD(BA49,1)*100,)+1,$D49):INDEX(Лист2!$A$1:$BH$54,54,$D49),)+ROUND(MOD(BA49,1)*100,))/100+$D49,"")</f>
        <v/>
      </c>
      <c r="BC49" s="21" t="str">
        <f>IFERROR((MATCH($E49,INDEX(Лист2!$A$1:$BH$54,ROUND(MOD(BB49,1)*100,)+1,$D49):INDEX(Лист2!$A$1:$BH$54,54,$D49),)+ROUND(MOD(BB49,1)*100,))/100+$D49,"")</f>
        <v/>
      </c>
      <c r="BD49" s="21" t="str">
        <f>IFERROR((MATCH($E49,INDEX(Лист2!$A$1:$BH$54,ROUND(MOD(BC49,1)*100,)+1,$D49):INDEX(Лист2!$A$1:$BH$54,54,$D49),)+ROUND(MOD(BC49,1)*100,))/100+$D49,"")</f>
        <v/>
      </c>
      <c r="BE49" t="e">
        <f>IF(VLOOKUP(BE48,B:C,2,)&gt;=ROW()-MATCH(BE48,BE$1:BE48,)+1,BE48,INDEX(B:B,MATCH(BE48,B:B,)+1))</f>
        <v>#N/A</v>
      </c>
      <c r="BF49" t="e">
        <f t="shared" si="3"/>
        <v>#N/A</v>
      </c>
      <c r="BG49" t="e">
        <f>SMALL(INDEX(G:BD,MATCH(BE49,E:E,),):INDEX(G:BD,MATCH(BE49,E:E,)+14,),BF49)</f>
        <v>#N/A</v>
      </c>
      <c r="BH49" t="e">
        <f t="shared" si="4"/>
        <v>#N/A</v>
      </c>
      <c r="BI49" t="e">
        <f t="shared" si="6"/>
        <v>#N/A</v>
      </c>
    </row>
    <row r="50" spans="4:61" x14ac:dyDescent="0.25">
      <c r="D50" s="18">
        <f t="shared" si="7"/>
        <v>6</v>
      </c>
      <c r="E50">
        <f t="shared" si="1"/>
        <v>0</v>
      </c>
      <c r="F50" s="21" t="str">
        <f t="shared" si="2"/>
        <v/>
      </c>
      <c r="G50" s="20" t="str">
        <f>IFERROR(MATCH($E50,INDEX(Лист2!$A$1:$BH$54,,$D50),)/100+$D50,"")</f>
        <v/>
      </c>
      <c r="H50" s="21" t="str">
        <f>IFERROR((MATCH($E50,INDEX(Лист2!$A$1:$BH$54,ROUND(MOD(G50,1)*100,)+1,$D50):INDEX(Лист2!$A$1:$BH$54,54,$D50),)+ROUND(MOD(G50,1)*100,))/100+$D50,"")</f>
        <v/>
      </c>
      <c r="I50" s="21" t="str">
        <f>IFERROR((MATCH($E50,INDEX(Лист2!$A$1:$BH$54,ROUND(MOD(H50,1)*100,)+1,$D50):INDEX(Лист2!$A$1:$BH$54,54,$D50),)+ROUND(MOD(H50,1)*100,))/100+$D50,"")</f>
        <v/>
      </c>
      <c r="J50" s="21" t="str">
        <f>IFERROR((MATCH($E50,INDEX(Лист2!$A$1:$BH$54,ROUND(MOD(I50,1)*100,)+1,$D50):INDEX(Лист2!$A$1:$BH$54,54,$D50),)+ROUND(MOD(I50,1)*100,))/100+$D50,"")</f>
        <v/>
      </c>
      <c r="K50" s="21" t="str">
        <f>IFERROR((MATCH($E50,INDEX(Лист2!$A$1:$BH$54,ROUND(MOD(J50,1)*100,)+1,$D50):INDEX(Лист2!$A$1:$BH$54,54,$D50),)+ROUND(MOD(J50,1)*100,))/100+$D50,"")</f>
        <v/>
      </c>
      <c r="L50" s="21" t="str">
        <f>IFERROR((MATCH($E50,INDEX(Лист2!$A$1:$BH$54,ROUND(MOD(K50,1)*100,)+1,$D50):INDEX(Лист2!$A$1:$BH$54,54,$D50),)+ROUND(MOD(K50,1)*100,))/100+$D50,"")</f>
        <v/>
      </c>
      <c r="M50" s="21" t="str">
        <f>IFERROR((MATCH($E50,INDEX(Лист2!$A$1:$BH$54,ROUND(MOD(L50,1)*100,)+1,$D50):INDEX(Лист2!$A$1:$BH$54,54,$D50),)+ROUND(MOD(L50,1)*100,))/100+$D50,"")</f>
        <v/>
      </c>
      <c r="N50" s="21" t="str">
        <f>IFERROR((MATCH($E50,INDEX(Лист2!$A$1:$BH$54,ROUND(MOD(M50,1)*100,)+1,$D50):INDEX(Лист2!$A$1:$BH$54,54,$D50),)+ROUND(MOD(M50,1)*100,))/100+$D50,"")</f>
        <v/>
      </c>
      <c r="O50" s="21" t="str">
        <f>IFERROR((MATCH($E50,INDEX(Лист2!$A$1:$BH$54,ROUND(MOD(N50,1)*100,)+1,$D50):INDEX(Лист2!$A$1:$BH$54,54,$D50),)+ROUND(MOD(N50,1)*100,))/100+$D50,"")</f>
        <v/>
      </c>
      <c r="P50" s="21" t="str">
        <f>IFERROR((MATCH($E50,INDEX(Лист2!$A$1:$BH$54,ROUND(MOD(O50,1)*100,)+1,$D50):INDEX(Лист2!$A$1:$BH$54,54,$D50),)+ROUND(MOD(O50,1)*100,))/100+$D50,"")</f>
        <v/>
      </c>
      <c r="Q50" s="21" t="str">
        <f>IFERROR((MATCH($E50,INDEX(Лист2!$A$1:$BH$54,ROUND(MOD(P50,1)*100,)+1,$D50):INDEX(Лист2!$A$1:$BH$54,54,$D50),)+ROUND(MOD(P50,1)*100,))/100+$D50,"")</f>
        <v/>
      </c>
      <c r="R50" s="21" t="str">
        <f>IFERROR((MATCH($E50,INDEX(Лист2!$A$1:$BH$54,ROUND(MOD(Q50,1)*100,)+1,$D50):INDEX(Лист2!$A$1:$BH$54,54,$D50),)+ROUND(MOD(Q50,1)*100,))/100+$D50,"")</f>
        <v/>
      </c>
      <c r="S50" s="21" t="str">
        <f>IFERROR((MATCH($E50,INDEX(Лист2!$A$1:$BH$54,ROUND(MOD(R50,1)*100,)+1,$D50):INDEX(Лист2!$A$1:$BH$54,54,$D50),)+ROUND(MOD(R50,1)*100,))/100+$D50,"")</f>
        <v/>
      </c>
      <c r="T50" s="21" t="str">
        <f>IFERROR((MATCH($E50,INDEX(Лист2!$A$1:$BH$54,ROUND(MOD(S50,1)*100,)+1,$D50):INDEX(Лист2!$A$1:$BH$54,54,$D50),)+ROUND(MOD(S50,1)*100,))/100+$D50,"")</f>
        <v/>
      </c>
      <c r="U50" s="21" t="str">
        <f>IFERROR((MATCH($E50,INDEX(Лист2!$A$1:$BH$54,ROUND(MOD(T50,1)*100,)+1,$D50):INDEX(Лист2!$A$1:$BH$54,54,$D50),)+ROUND(MOD(T50,1)*100,))/100+$D50,"")</f>
        <v/>
      </c>
      <c r="V50" s="21" t="str">
        <f>IFERROR((MATCH($E50,INDEX(Лист2!$A$1:$BH$54,ROUND(MOD(U50,1)*100,)+1,$D50):INDEX(Лист2!$A$1:$BH$54,54,$D50),)+ROUND(MOD(U50,1)*100,))/100+$D50,"")</f>
        <v/>
      </c>
      <c r="W50" s="21" t="str">
        <f>IFERROR((MATCH($E50,INDEX(Лист2!$A$1:$BH$54,ROUND(MOD(V50,1)*100,)+1,$D50):INDEX(Лист2!$A$1:$BH$54,54,$D50),)+ROUND(MOD(V50,1)*100,))/100+$D50,"")</f>
        <v/>
      </c>
      <c r="X50" s="21" t="str">
        <f>IFERROR((MATCH($E50,INDEX(Лист2!$A$1:$BH$54,ROUND(MOD(W50,1)*100,)+1,$D50):INDEX(Лист2!$A$1:$BH$54,54,$D50),)+ROUND(MOD(W50,1)*100,))/100+$D50,"")</f>
        <v/>
      </c>
      <c r="Y50" s="21" t="str">
        <f>IFERROR((MATCH($E50,INDEX(Лист2!$A$1:$BH$54,ROUND(MOD(X50,1)*100,)+1,$D50):INDEX(Лист2!$A$1:$BH$54,54,$D50),)+ROUND(MOD(X50,1)*100,))/100+$D50,"")</f>
        <v/>
      </c>
      <c r="Z50" s="21" t="str">
        <f>IFERROR((MATCH($E50,INDEX(Лист2!$A$1:$BH$54,ROUND(MOD(Y50,1)*100,)+1,$D50):INDEX(Лист2!$A$1:$BH$54,54,$D50),)+ROUND(MOD(Y50,1)*100,))/100+$D50,"")</f>
        <v/>
      </c>
      <c r="AA50" s="21" t="str">
        <f>IFERROR((MATCH($E50,INDEX(Лист2!$A$1:$BH$54,ROUND(MOD(Z50,1)*100,)+1,$D50):INDEX(Лист2!$A$1:$BH$54,54,$D50),)+ROUND(MOD(Z50,1)*100,))/100+$D50,"")</f>
        <v/>
      </c>
      <c r="AB50" s="21" t="str">
        <f>IFERROR((MATCH($E50,INDEX(Лист2!$A$1:$BH$54,ROUND(MOD(AA50,1)*100,)+1,$D50):INDEX(Лист2!$A$1:$BH$54,54,$D50),)+ROUND(MOD(AA50,1)*100,))/100+$D50,"")</f>
        <v/>
      </c>
      <c r="AC50" s="21" t="str">
        <f>IFERROR((MATCH($E50,INDEX(Лист2!$A$1:$BH$54,ROUND(MOD(AB50,1)*100,)+1,$D50):INDEX(Лист2!$A$1:$BH$54,54,$D50),)+ROUND(MOD(AB50,1)*100,))/100+$D50,"")</f>
        <v/>
      </c>
      <c r="AD50" s="21" t="str">
        <f>IFERROR((MATCH($E50,INDEX(Лист2!$A$1:$BH$54,ROUND(MOD(AC50,1)*100,)+1,$D50):INDEX(Лист2!$A$1:$BH$54,54,$D50),)+ROUND(MOD(AC50,1)*100,))/100+$D50,"")</f>
        <v/>
      </c>
      <c r="AE50" s="21" t="str">
        <f>IFERROR((MATCH($E50,INDEX(Лист2!$A$1:$BH$54,ROUND(MOD(AD50,1)*100,)+1,$D50):INDEX(Лист2!$A$1:$BH$54,54,$D50),)+ROUND(MOD(AD50,1)*100,))/100+$D50,"")</f>
        <v/>
      </c>
      <c r="AF50" s="21" t="str">
        <f>IFERROR((MATCH($E50,INDEX(Лист2!$A$1:$BH$54,ROUND(MOD(AE50,1)*100,)+1,$D50):INDEX(Лист2!$A$1:$BH$54,54,$D50),)+ROUND(MOD(AE50,1)*100,))/100+$D50,"")</f>
        <v/>
      </c>
      <c r="AG50" s="21" t="str">
        <f>IFERROR((MATCH($E50,INDEX(Лист2!$A$1:$BH$54,ROUND(MOD(AF50,1)*100,)+1,$D50):INDEX(Лист2!$A$1:$BH$54,54,$D50),)+ROUND(MOD(AF50,1)*100,))/100+$D50,"")</f>
        <v/>
      </c>
      <c r="AH50" s="21" t="str">
        <f>IFERROR((MATCH($E50,INDEX(Лист2!$A$1:$BH$54,ROUND(MOD(AG50,1)*100,)+1,$D50):INDEX(Лист2!$A$1:$BH$54,54,$D50),)+ROUND(MOD(AG50,1)*100,))/100+$D50,"")</f>
        <v/>
      </c>
      <c r="AI50" s="21" t="str">
        <f>IFERROR((MATCH($E50,INDEX(Лист2!$A$1:$BH$54,ROUND(MOD(AH50,1)*100,)+1,$D50):INDEX(Лист2!$A$1:$BH$54,54,$D50),)+ROUND(MOD(AH50,1)*100,))/100+$D50,"")</f>
        <v/>
      </c>
      <c r="AJ50" s="21" t="str">
        <f>IFERROR((MATCH($E50,INDEX(Лист2!$A$1:$BH$54,ROUND(MOD(AI50,1)*100,)+1,$D50):INDEX(Лист2!$A$1:$BH$54,54,$D50),)+ROUND(MOD(AI50,1)*100,))/100+$D50,"")</f>
        <v/>
      </c>
      <c r="AK50" s="21" t="str">
        <f>IFERROR((MATCH($E50,INDEX(Лист2!$A$1:$BH$54,ROUND(MOD(AJ50,1)*100,)+1,$D50):INDEX(Лист2!$A$1:$BH$54,54,$D50),)+ROUND(MOD(AJ50,1)*100,))/100+$D50,"")</f>
        <v/>
      </c>
      <c r="AL50" s="21" t="str">
        <f>IFERROR((MATCH($E50,INDEX(Лист2!$A$1:$BH$54,ROUND(MOD(AK50,1)*100,)+1,$D50):INDEX(Лист2!$A$1:$BH$54,54,$D50),)+ROUND(MOD(AK50,1)*100,))/100+$D50,"")</f>
        <v/>
      </c>
      <c r="AM50" s="21" t="str">
        <f>IFERROR((MATCH($E50,INDEX(Лист2!$A$1:$BH$54,ROUND(MOD(AL50,1)*100,)+1,$D50):INDEX(Лист2!$A$1:$BH$54,54,$D50),)+ROUND(MOD(AL50,1)*100,))/100+$D50,"")</f>
        <v/>
      </c>
      <c r="AN50" s="21" t="str">
        <f>IFERROR((MATCH($E50,INDEX(Лист2!$A$1:$BH$54,ROUND(MOD(AM50,1)*100,)+1,$D50):INDEX(Лист2!$A$1:$BH$54,54,$D50),)+ROUND(MOD(AM50,1)*100,))/100+$D50,"")</f>
        <v/>
      </c>
      <c r="AO50" s="21" t="str">
        <f>IFERROR((MATCH($E50,INDEX(Лист2!$A$1:$BH$54,ROUND(MOD(AN50,1)*100,)+1,$D50):INDEX(Лист2!$A$1:$BH$54,54,$D50),)+ROUND(MOD(AN50,1)*100,))/100+$D50,"")</f>
        <v/>
      </c>
      <c r="AP50" s="21" t="str">
        <f>IFERROR((MATCH($E50,INDEX(Лист2!$A$1:$BH$54,ROUND(MOD(AO50,1)*100,)+1,$D50):INDEX(Лист2!$A$1:$BH$54,54,$D50),)+ROUND(MOD(AO50,1)*100,))/100+$D50,"")</f>
        <v/>
      </c>
      <c r="AQ50" s="21" t="str">
        <f>IFERROR((MATCH($E50,INDEX(Лист2!$A$1:$BH$54,ROUND(MOD(AP50,1)*100,)+1,$D50):INDEX(Лист2!$A$1:$BH$54,54,$D50),)+ROUND(MOD(AP50,1)*100,))/100+$D50,"")</f>
        <v/>
      </c>
      <c r="AR50" s="21" t="str">
        <f>IFERROR((MATCH($E50,INDEX(Лист2!$A$1:$BH$54,ROUND(MOD(AQ50,1)*100,)+1,$D50):INDEX(Лист2!$A$1:$BH$54,54,$D50),)+ROUND(MOD(AQ50,1)*100,))/100+$D50,"")</f>
        <v/>
      </c>
      <c r="AS50" s="21" t="str">
        <f>IFERROR((MATCH($E50,INDEX(Лист2!$A$1:$BH$54,ROUND(MOD(AR50,1)*100,)+1,$D50):INDEX(Лист2!$A$1:$BH$54,54,$D50),)+ROUND(MOD(AR50,1)*100,))/100+$D50,"")</f>
        <v/>
      </c>
      <c r="AT50" s="21" t="str">
        <f>IFERROR((MATCH($E50,INDEX(Лист2!$A$1:$BH$54,ROUND(MOD(AS50,1)*100,)+1,$D50):INDEX(Лист2!$A$1:$BH$54,54,$D50),)+ROUND(MOD(AS50,1)*100,))/100+$D50,"")</f>
        <v/>
      </c>
      <c r="AU50" s="21" t="str">
        <f>IFERROR((MATCH($E50,INDEX(Лист2!$A$1:$BH$54,ROUND(MOD(AT50,1)*100,)+1,$D50):INDEX(Лист2!$A$1:$BH$54,54,$D50),)+ROUND(MOD(AT50,1)*100,))/100+$D50,"")</f>
        <v/>
      </c>
      <c r="AV50" s="21" t="str">
        <f>IFERROR((MATCH($E50,INDEX(Лист2!$A$1:$BH$54,ROUND(MOD(AU50,1)*100,)+1,$D50):INDEX(Лист2!$A$1:$BH$54,54,$D50),)+ROUND(MOD(AU50,1)*100,))/100+$D50,"")</f>
        <v/>
      </c>
      <c r="AW50" s="21" t="str">
        <f>IFERROR((MATCH($E50,INDEX(Лист2!$A$1:$BH$54,ROUND(MOD(AV50,1)*100,)+1,$D50):INDEX(Лист2!$A$1:$BH$54,54,$D50),)+ROUND(MOD(AV50,1)*100,))/100+$D50,"")</f>
        <v/>
      </c>
      <c r="AX50" s="21" t="str">
        <f>IFERROR((MATCH($E50,INDEX(Лист2!$A$1:$BH$54,ROUND(MOD(AW50,1)*100,)+1,$D50):INDEX(Лист2!$A$1:$BH$54,54,$D50),)+ROUND(MOD(AW50,1)*100,))/100+$D50,"")</f>
        <v/>
      </c>
      <c r="AY50" s="21" t="str">
        <f>IFERROR((MATCH($E50,INDEX(Лист2!$A$1:$BH$54,ROUND(MOD(AX50,1)*100,)+1,$D50):INDEX(Лист2!$A$1:$BH$54,54,$D50),)+ROUND(MOD(AX50,1)*100,))/100+$D50,"")</f>
        <v/>
      </c>
      <c r="AZ50" s="21" t="str">
        <f>IFERROR((MATCH($E50,INDEX(Лист2!$A$1:$BH$54,ROUND(MOD(AY50,1)*100,)+1,$D50):INDEX(Лист2!$A$1:$BH$54,54,$D50),)+ROUND(MOD(AY50,1)*100,))/100+$D50,"")</f>
        <v/>
      </c>
      <c r="BA50" s="21" t="str">
        <f>IFERROR((MATCH($E50,INDEX(Лист2!$A$1:$BH$54,ROUND(MOD(AZ50,1)*100,)+1,$D50):INDEX(Лист2!$A$1:$BH$54,54,$D50),)+ROUND(MOD(AZ50,1)*100,))/100+$D50,"")</f>
        <v/>
      </c>
      <c r="BB50" s="21" t="str">
        <f>IFERROR((MATCH($E50,INDEX(Лист2!$A$1:$BH$54,ROUND(MOD(BA50,1)*100,)+1,$D50):INDEX(Лист2!$A$1:$BH$54,54,$D50),)+ROUND(MOD(BA50,1)*100,))/100+$D50,"")</f>
        <v/>
      </c>
      <c r="BC50" s="21" t="str">
        <f>IFERROR((MATCH($E50,INDEX(Лист2!$A$1:$BH$54,ROUND(MOD(BB50,1)*100,)+1,$D50):INDEX(Лист2!$A$1:$BH$54,54,$D50),)+ROUND(MOD(BB50,1)*100,))/100+$D50,"")</f>
        <v/>
      </c>
      <c r="BD50" s="21" t="str">
        <f>IFERROR((MATCH($E50,INDEX(Лист2!$A$1:$BH$54,ROUND(MOD(BC50,1)*100,)+1,$D50):INDEX(Лист2!$A$1:$BH$54,54,$D50),)+ROUND(MOD(BC50,1)*100,))/100+$D50,"")</f>
        <v/>
      </c>
      <c r="BE50" t="e">
        <f>IF(VLOOKUP(BE49,B:C,2,)&gt;=ROW()-MATCH(BE49,BE$1:BE49,)+1,BE49,INDEX(B:B,MATCH(BE49,B:B,)+1))</f>
        <v>#N/A</v>
      </c>
      <c r="BF50" t="e">
        <f t="shared" si="3"/>
        <v>#N/A</v>
      </c>
      <c r="BG50" t="e">
        <f>SMALL(INDEX(G:BD,MATCH(BE50,E:E,),):INDEX(G:BD,MATCH(BE50,E:E,)+14,),BF50)</f>
        <v>#N/A</v>
      </c>
      <c r="BH50" t="e">
        <f t="shared" si="4"/>
        <v>#N/A</v>
      </c>
      <c r="BI50" t="e">
        <f t="shared" si="6"/>
        <v>#N/A</v>
      </c>
    </row>
    <row r="51" spans="4:61" x14ac:dyDescent="0.25">
      <c r="D51" s="18">
        <f t="shared" si="7"/>
        <v>10</v>
      </c>
      <c r="E51">
        <f t="shared" si="1"/>
        <v>0</v>
      </c>
      <c r="F51" s="21" t="str">
        <f t="shared" si="2"/>
        <v/>
      </c>
      <c r="G51" s="20" t="str">
        <f>IFERROR(MATCH($E51,INDEX(Лист2!$A$1:$BH$54,,$D51),)/100+$D51,"")</f>
        <v/>
      </c>
      <c r="H51" s="21" t="str">
        <f>IFERROR((MATCH($E51,INDEX(Лист2!$A$1:$BH$54,ROUND(MOD(G51,1)*100,)+1,$D51):INDEX(Лист2!$A$1:$BH$54,54,$D51),)+ROUND(MOD(G51,1)*100,))/100+$D51,"")</f>
        <v/>
      </c>
      <c r="I51" s="21" t="str">
        <f>IFERROR((MATCH($E51,INDEX(Лист2!$A$1:$BH$54,ROUND(MOD(H51,1)*100,)+1,$D51):INDEX(Лист2!$A$1:$BH$54,54,$D51),)+ROUND(MOD(H51,1)*100,))/100+$D51,"")</f>
        <v/>
      </c>
      <c r="J51" s="21" t="str">
        <f>IFERROR((MATCH($E51,INDEX(Лист2!$A$1:$BH$54,ROUND(MOD(I51,1)*100,)+1,$D51):INDEX(Лист2!$A$1:$BH$54,54,$D51),)+ROUND(MOD(I51,1)*100,))/100+$D51,"")</f>
        <v/>
      </c>
      <c r="K51" s="21" t="str">
        <f>IFERROR((MATCH($E51,INDEX(Лист2!$A$1:$BH$54,ROUND(MOD(J51,1)*100,)+1,$D51):INDEX(Лист2!$A$1:$BH$54,54,$D51),)+ROUND(MOD(J51,1)*100,))/100+$D51,"")</f>
        <v/>
      </c>
      <c r="L51" s="21" t="str">
        <f>IFERROR((MATCH($E51,INDEX(Лист2!$A$1:$BH$54,ROUND(MOD(K51,1)*100,)+1,$D51):INDEX(Лист2!$A$1:$BH$54,54,$D51),)+ROUND(MOD(K51,1)*100,))/100+$D51,"")</f>
        <v/>
      </c>
      <c r="M51" s="21" t="str">
        <f>IFERROR((MATCH($E51,INDEX(Лист2!$A$1:$BH$54,ROUND(MOD(L51,1)*100,)+1,$D51):INDEX(Лист2!$A$1:$BH$54,54,$D51),)+ROUND(MOD(L51,1)*100,))/100+$D51,"")</f>
        <v/>
      </c>
      <c r="N51" s="21" t="str">
        <f>IFERROR((MATCH($E51,INDEX(Лист2!$A$1:$BH$54,ROUND(MOD(M51,1)*100,)+1,$D51):INDEX(Лист2!$A$1:$BH$54,54,$D51),)+ROUND(MOD(M51,1)*100,))/100+$D51,"")</f>
        <v/>
      </c>
      <c r="O51" s="21" t="str">
        <f>IFERROR((MATCH($E51,INDEX(Лист2!$A$1:$BH$54,ROUND(MOD(N51,1)*100,)+1,$D51):INDEX(Лист2!$A$1:$BH$54,54,$D51),)+ROUND(MOD(N51,1)*100,))/100+$D51,"")</f>
        <v/>
      </c>
      <c r="P51" s="21" t="str">
        <f>IFERROR((MATCH($E51,INDEX(Лист2!$A$1:$BH$54,ROUND(MOD(O51,1)*100,)+1,$D51):INDEX(Лист2!$A$1:$BH$54,54,$D51),)+ROUND(MOD(O51,1)*100,))/100+$D51,"")</f>
        <v/>
      </c>
      <c r="Q51" s="21" t="str">
        <f>IFERROR((MATCH($E51,INDEX(Лист2!$A$1:$BH$54,ROUND(MOD(P51,1)*100,)+1,$D51):INDEX(Лист2!$A$1:$BH$54,54,$D51),)+ROUND(MOD(P51,1)*100,))/100+$D51,"")</f>
        <v/>
      </c>
      <c r="R51" s="21" t="str">
        <f>IFERROR((MATCH($E51,INDEX(Лист2!$A$1:$BH$54,ROUND(MOD(Q51,1)*100,)+1,$D51):INDEX(Лист2!$A$1:$BH$54,54,$D51),)+ROUND(MOD(Q51,1)*100,))/100+$D51,"")</f>
        <v/>
      </c>
      <c r="S51" s="21" t="str">
        <f>IFERROR((MATCH($E51,INDEX(Лист2!$A$1:$BH$54,ROUND(MOD(R51,1)*100,)+1,$D51):INDEX(Лист2!$A$1:$BH$54,54,$D51),)+ROUND(MOD(R51,1)*100,))/100+$D51,"")</f>
        <v/>
      </c>
      <c r="T51" s="21" t="str">
        <f>IFERROR((MATCH($E51,INDEX(Лист2!$A$1:$BH$54,ROUND(MOD(S51,1)*100,)+1,$D51):INDEX(Лист2!$A$1:$BH$54,54,$D51),)+ROUND(MOD(S51,1)*100,))/100+$D51,"")</f>
        <v/>
      </c>
      <c r="U51" s="21" t="str">
        <f>IFERROR((MATCH($E51,INDEX(Лист2!$A$1:$BH$54,ROUND(MOD(T51,1)*100,)+1,$D51):INDEX(Лист2!$A$1:$BH$54,54,$D51),)+ROUND(MOD(T51,1)*100,))/100+$D51,"")</f>
        <v/>
      </c>
      <c r="V51" s="21" t="str">
        <f>IFERROR((MATCH($E51,INDEX(Лист2!$A$1:$BH$54,ROUND(MOD(U51,1)*100,)+1,$D51):INDEX(Лист2!$A$1:$BH$54,54,$D51),)+ROUND(MOD(U51,1)*100,))/100+$D51,"")</f>
        <v/>
      </c>
      <c r="W51" s="21" t="str">
        <f>IFERROR((MATCH($E51,INDEX(Лист2!$A$1:$BH$54,ROUND(MOD(V51,1)*100,)+1,$D51):INDEX(Лист2!$A$1:$BH$54,54,$D51),)+ROUND(MOD(V51,1)*100,))/100+$D51,"")</f>
        <v/>
      </c>
      <c r="X51" s="21" t="str">
        <f>IFERROR((MATCH($E51,INDEX(Лист2!$A$1:$BH$54,ROUND(MOD(W51,1)*100,)+1,$D51):INDEX(Лист2!$A$1:$BH$54,54,$D51),)+ROUND(MOD(W51,1)*100,))/100+$D51,"")</f>
        <v/>
      </c>
      <c r="Y51" s="21" t="str">
        <f>IFERROR((MATCH($E51,INDEX(Лист2!$A$1:$BH$54,ROUND(MOD(X51,1)*100,)+1,$D51):INDEX(Лист2!$A$1:$BH$54,54,$D51),)+ROUND(MOD(X51,1)*100,))/100+$D51,"")</f>
        <v/>
      </c>
      <c r="Z51" s="21" t="str">
        <f>IFERROR((MATCH($E51,INDEX(Лист2!$A$1:$BH$54,ROUND(MOD(Y51,1)*100,)+1,$D51):INDEX(Лист2!$A$1:$BH$54,54,$D51),)+ROUND(MOD(Y51,1)*100,))/100+$D51,"")</f>
        <v/>
      </c>
      <c r="AA51" s="21" t="str">
        <f>IFERROR((MATCH($E51,INDEX(Лист2!$A$1:$BH$54,ROUND(MOD(Z51,1)*100,)+1,$D51):INDEX(Лист2!$A$1:$BH$54,54,$D51),)+ROUND(MOD(Z51,1)*100,))/100+$D51,"")</f>
        <v/>
      </c>
      <c r="AB51" s="21" t="str">
        <f>IFERROR((MATCH($E51,INDEX(Лист2!$A$1:$BH$54,ROUND(MOD(AA51,1)*100,)+1,$D51):INDEX(Лист2!$A$1:$BH$54,54,$D51),)+ROUND(MOD(AA51,1)*100,))/100+$D51,"")</f>
        <v/>
      </c>
      <c r="AC51" s="21" t="str">
        <f>IFERROR((MATCH($E51,INDEX(Лист2!$A$1:$BH$54,ROUND(MOD(AB51,1)*100,)+1,$D51):INDEX(Лист2!$A$1:$BH$54,54,$D51),)+ROUND(MOD(AB51,1)*100,))/100+$D51,"")</f>
        <v/>
      </c>
      <c r="AD51" s="21" t="str">
        <f>IFERROR((MATCH($E51,INDEX(Лист2!$A$1:$BH$54,ROUND(MOD(AC51,1)*100,)+1,$D51):INDEX(Лист2!$A$1:$BH$54,54,$D51),)+ROUND(MOD(AC51,1)*100,))/100+$D51,"")</f>
        <v/>
      </c>
      <c r="AE51" s="21" t="str">
        <f>IFERROR((MATCH($E51,INDEX(Лист2!$A$1:$BH$54,ROUND(MOD(AD51,1)*100,)+1,$D51):INDEX(Лист2!$A$1:$BH$54,54,$D51),)+ROUND(MOD(AD51,1)*100,))/100+$D51,"")</f>
        <v/>
      </c>
      <c r="AF51" s="21" t="str">
        <f>IFERROR((MATCH($E51,INDEX(Лист2!$A$1:$BH$54,ROUND(MOD(AE51,1)*100,)+1,$D51):INDEX(Лист2!$A$1:$BH$54,54,$D51),)+ROUND(MOD(AE51,1)*100,))/100+$D51,"")</f>
        <v/>
      </c>
      <c r="AG51" s="21" t="str">
        <f>IFERROR((MATCH($E51,INDEX(Лист2!$A$1:$BH$54,ROUND(MOD(AF51,1)*100,)+1,$D51):INDEX(Лист2!$A$1:$BH$54,54,$D51),)+ROUND(MOD(AF51,1)*100,))/100+$D51,"")</f>
        <v/>
      </c>
      <c r="AH51" s="21" t="str">
        <f>IFERROR((MATCH($E51,INDEX(Лист2!$A$1:$BH$54,ROUND(MOD(AG51,1)*100,)+1,$D51):INDEX(Лист2!$A$1:$BH$54,54,$D51),)+ROUND(MOD(AG51,1)*100,))/100+$D51,"")</f>
        <v/>
      </c>
      <c r="AI51" s="21" t="str">
        <f>IFERROR((MATCH($E51,INDEX(Лист2!$A$1:$BH$54,ROUND(MOD(AH51,1)*100,)+1,$D51):INDEX(Лист2!$A$1:$BH$54,54,$D51),)+ROUND(MOD(AH51,1)*100,))/100+$D51,"")</f>
        <v/>
      </c>
      <c r="AJ51" s="21" t="str">
        <f>IFERROR((MATCH($E51,INDEX(Лист2!$A$1:$BH$54,ROUND(MOD(AI51,1)*100,)+1,$D51):INDEX(Лист2!$A$1:$BH$54,54,$D51),)+ROUND(MOD(AI51,1)*100,))/100+$D51,"")</f>
        <v/>
      </c>
      <c r="AK51" s="21" t="str">
        <f>IFERROR((MATCH($E51,INDEX(Лист2!$A$1:$BH$54,ROUND(MOD(AJ51,1)*100,)+1,$D51):INDEX(Лист2!$A$1:$BH$54,54,$D51),)+ROUND(MOD(AJ51,1)*100,))/100+$D51,"")</f>
        <v/>
      </c>
      <c r="AL51" s="21" t="str">
        <f>IFERROR((MATCH($E51,INDEX(Лист2!$A$1:$BH$54,ROUND(MOD(AK51,1)*100,)+1,$D51):INDEX(Лист2!$A$1:$BH$54,54,$D51),)+ROUND(MOD(AK51,1)*100,))/100+$D51,"")</f>
        <v/>
      </c>
      <c r="AM51" s="21" t="str">
        <f>IFERROR((MATCH($E51,INDEX(Лист2!$A$1:$BH$54,ROUND(MOD(AL51,1)*100,)+1,$D51):INDEX(Лист2!$A$1:$BH$54,54,$D51),)+ROUND(MOD(AL51,1)*100,))/100+$D51,"")</f>
        <v/>
      </c>
      <c r="AN51" s="21" t="str">
        <f>IFERROR((MATCH($E51,INDEX(Лист2!$A$1:$BH$54,ROUND(MOD(AM51,1)*100,)+1,$D51):INDEX(Лист2!$A$1:$BH$54,54,$D51),)+ROUND(MOD(AM51,1)*100,))/100+$D51,"")</f>
        <v/>
      </c>
      <c r="AO51" s="21" t="str">
        <f>IFERROR((MATCH($E51,INDEX(Лист2!$A$1:$BH$54,ROUND(MOD(AN51,1)*100,)+1,$D51):INDEX(Лист2!$A$1:$BH$54,54,$D51),)+ROUND(MOD(AN51,1)*100,))/100+$D51,"")</f>
        <v/>
      </c>
      <c r="AP51" s="21" t="str">
        <f>IFERROR((MATCH($E51,INDEX(Лист2!$A$1:$BH$54,ROUND(MOD(AO51,1)*100,)+1,$D51):INDEX(Лист2!$A$1:$BH$54,54,$D51),)+ROUND(MOD(AO51,1)*100,))/100+$D51,"")</f>
        <v/>
      </c>
      <c r="AQ51" s="21" t="str">
        <f>IFERROR((MATCH($E51,INDEX(Лист2!$A$1:$BH$54,ROUND(MOD(AP51,1)*100,)+1,$D51):INDEX(Лист2!$A$1:$BH$54,54,$D51),)+ROUND(MOD(AP51,1)*100,))/100+$D51,"")</f>
        <v/>
      </c>
      <c r="AR51" s="21" t="str">
        <f>IFERROR((MATCH($E51,INDEX(Лист2!$A$1:$BH$54,ROUND(MOD(AQ51,1)*100,)+1,$D51):INDEX(Лист2!$A$1:$BH$54,54,$D51),)+ROUND(MOD(AQ51,1)*100,))/100+$D51,"")</f>
        <v/>
      </c>
      <c r="AS51" s="21" t="str">
        <f>IFERROR((MATCH($E51,INDEX(Лист2!$A$1:$BH$54,ROUND(MOD(AR51,1)*100,)+1,$D51):INDEX(Лист2!$A$1:$BH$54,54,$D51),)+ROUND(MOD(AR51,1)*100,))/100+$D51,"")</f>
        <v/>
      </c>
      <c r="AT51" s="21" t="str">
        <f>IFERROR((MATCH($E51,INDEX(Лист2!$A$1:$BH$54,ROUND(MOD(AS51,1)*100,)+1,$D51):INDEX(Лист2!$A$1:$BH$54,54,$D51),)+ROUND(MOD(AS51,1)*100,))/100+$D51,"")</f>
        <v/>
      </c>
      <c r="AU51" s="21" t="str">
        <f>IFERROR((MATCH($E51,INDEX(Лист2!$A$1:$BH$54,ROUND(MOD(AT51,1)*100,)+1,$D51):INDEX(Лист2!$A$1:$BH$54,54,$D51),)+ROUND(MOD(AT51,1)*100,))/100+$D51,"")</f>
        <v/>
      </c>
      <c r="AV51" s="21" t="str">
        <f>IFERROR((MATCH($E51,INDEX(Лист2!$A$1:$BH$54,ROUND(MOD(AU51,1)*100,)+1,$D51):INDEX(Лист2!$A$1:$BH$54,54,$D51),)+ROUND(MOD(AU51,1)*100,))/100+$D51,"")</f>
        <v/>
      </c>
      <c r="AW51" s="21" t="str">
        <f>IFERROR((MATCH($E51,INDEX(Лист2!$A$1:$BH$54,ROUND(MOD(AV51,1)*100,)+1,$D51):INDEX(Лист2!$A$1:$BH$54,54,$D51),)+ROUND(MOD(AV51,1)*100,))/100+$D51,"")</f>
        <v/>
      </c>
      <c r="AX51" s="21" t="str">
        <f>IFERROR((MATCH($E51,INDEX(Лист2!$A$1:$BH$54,ROUND(MOD(AW51,1)*100,)+1,$D51):INDEX(Лист2!$A$1:$BH$54,54,$D51),)+ROUND(MOD(AW51,1)*100,))/100+$D51,"")</f>
        <v/>
      </c>
      <c r="AY51" s="21" t="str">
        <f>IFERROR((MATCH($E51,INDEX(Лист2!$A$1:$BH$54,ROUND(MOD(AX51,1)*100,)+1,$D51):INDEX(Лист2!$A$1:$BH$54,54,$D51),)+ROUND(MOD(AX51,1)*100,))/100+$D51,"")</f>
        <v/>
      </c>
      <c r="AZ51" s="21" t="str">
        <f>IFERROR((MATCH($E51,INDEX(Лист2!$A$1:$BH$54,ROUND(MOD(AY51,1)*100,)+1,$D51):INDEX(Лист2!$A$1:$BH$54,54,$D51),)+ROUND(MOD(AY51,1)*100,))/100+$D51,"")</f>
        <v/>
      </c>
      <c r="BA51" s="21" t="str">
        <f>IFERROR((MATCH($E51,INDEX(Лист2!$A$1:$BH$54,ROUND(MOD(AZ51,1)*100,)+1,$D51):INDEX(Лист2!$A$1:$BH$54,54,$D51),)+ROUND(MOD(AZ51,1)*100,))/100+$D51,"")</f>
        <v/>
      </c>
      <c r="BB51" s="21" t="str">
        <f>IFERROR((MATCH($E51,INDEX(Лист2!$A$1:$BH$54,ROUND(MOD(BA51,1)*100,)+1,$D51):INDEX(Лист2!$A$1:$BH$54,54,$D51),)+ROUND(MOD(BA51,1)*100,))/100+$D51,"")</f>
        <v/>
      </c>
      <c r="BC51" s="21" t="str">
        <f>IFERROR((MATCH($E51,INDEX(Лист2!$A$1:$BH$54,ROUND(MOD(BB51,1)*100,)+1,$D51):INDEX(Лист2!$A$1:$BH$54,54,$D51),)+ROUND(MOD(BB51,1)*100,))/100+$D51,"")</f>
        <v/>
      </c>
      <c r="BD51" s="21" t="str">
        <f>IFERROR((MATCH($E51,INDEX(Лист2!$A$1:$BH$54,ROUND(MOD(BC51,1)*100,)+1,$D51):INDEX(Лист2!$A$1:$BH$54,54,$D51),)+ROUND(MOD(BC51,1)*100,))/100+$D51,"")</f>
        <v/>
      </c>
      <c r="BE51" t="e">
        <f>IF(VLOOKUP(BE50,B:C,2,)&gt;=ROW()-MATCH(BE50,BE$1:BE50,)+1,BE50,INDEX(B:B,MATCH(BE50,B:B,)+1))</f>
        <v>#N/A</v>
      </c>
      <c r="BF51" t="e">
        <f t="shared" si="3"/>
        <v>#N/A</v>
      </c>
      <c r="BG51" t="e">
        <f>SMALL(INDEX(G:BD,MATCH(BE51,E:E,),):INDEX(G:BD,MATCH(BE51,E:E,)+14,),BF51)</f>
        <v>#N/A</v>
      </c>
      <c r="BH51" t="e">
        <f t="shared" si="4"/>
        <v>#N/A</v>
      </c>
      <c r="BI51" t="e">
        <f t="shared" si="6"/>
        <v>#N/A</v>
      </c>
    </row>
    <row r="52" spans="4:61" x14ac:dyDescent="0.25">
      <c r="D52" s="18">
        <f t="shared" si="7"/>
        <v>14</v>
      </c>
      <c r="E52">
        <f t="shared" si="1"/>
        <v>0</v>
      </c>
      <c r="F52" s="21" t="str">
        <f t="shared" si="2"/>
        <v/>
      </c>
      <c r="G52" s="20" t="str">
        <f>IFERROR(MATCH($E52,INDEX(Лист2!$A$1:$BH$54,,$D52),)/100+$D52,"")</f>
        <v/>
      </c>
      <c r="H52" s="21" t="str">
        <f>IFERROR((MATCH($E52,INDEX(Лист2!$A$1:$BH$54,ROUND(MOD(G52,1)*100,)+1,$D52):INDEX(Лист2!$A$1:$BH$54,54,$D52),)+ROUND(MOD(G52,1)*100,))/100+$D52,"")</f>
        <v/>
      </c>
      <c r="I52" s="21" t="str">
        <f>IFERROR((MATCH($E52,INDEX(Лист2!$A$1:$BH$54,ROUND(MOD(H52,1)*100,)+1,$D52):INDEX(Лист2!$A$1:$BH$54,54,$D52),)+ROUND(MOD(H52,1)*100,))/100+$D52,"")</f>
        <v/>
      </c>
      <c r="J52" s="21" t="str">
        <f>IFERROR((MATCH($E52,INDEX(Лист2!$A$1:$BH$54,ROUND(MOD(I52,1)*100,)+1,$D52):INDEX(Лист2!$A$1:$BH$54,54,$D52),)+ROUND(MOD(I52,1)*100,))/100+$D52,"")</f>
        <v/>
      </c>
      <c r="K52" s="21" t="str">
        <f>IFERROR((MATCH($E52,INDEX(Лист2!$A$1:$BH$54,ROUND(MOD(J52,1)*100,)+1,$D52):INDEX(Лист2!$A$1:$BH$54,54,$D52),)+ROUND(MOD(J52,1)*100,))/100+$D52,"")</f>
        <v/>
      </c>
      <c r="L52" s="21" t="str">
        <f>IFERROR((MATCH($E52,INDEX(Лист2!$A$1:$BH$54,ROUND(MOD(K52,1)*100,)+1,$D52):INDEX(Лист2!$A$1:$BH$54,54,$D52),)+ROUND(MOD(K52,1)*100,))/100+$D52,"")</f>
        <v/>
      </c>
      <c r="M52" s="21" t="str">
        <f>IFERROR((MATCH($E52,INDEX(Лист2!$A$1:$BH$54,ROUND(MOD(L52,1)*100,)+1,$D52):INDEX(Лист2!$A$1:$BH$54,54,$D52),)+ROUND(MOD(L52,1)*100,))/100+$D52,"")</f>
        <v/>
      </c>
      <c r="N52" s="21" t="str">
        <f>IFERROR((MATCH($E52,INDEX(Лист2!$A$1:$BH$54,ROUND(MOD(M52,1)*100,)+1,$D52):INDEX(Лист2!$A$1:$BH$54,54,$D52),)+ROUND(MOD(M52,1)*100,))/100+$D52,"")</f>
        <v/>
      </c>
      <c r="O52" s="21" t="str">
        <f>IFERROR((MATCH($E52,INDEX(Лист2!$A$1:$BH$54,ROUND(MOD(N52,1)*100,)+1,$D52):INDEX(Лист2!$A$1:$BH$54,54,$D52),)+ROUND(MOD(N52,1)*100,))/100+$D52,"")</f>
        <v/>
      </c>
      <c r="P52" s="21" t="str">
        <f>IFERROR((MATCH($E52,INDEX(Лист2!$A$1:$BH$54,ROUND(MOD(O52,1)*100,)+1,$D52):INDEX(Лист2!$A$1:$BH$54,54,$D52),)+ROUND(MOD(O52,1)*100,))/100+$D52,"")</f>
        <v/>
      </c>
      <c r="Q52" s="21" t="str">
        <f>IFERROR((MATCH($E52,INDEX(Лист2!$A$1:$BH$54,ROUND(MOD(P52,1)*100,)+1,$D52):INDEX(Лист2!$A$1:$BH$54,54,$D52),)+ROUND(MOD(P52,1)*100,))/100+$D52,"")</f>
        <v/>
      </c>
      <c r="R52" s="21" t="str">
        <f>IFERROR((MATCH($E52,INDEX(Лист2!$A$1:$BH$54,ROUND(MOD(Q52,1)*100,)+1,$D52):INDEX(Лист2!$A$1:$BH$54,54,$D52),)+ROUND(MOD(Q52,1)*100,))/100+$D52,"")</f>
        <v/>
      </c>
      <c r="S52" s="21" t="str">
        <f>IFERROR((MATCH($E52,INDEX(Лист2!$A$1:$BH$54,ROUND(MOD(R52,1)*100,)+1,$D52):INDEX(Лист2!$A$1:$BH$54,54,$D52),)+ROUND(MOD(R52,1)*100,))/100+$D52,"")</f>
        <v/>
      </c>
      <c r="T52" s="21" t="str">
        <f>IFERROR((MATCH($E52,INDEX(Лист2!$A$1:$BH$54,ROUND(MOD(S52,1)*100,)+1,$D52):INDEX(Лист2!$A$1:$BH$54,54,$D52),)+ROUND(MOD(S52,1)*100,))/100+$D52,"")</f>
        <v/>
      </c>
      <c r="U52" s="21" t="str">
        <f>IFERROR((MATCH($E52,INDEX(Лист2!$A$1:$BH$54,ROUND(MOD(T52,1)*100,)+1,$D52):INDEX(Лист2!$A$1:$BH$54,54,$D52),)+ROUND(MOD(T52,1)*100,))/100+$D52,"")</f>
        <v/>
      </c>
      <c r="V52" s="21" t="str">
        <f>IFERROR((MATCH($E52,INDEX(Лист2!$A$1:$BH$54,ROUND(MOD(U52,1)*100,)+1,$D52):INDEX(Лист2!$A$1:$BH$54,54,$D52),)+ROUND(MOD(U52,1)*100,))/100+$D52,"")</f>
        <v/>
      </c>
      <c r="W52" s="21" t="str">
        <f>IFERROR((MATCH($E52,INDEX(Лист2!$A$1:$BH$54,ROUND(MOD(V52,1)*100,)+1,$D52):INDEX(Лист2!$A$1:$BH$54,54,$D52),)+ROUND(MOD(V52,1)*100,))/100+$D52,"")</f>
        <v/>
      </c>
      <c r="X52" s="21" t="str">
        <f>IFERROR((MATCH($E52,INDEX(Лист2!$A$1:$BH$54,ROUND(MOD(W52,1)*100,)+1,$D52):INDEX(Лист2!$A$1:$BH$54,54,$D52),)+ROUND(MOD(W52,1)*100,))/100+$D52,"")</f>
        <v/>
      </c>
      <c r="Y52" s="21" t="str">
        <f>IFERROR((MATCH($E52,INDEX(Лист2!$A$1:$BH$54,ROUND(MOD(X52,1)*100,)+1,$D52):INDEX(Лист2!$A$1:$BH$54,54,$D52),)+ROUND(MOD(X52,1)*100,))/100+$D52,"")</f>
        <v/>
      </c>
      <c r="Z52" s="21" t="str">
        <f>IFERROR((MATCH($E52,INDEX(Лист2!$A$1:$BH$54,ROUND(MOD(Y52,1)*100,)+1,$D52):INDEX(Лист2!$A$1:$BH$54,54,$D52),)+ROUND(MOD(Y52,1)*100,))/100+$D52,"")</f>
        <v/>
      </c>
      <c r="AA52" s="21" t="str">
        <f>IFERROR((MATCH($E52,INDEX(Лист2!$A$1:$BH$54,ROUND(MOD(Z52,1)*100,)+1,$D52):INDEX(Лист2!$A$1:$BH$54,54,$D52),)+ROUND(MOD(Z52,1)*100,))/100+$D52,"")</f>
        <v/>
      </c>
      <c r="AB52" s="21" t="str">
        <f>IFERROR((MATCH($E52,INDEX(Лист2!$A$1:$BH$54,ROUND(MOD(AA52,1)*100,)+1,$D52):INDEX(Лист2!$A$1:$BH$54,54,$D52),)+ROUND(MOD(AA52,1)*100,))/100+$D52,"")</f>
        <v/>
      </c>
      <c r="AC52" s="21" t="str">
        <f>IFERROR((MATCH($E52,INDEX(Лист2!$A$1:$BH$54,ROUND(MOD(AB52,1)*100,)+1,$D52):INDEX(Лист2!$A$1:$BH$54,54,$D52),)+ROUND(MOD(AB52,1)*100,))/100+$D52,"")</f>
        <v/>
      </c>
      <c r="AD52" s="21" t="str">
        <f>IFERROR((MATCH($E52,INDEX(Лист2!$A$1:$BH$54,ROUND(MOD(AC52,1)*100,)+1,$D52):INDEX(Лист2!$A$1:$BH$54,54,$D52),)+ROUND(MOD(AC52,1)*100,))/100+$D52,"")</f>
        <v/>
      </c>
      <c r="AE52" s="21" t="str">
        <f>IFERROR((MATCH($E52,INDEX(Лист2!$A$1:$BH$54,ROUND(MOD(AD52,1)*100,)+1,$D52):INDEX(Лист2!$A$1:$BH$54,54,$D52),)+ROUND(MOD(AD52,1)*100,))/100+$D52,"")</f>
        <v/>
      </c>
      <c r="AF52" s="21" t="str">
        <f>IFERROR((MATCH($E52,INDEX(Лист2!$A$1:$BH$54,ROUND(MOD(AE52,1)*100,)+1,$D52):INDEX(Лист2!$A$1:$BH$54,54,$D52),)+ROUND(MOD(AE52,1)*100,))/100+$D52,"")</f>
        <v/>
      </c>
      <c r="AG52" s="21" t="str">
        <f>IFERROR((MATCH($E52,INDEX(Лист2!$A$1:$BH$54,ROUND(MOD(AF52,1)*100,)+1,$D52):INDEX(Лист2!$A$1:$BH$54,54,$D52),)+ROUND(MOD(AF52,1)*100,))/100+$D52,"")</f>
        <v/>
      </c>
      <c r="AH52" s="21" t="str">
        <f>IFERROR((MATCH($E52,INDEX(Лист2!$A$1:$BH$54,ROUND(MOD(AG52,1)*100,)+1,$D52):INDEX(Лист2!$A$1:$BH$54,54,$D52),)+ROUND(MOD(AG52,1)*100,))/100+$D52,"")</f>
        <v/>
      </c>
      <c r="AI52" s="21" t="str">
        <f>IFERROR((MATCH($E52,INDEX(Лист2!$A$1:$BH$54,ROUND(MOD(AH52,1)*100,)+1,$D52):INDEX(Лист2!$A$1:$BH$54,54,$D52),)+ROUND(MOD(AH52,1)*100,))/100+$D52,"")</f>
        <v/>
      </c>
      <c r="AJ52" s="21" t="str">
        <f>IFERROR((MATCH($E52,INDEX(Лист2!$A$1:$BH$54,ROUND(MOD(AI52,1)*100,)+1,$D52):INDEX(Лист2!$A$1:$BH$54,54,$D52),)+ROUND(MOD(AI52,1)*100,))/100+$D52,"")</f>
        <v/>
      </c>
      <c r="AK52" s="21" t="str">
        <f>IFERROR((MATCH($E52,INDEX(Лист2!$A$1:$BH$54,ROUND(MOD(AJ52,1)*100,)+1,$D52):INDEX(Лист2!$A$1:$BH$54,54,$D52),)+ROUND(MOD(AJ52,1)*100,))/100+$D52,"")</f>
        <v/>
      </c>
      <c r="AL52" s="21" t="str">
        <f>IFERROR((MATCH($E52,INDEX(Лист2!$A$1:$BH$54,ROUND(MOD(AK52,1)*100,)+1,$D52):INDEX(Лист2!$A$1:$BH$54,54,$D52),)+ROUND(MOD(AK52,1)*100,))/100+$D52,"")</f>
        <v/>
      </c>
      <c r="AM52" s="21" t="str">
        <f>IFERROR((MATCH($E52,INDEX(Лист2!$A$1:$BH$54,ROUND(MOD(AL52,1)*100,)+1,$D52):INDEX(Лист2!$A$1:$BH$54,54,$D52),)+ROUND(MOD(AL52,1)*100,))/100+$D52,"")</f>
        <v/>
      </c>
      <c r="AN52" s="21" t="str">
        <f>IFERROR((MATCH($E52,INDEX(Лист2!$A$1:$BH$54,ROUND(MOD(AM52,1)*100,)+1,$D52):INDEX(Лист2!$A$1:$BH$54,54,$D52),)+ROUND(MOD(AM52,1)*100,))/100+$D52,"")</f>
        <v/>
      </c>
      <c r="AO52" s="21" t="str">
        <f>IFERROR((MATCH($E52,INDEX(Лист2!$A$1:$BH$54,ROUND(MOD(AN52,1)*100,)+1,$D52):INDEX(Лист2!$A$1:$BH$54,54,$D52),)+ROUND(MOD(AN52,1)*100,))/100+$D52,"")</f>
        <v/>
      </c>
      <c r="AP52" s="21" t="str">
        <f>IFERROR((MATCH($E52,INDEX(Лист2!$A$1:$BH$54,ROUND(MOD(AO52,1)*100,)+1,$D52):INDEX(Лист2!$A$1:$BH$54,54,$D52),)+ROUND(MOD(AO52,1)*100,))/100+$D52,"")</f>
        <v/>
      </c>
      <c r="AQ52" s="21" t="str">
        <f>IFERROR((MATCH($E52,INDEX(Лист2!$A$1:$BH$54,ROUND(MOD(AP52,1)*100,)+1,$D52):INDEX(Лист2!$A$1:$BH$54,54,$D52),)+ROUND(MOD(AP52,1)*100,))/100+$D52,"")</f>
        <v/>
      </c>
      <c r="AR52" s="21" t="str">
        <f>IFERROR((MATCH($E52,INDEX(Лист2!$A$1:$BH$54,ROUND(MOD(AQ52,1)*100,)+1,$D52):INDEX(Лист2!$A$1:$BH$54,54,$D52),)+ROUND(MOD(AQ52,1)*100,))/100+$D52,"")</f>
        <v/>
      </c>
      <c r="AS52" s="21" t="str">
        <f>IFERROR((MATCH($E52,INDEX(Лист2!$A$1:$BH$54,ROUND(MOD(AR52,1)*100,)+1,$D52):INDEX(Лист2!$A$1:$BH$54,54,$D52),)+ROUND(MOD(AR52,1)*100,))/100+$D52,"")</f>
        <v/>
      </c>
      <c r="AT52" s="21" t="str">
        <f>IFERROR((MATCH($E52,INDEX(Лист2!$A$1:$BH$54,ROUND(MOD(AS52,1)*100,)+1,$D52):INDEX(Лист2!$A$1:$BH$54,54,$D52),)+ROUND(MOD(AS52,1)*100,))/100+$D52,"")</f>
        <v/>
      </c>
      <c r="AU52" s="21" t="str">
        <f>IFERROR((MATCH($E52,INDEX(Лист2!$A$1:$BH$54,ROUND(MOD(AT52,1)*100,)+1,$D52):INDEX(Лист2!$A$1:$BH$54,54,$D52),)+ROUND(MOD(AT52,1)*100,))/100+$D52,"")</f>
        <v/>
      </c>
      <c r="AV52" s="21" t="str">
        <f>IFERROR((MATCH($E52,INDEX(Лист2!$A$1:$BH$54,ROUND(MOD(AU52,1)*100,)+1,$D52):INDEX(Лист2!$A$1:$BH$54,54,$D52),)+ROUND(MOD(AU52,1)*100,))/100+$D52,"")</f>
        <v/>
      </c>
      <c r="AW52" s="21" t="str">
        <f>IFERROR((MATCH($E52,INDEX(Лист2!$A$1:$BH$54,ROUND(MOD(AV52,1)*100,)+1,$D52):INDEX(Лист2!$A$1:$BH$54,54,$D52),)+ROUND(MOD(AV52,1)*100,))/100+$D52,"")</f>
        <v/>
      </c>
      <c r="AX52" s="21" t="str">
        <f>IFERROR((MATCH($E52,INDEX(Лист2!$A$1:$BH$54,ROUND(MOD(AW52,1)*100,)+1,$D52):INDEX(Лист2!$A$1:$BH$54,54,$D52),)+ROUND(MOD(AW52,1)*100,))/100+$D52,"")</f>
        <v/>
      </c>
      <c r="AY52" s="21" t="str">
        <f>IFERROR((MATCH($E52,INDEX(Лист2!$A$1:$BH$54,ROUND(MOD(AX52,1)*100,)+1,$D52):INDEX(Лист2!$A$1:$BH$54,54,$D52),)+ROUND(MOD(AX52,1)*100,))/100+$D52,"")</f>
        <v/>
      </c>
      <c r="AZ52" s="21" t="str">
        <f>IFERROR((MATCH($E52,INDEX(Лист2!$A$1:$BH$54,ROUND(MOD(AY52,1)*100,)+1,$D52):INDEX(Лист2!$A$1:$BH$54,54,$D52),)+ROUND(MOD(AY52,1)*100,))/100+$D52,"")</f>
        <v/>
      </c>
      <c r="BA52" s="21" t="str">
        <f>IFERROR((MATCH($E52,INDEX(Лист2!$A$1:$BH$54,ROUND(MOD(AZ52,1)*100,)+1,$D52):INDEX(Лист2!$A$1:$BH$54,54,$D52),)+ROUND(MOD(AZ52,1)*100,))/100+$D52,"")</f>
        <v/>
      </c>
      <c r="BB52" s="21" t="str">
        <f>IFERROR((MATCH($E52,INDEX(Лист2!$A$1:$BH$54,ROUND(MOD(BA52,1)*100,)+1,$D52):INDEX(Лист2!$A$1:$BH$54,54,$D52),)+ROUND(MOD(BA52,1)*100,))/100+$D52,"")</f>
        <v/>
      </c>
      <c r="BC52" s="21" t="str">
        <f>IFERROR((MATCH($E52,INDEX(Лист2!$A$1:$BH$54,ROUND(MOD(BB52,1)*100,)+1,$D52):INDEX(Лист2!$A$1:$BH$54,54,$D52),)+ROUND(MOD(BB52,1)*100,))/100+$D52,"")</f>
        <v/>
      </c>
      <c r="BD52" s="21" t="str">
        <f>IFERROR((MATCH($E52,INDEX(Лист2!$A$1:$BH$54,ROUND(MOD(BC52,1)*100,)+1,$D52):INDEX(Лист2!$A$1:$BH$54,54,$D52),)+ROUND(MOD(BC52,1)*100,))/100+$D52,"")</f>
        <v/>
      </c>
      <c r="BE52" t="e">
        <f>IF(VLOOKUP(BE51,B:C,2,)&gt;=ROW()-MATCH(BE51,BE$1:BE51,)+1,BE51,INDEX(B:B,MATCH(BE51,B:B,)+1))</f>
        <v>#N/A</v>
      </c>
      <c r="BF52" t="e">
        <f t="shared" si="3"/>
        <v>#N/A</v>
      </c>
      <c r="BG52" t="e">
        <f>SMALL(INDEX(G:BD,MATCH(BE52,E:E,),):INDEX(G:BD,MATCH(BE52,E:E,)+14,),BF52)</f>
        <v>#N/A</v>
      </c>
      <c r="BH52" t="e">
        <f t="shared" si="4"/>
        <v>#N/A</v>
      </c>
      <c r="BI52" t="e">
        <f t="shared" si="6"/>
        <v>#N/A</v>
      </c>
    </row>
    <row r="53" spans="4:61" x14ac:dyDescent="0.25">
      <c r="D53" s="18">
        <f t="shared" si="7"/>
        <v>18</v>
      </c>
      <c r="E53">
        <f t="shared" si="1"/>
        <v>0</v>
      </c>
      <c r="F53" s="21" t="str">
        <f t="shared" si="2"/>
        <v/>
      </c>
      <c r="G53" s="20" t="str">
        <f>IFERROR(MATCH($E53,INDEX(Лист2!$A$1:$BH$54,,$D53),)/100+$D53,"")</f>
        <v/>
      </c>
      <c r="H53" s="21" t="str">
        <f>IFERROR((MATCH($E53,INDEX(Лист2!$A$1:$BH$54,ROUND(MOD(G53,1)*100,)+1,$D53):INDEX(Лист2!$A$1:$BH$54,54,$D53),)+ROUND(MOD(G53,1)*100,))/100+$D53,"")</f>
        <v/>
      </c>
      <c r="I53" s="21" t="str">
        <f>IFERROR((MATCH($E53,INDEX(Лист2!$A$1:$BH$54,ROUND(MOD(H53,1)*100,)+1,$D53):INDEX(Лист2!$A$1:$BH$54,54,$D53),)+ROUND(MOD(H53,1)*100,))/100+$D53,"")</f>
        <v/>
      </c>
      <c r="J53" s="21" t="str">
        <f>IFERROR((MATCH($E53,INDEX(Лист2!$A$1:$BH$54,ROUND(MOD(I53,1)*100,)+1,$D53):INDEX(Лист2!$A$1:$BH$54,54,$D53),)+ROUND(MOD(I53,1)*100,))/100+$D53,"")</f>
        <v/>
      </c>
      <c r="K53" s="21" t="str">
        <f>IFERROR((MATCH($E53,INDEX(Лист2!$A$1:$BH$54,ROUND(MOD(J53,1)*100,)+1,$D53):INDEX(Лист2!$A$1:$BH$54,54,$D53),)+ROUND(MOD(J53,1)*100,))/100+$D53,"")</f>
        <v/>
      </c>
      <c r="L53" s="21" t="str">
        <f>IFERROR((MATCH($E53,INDEX(Лист2!$A$1:$BH$54,ROUND(MOD(K53,1)*100,)+1,$D53):INDEX(Лист2!$A$1:$BH$54,54,$D53),)+ROUND(MOD(K53,1)*100,))/100+$D53,"")</f>
        <v/>
      </c>
      <c r="M53" s="21" t="str">
        <f>IFERROR((MATCH($E53,INDEX(Лист2!$A$1:$BH$54,ROUND(MOD(L53,1)*100,)+1,$D53):INDEX(Лист2!$A$1:$BH$54,54,$D53),)+ROUND(MOD(L53,1)*100,))/100+$D53,"")</f>
        <v/>
      </c>
      <c r="N53" s="21" t="str">
        <f>IFERROR((MATCH($E53,INDEX(Лист2!$A$1:$BH$54,ROUND(MOD(M53,1)*100,)+1,$D53):INDEX(Лист2!$A$1:$BH$54,54,$D53),)+ROUND(MOD(M53,1)*100,))/100+$D53,"")</f>
        <v/>
      </c>
      <c r="O53" s="21" t="str">
        <f>IFERROR((MATCH($E53,INDEX(Лист2!$A$1:$BH$54,ROUND(MOD(N53,1)*100,)+1,$D53):INDEX(Лист2!$A$1:$BH$54,54,$D53),)+ROUND(MOD(N53,1)*100,))/100+$D53,"")</f>
        <v/>
      </c>
      <c r="P53" s="21" t="str">
        <f>IFERROR((MATCH($E53,INDEX(Лист2!$A$1:$BH$54,ROUND(MOD(O53,1)*100,)+1,$D53):INDEX(Лист2!$A$1:$BH$54,54,$D53),)+ROUND(MOD(O53,1)*100,))/100+$D53,"")</f>
        <v/>
      </c>
      <c r="Q53" s="21" t="str">
        <f>IFERROR((MATCH($E53,INDEX(Лист2!$A$1:$BH$54,ROUND(MOD(P53,1)*100,)+1,$D53):INDEX(Лист2!$A$1:$BH$54,54,$D53),)+ROUND(MOD(P53,1)*100,))/100+$D53,"")</f>
        <v/>
      </c>
      <c r="R53" s="21" t="str">
        <f>IFERROR((MATCH($E53,INDEX(Лист2!$A$1:$BH$54,ROUND(MOD(Q53,1)*100,)+1,$D53):INDEX(Лист2!$A$1:$BH$54,54,$D53),)+ROUND(MOD(Q53,1)*100,))/100+$D53,"")</f>
        <v/>
      </c>
      <c r="S53" s="21" t="str">
        <f>IFERROR((MATCH($E53,INDEX(Лист2!$A$1:$BH$54,ROUND(MOD(R53,1)*100,)+1,$D53):INDEX(Лист2!$A$1:$BH$54,54,$D53),)+ROUND(MOD(R53,1)*100,))/100+$D53,"")</f>
        <v/>
      </c>
      <c r="T53" s="21" t="str">
        <f>IFERROR((MATCH($E53,INDEX(Лист2!$A$1:$BH$54,ROUND(MOD(S53,1)*100,)+1,$D53):INDEX(Лист2!$A$1:$BH$54,54,$D53),)+ROUND(MOD(S53,1)*100,))/100+$D53,"")</f>
        <v/>
      </c>
      <c r="U53" s="21" t="str">
        <f>IFERROR((MATCH($E53,INDEX(Лист2!$A$1:$BH$54,ROUND(MOD(T53,1)*100,)+1,$D53):INDEX(Лист2!$A$1:$BH$54,54,$D53),)+ROUND(MOD(T53,1)*100,))/100+$D53,"")</f>
        <v/>
      </c>
      <c r="V53" s="21" t="str">
        <f>IFERROR((MATCH($E53,INDEX(Лист2!$A$1:$BH$54,ROUND(MOD(U53,1)*100,)+1,$D53):INDEX(Лист2!$A$1:$BH$54,54,$D53),)+ROUND(MOD(U53,1)*100,))/100+$D53,"")</f>
        <v/>
      </c>
      <c r="W53" s="21" t="str">
        <f>IFERROR((MATCH($E53,INDEX(Лист2!$A$1:$BH$54,ROUND(MOD(V53,1)*100,)+1,$D53):INDEX(Лист2!$A$1:$BH$54,54,$D53),)+ROUND(MOD(V53,1)*100,))/100+$D53,"")</f>
        <v/>
      </c>
      <c r="X53" s="21" t="str">
        <f>IFERROR((MATCH($E53,INDEX(Лист2!$A$1:$BH$54,ROUND(MOD(W53,1)*100,)+1,$D53):INDEX(Лист2!$A$1:$BH$54,54,$D53),)+ROUND(MOD(W53,1)*100,))/100+$D53,"")</f>
        <v/>
      </c>
      <c r="Y53" s="21" t="str">
        <f>IFERROR((MATCH($E53,INDEX(Лист2!$A$1:$BH$54,ROUND(MOD(X53,1)*100,)+1,$D53):INDEX(Лист2!$A$1:$BH$54,54,$D53),)+ROUND(MOD(X53,1)*100,))/100+$D53,"")</f>
        <v/>
      </c>
      <c r="Z53" s="21" t="str">
        <f>IFERROR((MATCH($E53,INDEX(Лист2!$A$1:$BH$54,ROUND(MOD(Y53,1)*100,)+1,$D53):INDEX(Лист2!$A$1:$BH$54,54,$D53),)+ROUND(MOD(Y53,1)*100,))/100+$D53,"")</f>
        <v/>
      </c>
      <c r="AA53" s="21" t="str">
        <f>IFERROR((MATCH($E53,INDEX(Лист2!$A$1:$BH$54,ROUND(MOD(Z53,1)*100,)+1,$D53):INDEX(Лист2!$A$1:$BH$54,54,$D53),)+ROUND(MOD(Z53,1)*100,))/100+$D53,"")</f>
        <v/>
      </c>
      <c r="AB53" s="21" t="str">
        <f>IFERROR((MATCH($E53,INDEX(Лист2!$A$1:$BH$54,ROUND(MOD(AA53,1)*100,)+1,$D53):INDEX(Лист2!$A$1:$BH$54,54,$D53),)+ROUND(MOD(AA53,1)*100,))/100+$D53,"")</f>
        <v/>
      </c>
      <c r="AC53" s="21" t="str">
        <f>IFERROR((MATCH($E53,INDEX(Лист2!$A$1:$BH$54,ROUND(MOD(AB53,1)*100,)+1,$D53):INDEX(Лист2!$A$1:$BH$54,54,$D53),)+ROUND(MOD(AB53,1)*100,))/100+$D53,"")</f>
        <v/>
      </c>
      <c r="AD53" s="21" t="str">
        <f>IFERROR((MATCH($E53,INDEX(Лист2!$A$1:$BH$54,ROUND(MOD(AC53,1)*100,)+1,$D53):INDEX(Лист2!$A$1:$BH$54,54,$D53),)+ROUND(MOD(AC53,1)*100,))/100+$D53,"")</f>
        <v/>
      </c>
      <c r="AE53" s="21" t="str">
        <f>IFERROR((MATCH($E53,INDEX(Лист2!$A$1:$BH$54,ROUND(MOD(AD53,1)*100,)+1,$D53):INDEX(Лист2!$A$1:$BH$54,54,$D53),)+ROUND(MOD(AD53,1)*100,))/100+$D53,"")</f>
        <v/>
      </c>
      <c r="AF53" s="21" t="str">
        <f>IFERROR((MATCH($E53,INDEX(Лист2!$A$1:$BH$54,ROUND(MOD(AE53,1)*100,)+1,$D53):INDEX(Лист2!$A$1:$BH$54,54,$D53),)+ROUND(MOD(AE53,1)*100,))/100+$D53,"")</f>
        <v/>
      </c>
      <c r="AG53" s="21" t="str">
        <f>IFERROR((MATCH($E53,INDEX(Лист2!$A$1:$BH$54,ROUND(MOD(AF53,1)*100,)+1,$D53):INDEX(Лист2!$A$1:$BH$54,54,$D53),)+ROUND(MOD(AF53,1)*100,))/100+$D53,"")</f>
        <v/>
      </c>
      <c r="AH53" s="21" t="str">
        <f>IFERROR((MATCH($E53,INDEX(Лист2!$A$1:$BH$54,ROUND(MOD(AG53,1)*100,)+1,$D53):INDEX(Лист2!$A$1:$BH$54,54,$D53),)+ROUND(MOD(AG53,1)*100,))/100+$D53,"")</f>
        <v/>
      </c>
      <c r="AI53" s="21" t="str">
        <f>IFERROR((MATCH($E53,INDEX(Лист2!$A$1:$BH$54,ROUND(MOD(AH53,1)*100,)+1,$D53):INDEX(Лист2!$A$1:$BH$54,54,$D53),)+ROUND(MOD(AH53,1)*100,))/100+$D53,"")</f>
        <v/>
      </c>
      <c r="AJ53" s="21" t="str">
        <f>IFERROR((MATCH($E53,INDEX(Лист2!$A$1:$BH$54,ROUND(MOD(AI53,1)*100,)+1,$D53):INDEX(Лист2!$A$1:$BH$54,54,$D53),)+ROUND(MOD(AI53,1)*100,))/100+$D53,"")</f>
        <v/>
      </c>
      <c r="AK53" s="21" t="str">
        <f>IFERROR((MATCH($E53,INDEX(Лист2!$A$1:$BH$54,ROUND(MOD(AJ53,1)*100,)+1,$D53):INDEX(Лист2!$A$1:$BH$54,54,$D53),)+ROUND(MOD(AJ53,1)*100,))/100+$D53,"")</f>
        <v/>
      </c>
      <c r="AL53" s="21" t="str">
        <f>IFERROR((MATCH($E53,INDEX(Лист2!$A$1:$BH$54,ROUND(MOD(AK53,1)*100,)+1,$D53):INDEX(Лист2!$A$1:$BH$54,54,$D53),)+ROUND(MOD(AK53,1)*100,))/100+$D53,"")</f>
        <v/>
      </c>
      <c r="AM53" s="21" t="str">
        <f>IFERROR((MATCH($E53,INDEX(Лист2!$A$1:$BH$54,ROUND(MOD(AL53,1)*100,)+1,$D53):INDEX(Лист2!$A$1:$BH$54,54,$D53),)+ROUND(MOD(AL53,1)*100,))/100+$D53,"")</f>
        <v/>
      </c>
      <c r="AN53" s="21" t="str">
        <f>IFERROR((MATCH($E53,INDEX(Лист2!$A$1:$BH$54,ROUND(MOD(AM53,1)*100,)+1,$D53):INDEX(Лист2!$A$1:$BH$54,54,$D53),)+ROUND(MOD(AM53,1)*100,))/100+$D53,"")</f>
        <v/>
      </c>
      <c r="AO53" s="21" t="str">
        <f>IFERROR((MATCH($E53,INDEX(Лист2!$A$1:$BH$54,ROUND(MOD(AN53,1)*100,)+1,$D53):INDEX(Лист2!$A$1:$BH$54,54,$D53),)+ROUND(MOD(AN53,1)*100,))/100+$D53,"")</f>
        <v/>
      </c>
      <c r="AP53" s="21" t="str">
        <f>IFERROR((MATCH($E53,INDEX(Лист2!$A$1:$BH$54,ROUND(MOD(AO53,1)*100,)+1,$D53):INDEX(Лист2!$A$1:$BH$54,54,$D53),)+ROUND(MOD(AO53,1)*100,))/100+$D53,"")</f>
        <v/>
      </c>
      <c r="AQ53" s="21" t="str">
        <f>IFERROR((MATCH($E53,INDEX(Лист2!$A$1:$BH$54,ROUND(MOD(AP53,1)*100,)+1,$D53):INDEX(Лист2!$A$1:$BH$54,54,$D53),)+ROUND(MOD(AP53,1)*100,))/100+$D53,"")</f>
        <v/>
      </c>
      <c r="AR53" s="21" t="str">
        <f>IFERROR((MATCH($E53,INDEX(Лист2!$A$1:$BH$54,ROUND(MOD(AQ53,1)*100,)+1,$D53):INDEX(Лист2!$A$1:$BH$54,54,$D53),)+ROUND(MOD(AQ53,1)*100,))/100+$D53,"")</f>
        <v/>
      </c>
      <c r="AS53" s="21" t="str">
        <f>IFERROR((MATCH($E53,INDEX(Лист2!$A$1:$BH$54,ROUND(MOD(AR53,1)*100,)+1,$D53):INDEX(Лист2!$A$1:$BH$54,54,$D53),)+ROUND(MOD(AR53,1)*100,))/100+$D53,"")</f>
        <v/>
      </c>
      <c r="AT53" s="21" t="str">
        <f>IFERROR((MATCH($E53,INDEX(Лист2!$A$1:$BH$54,ROUND(MOD(AS53,1)*100,)+1,$D53):INDEX(Лист2!$A$1:$BH$54,54,$D53),)+ROUND(MOD(AS53,1)*100,))/100+$D53,"")</f>
        <v/>
      </c>
      <c r="AU53" s="21" t="str">
        <f>IFERROR((MATCH($E53,INDEX(Лист2!$A$1:$BH$54,ROUND(MOD(AT53,1)*100,)+1,$D53):INDEX(Лист2!$A$1:$BH$54,54,$D53),)+ROUND(MOD(AT53,1)*100,))/100+$D53,"")</f>
        <v/>
      </c>
      <c r="AV53" s="21" t="str">
        <f>IFERROR((MATCH($E53,INDEX(Лист2!$A$1:$BH$54,ROUND(MOD(AU53,1)*100,)+1,$D53):INDEX(Лист2!$A$1:$BH$54,54,$D53),)+ROUND(MOD(AU53,1)*100,))/100+$D53,"")</f>
        <v/>
      </c>
      <c r="AW53" s="21" t="str">
        <f>IFERROR((MATCH($E53,INDEX(Лист2!$A$1:$BH$54,ROUND(MOD(AV53,1)*100,)+1,$D53):INDEX(Лист2!$A$1:$BH$54,54,$D53),)+ROUND(MOD(AV53,1)*100,))/100+$D53,"")</f>
        <v/>
      </c>
      <c r="AX53" s="21" t="str">
        <f>IFERROR((MATCH($E53,INDEX(Лист2!$A$1:$BH$54,ROUND(MOD(AW53,1)*100,)+1,$D53):INDEX(Лист2!$A$1:$BH$54,54,$D53),)+ROUND(MOD(AW53,1)*100,))/100+$D53,"")</f>
        <v/>
      </c>
      <c r="AY53" s="21" t="str">
        <f>IFERROR((MATCH($E53,INDEX(Лист2!$A$1:$BH$54,ROUND(MOD(AX53,1)*100,)+1,$D53):INDEX(Лист2!$A$1:$BH$54,54,$D53),)+ROUND(MOD(AX53,1)*100,))/100+$D53,"")</f>
        <v/>
      </c>
      <c r="AZ53" s="21" t="str">
        <f>IFERROR((MATCH($E53,INDEX(Лист2!$A$1:$BH$54,ROUND(MOD(AY53,1)*100,)+1,$D53):INDEX(Лист2!$A$1:$BH$54,54,$D53),)+ROUND(MOD(AY53,1)*100,))/100+$D53,"")</f>
        <v/>
      </c>
      <c r="BA53" s="21" t="str">
        <f>IFERROR((MATCH($E53,INDEX(Лист2!$A$1:$BH$54,ROUND(MOD(AZ53,1)*100,)+1,$D53):INDEX(Лист2!$A$1:$BH$54,54,$D53),)+ROUND(MOD(AZ53,1)*100,))/100+$D53,"")</f>
        <v/>
      </c>
      <c r="BB53" s="21" t="str">
        <f>IFERROR((MATCH($E53,INDEX(Лист2!$A$1:$BH$54,ROUND(MOD(BA53,1)*100,)+1,$D53):INDEX(Лист2!$A$1:$BH$54,54,$D53),)+ROUND(MOD(BA53,1)*100,))/100+$D53,"")</f>
        <v/>
      </c>
      <c r="BC53" s="21" t="str">
        <f>IFERROR((MATCH($E53,INDEX(Лист2!$A$1:$BH$54,ROUND(MOD(BB53,1)*100,)+1,$D53):INDEX(Лист2!$A$1:$BH$54,54,$D53),)+ROUND(MOD(BB53,1)*100,))/100+$D53,"")</f>
        <v/>
      </c>
      <c r="BD53" s="21" t="str">
        <f>IFERROR((MATCH($E53,INDEX(Лист2!$A$1:$BH$54,ROUND(MOD(BC53,1)*100,)+1,$D53):INDEX(Лист2!$A$1:$BH$54,54,$D53),)+ROUND(MOD(BC53,1)*100,))/100+$D53,"")</f>
        <v/>
      </c>
      <c r="BE53" t="e">
        <f>IF(VLOOKUP(BE52,B:C,2,)&gt;=ROW()-MATCH(BE52,BE$1:BE52,)+1,BE52,INDEX(B:B,MATCH(BE52,B:B,)+1))</f>
        <v>#N/A</v>
      </c>
      <c r="BF53" t="e">
        <f t="shared" si="3"/>
        <v>#N/A</v>
      </c>
      <c r="BG53" t="e">
        <f>SMALL(INDEX(G:BD,MATCH(BE53,E:E,),):INDEX(G:BD,MATCH(BE53,E:E,)+14,),BF53)</f>
        <v>#N/A</v>
      </c>
      <c r="BH53" t="e">
        <f t="shared" si="4"/>
        <v>#N/A</v>
      </c>
      <c r="BI53" t="e">
        <f t="shared" si="6"/>
        <v>#N/A</v>
      </c>
    </row>
    <row r="54" spans="4:61" x14ac:dyDescent="0.25">
      <c r="D54" s="18">
        <f t="shared" si="7"/>
        <v>22</v>
      </c>
      <c r="E54">
        <f t="shared" si="1"/>
        <v>0</v>
      </c>
      <c r="F54" s="21" t="str">
        <f t="shared" si="2"/>
        <v/>
      </c>
      <c r="G54" s="20" t="str">
        <f>IFERROR(MATCH($E54,INDEX(Лист2!$A$1:$BH$54,,$D54),)/100+$D54,"")</f>
        <v/>
      </c>
      <c r="H54" s="21" t="str">
        <f>IFERROR((MATCH($E54,INDEX(Лист2!$A$1:$BH$54,ROUND(MOD(G54,1)*100,)+1,$D54):INDEX(Лист2!$A$1:$BH$54,54,$D54),)+ROUND(MOD(G54,1)*100,))/100+$D54,"")</f>
        <v/>
      </c>
      <c r="I54" s="21" t="str">
        <f>IFERROR((MATCH($E54,INDEX(Лист2!$A$1:$BH$54,ROUND(MOD(H54,1)*100,)+1,$D54):INDEX(Лист2!$A$1:$BH$54,54,$D54),)+ROUND(MOD(H54,1)*100,))/100+$D54,"")</f>
        <v/>
      </c>
      <c r="J54" s="21" t="str">
        <f>IFERROR((MATCH($E54,INDEX(Лист2!$A$1:$BH$54,ROUND(MOD(I54,1)*100,)+1,$D54):INDEX(Лист2!$A$1:$BH$54,54,$D54),)+ROUND(MOD(I54,1)*100,))/100+$D54,"")</f>
        <v/>
      </c>
      <c r="K54" s="21" t="str">
        <f>IFERROR((MATCH($E54,INDEX(Лист2!$A$1:$BH$54,ROUND(MOD(J54,1)*100,)+1,$D54):INDEX(Лист2!$A$1:$BH$54,54,$D54),)+ROUND(MOD(J54,1)*100,))/100+$D54,"")</f>
        <v/>
      </c>
      <c r="L54" s="21" t="str">
        <f>IFERROR((MATCH($E54,INDEX(Лист2!$A$1:$BH$54,ROUND(MOD(K54,1)*100,)+1,$D54):INDEX(Лист2!$A$1:$BH$54,54,$D54),)+ROUND(MOD(K54,1)*100,))/100+$D54,"")</f>
        <v/>
      </c>
      <c r="M54" s="21" t="str">
        <f>IFERROR((MATCH($E54,INDEX(Лист2!$A$1:$BH$54,ROUND(MOD(L54,1)*100,)+1,$D54):INDEX(Лист2!$A$1:$BH$54,54,$D54),)+ROUND(MOD(L54,1)*100,))/100+$D54,"")</f>
        <v/>
      </c>
      <c r="N54" s="21" t="str">
        <f>IFERROR((MATCH($E54,INDEX(Лист2!$A$1:$BH$54,ROUND(MOD(M54,1)*100,)+1,$D54):INDEX(Лист2!$A$1:$BH$54,54,$D54),)+ROUND(MOD(M54,1)*100,))/100+$D54,"")</f>
        <v/>
      </c>
      <c r="O54" s="21" t="str">
        <f>IFERROR((MATCH($E54,INDEX(Лист2!$A$1:$BH$54,ROUND(MOD(N54,1)*100,)+1,$D54):INDEX(Лист2!$A$1:$BH$54,54,$D54),)+ROUND(MOD(N54,1)*100,))/100+$D54,"")</f>
        <v/>
      </c>
      <c r="P54" s="21" t="str">
        <f>IFERROR((MATCH($E54,INDEX(Лист2!$A$1:$BH$54,ROUND(MOD(O54,1)*100,)+1,$D54):INDEX(Лист2!$A$1:$BH$54,54,$D54),)+ROUND(MOD(O54,1)*100,))/100+$D54,"")</f>
        <v/>
      </c>
      <c r="Q54" s="21" t="str">
        <f>IFERROR((MATCH($E54,INDEX(Лист2!$A$1:$BH$54,ROUND(MOD(P54,1)*100,)+1,$D54):INDEX(Лист2!$A$1:$BH$54,54,$D54),)+ROUND(MOD(P54,1)*100,))/100+$D54,"")</f>
        <v/>
      </c>
      <c r="R54" s="21" t="str">
        <f>IFERROR((MATCH($E54,INDEX(Лист2!$A$1:$BH$54,ROUND(MOD(Q54,1)*100,)+1,$D54):INDEX(Лист2!$A$1:$BH$54,54,$D54),)+ROUND(MOD(Q54,1)*100,))/100+$D54,"")</f>
        <v/>
      </c>
      <c r="S54" s="21" t="str">
        <f>IFERROR((MATCH($E54,INDEX(Лист2!$A$1:$BH$54,ROUND(MOD(R54,1)*100,)+1,$D54):INDEX(Лист2!$A$1:$BH$54,54,$D54),)+ROUND(MOD(R54,1)*100,))/100+$D54,"")</f>
        <v/>
      </c>
      <c r="T54" s="21" t="str">
        <f>IFERROR((MATCH($E54,INDEX(Лист2!$A$1:$BH$54,ROUND(MOD(S54,1)*100,)+1,$D54):INDEX(Лист2!$A$1:$BH$54,54,$D54),)+ROUND(MOD(S54,1)*100,))/100+$D54,"")</f>
        <v/>
      </c>
      <c r="U54" s="21" t="str">
        <f>IFERROR((MATCH($E54,INDEX(Лист2!$A$1:$BH$54,ROUND(MOD(T54,1)*100,)+1,$D54):INDEX(Лист2!$A$1:$BH$54,54,$D54),)+ROUND(MOD(T54,1)*100,))/100+$D54,"")</f>
        <v/>
      </c>
      <c r="V54" s="21" t="str">
        <f>IFERROR((MATCH($E54,INDEX(Лист2!$A$1:$BH$54,ROUND(MOD(U54,1)*100,)+1,$D54):INDEX(Лист2!$A$1:$BH$54,54,$D54),)+ROUND(MOD(U54,1)*100,))/100+$D54,"")</f>
        <v/>
      </c>
      <c r="W54" s="21" t="str">
        <f>IFERROR((MATCH($E54,INDEX(Лист2!$A$1:$BH$54,ROUND(MOD(V54,1)*100,)+1,$D54):INDEX(Лист2!$A$1:$BH$54,54,$D54),)+ROUND(MOD(V54,1)*100,))/100+$D54,"")</f>
        <v/>
      </c>
      <c r="X54" s="21" t="str">
        <f>IFERROR((MATCH($E54,INDEX(Лист2!$A$1:$BH$54,ROUND(MOD(W54,1)*100,)+1,$D54):INDEX(Лист2!$A$1:$BH$54,54,$D54),)+ROUND(MOD(W54,1)*100,))/100+$D54,"")</f>
        <v/>
      </c>
      <c r="Y54" s="21" t="str">
        <f>IFERROR((MATCH($E54,INDEX(Лист2!$A$1:$BH$54,ROUND(MOD(X54,1)*100,)+1,$D54):INDEX(Лист2!$A$1:$BH$54,54,$D54),)+ROUND(MOD(X54,1)*100,))/100+$D54,"")</f>
        <v/>
      </c>
      <c r="Z54" s="21" t="str">
        <f>IFERROR((MATCH($E54,INDEX(Лист2!$A$1:$BH$54,ROUND(MOD(Y54,1)*100,)+1,$D54):INDEX(Лист2!$A$1:$BH$54,54,$D54),)+ROUND(MOD(Y54,1)*100,))/100+$D54,"")</f>
        <v/>
      </c>
      <c r="AA54" s="21" t="str">
        <f>IFERROR((MATCH($E54,INDEX(Лист2!$A$1:$BH$54,ROUND(MOD(Z54,1)*100,)+1,$D54):INDEX(Лист2!$A$1:$BH$54,54,$D54),)+ROUND(MOD(Z54,1)*100,))/100+$D54,"")</f>
        <v/>
      </c>
      <c r="AB54" s="21" t="str">
        <f>IFERROR((MATCH($E54,INDEX(Лист2!$A$1:$BH$54,ROUND(MOD(AA54,1)*100,)+1,$D54):INDEX(Лист2!$A$1:$BH$54,54,$D54),)+ROUND(MOD(AA54,1)*100,))/100+$D54,"")</f>
        <v/>
      </c>
      <c r="AC54" s="21" t="str">
        <f>IFERROR((MATCH($E54,INDEX(Лист2!$A$1:$BH$54,ROUND(MOD(AB54,1)*100,)+1,$D54):INDEX(Лист2!$A$1:$BH$54,54,$D54),)+ROUND(MOD(AB54,1)*100,))/100+$D54,"")</f>
        <v/>
      </c>
      <c r="AD54" s="21" t="str">
        <f>IFERROR((MATCH($E54,INDEX(Лист2!$A$1:$BH$54,ROUND(MOD(AC54,1)*100,)+1,$D54):INDEX(Лист2!$A$1:$BH$54,54,$D54),)+ROUND(MOD(AC54,1)*100,))/100+$D54,"")</f>
        <v/>
      </c>
      <c r="AE54" s="21" t="str">
        <f>IFERROR((MATCH($E54,INDEX(Лист2!$A$1:$BH$54,ROUND(MOD(AD54,1)*100,)+1,$D54):INDEX(Лист2!$A$1:$BH$54,54,$D54),)+ROUND(MOD(AD54,1)*100,))/100+$D54,"")</f>
        <v/>
      </c>
      <c r="AF54" s="21" t="str">
        <f>IFERROR((MATCH($E54,INDEX(Лист2!$A$1:$BH$54,ROUND(MOD(AE54,1)*100,)+1,$D54):INDEX(Лист2!$A$1:$BH$54,54,$D54),)+ROUND(MOD(AE54,1)*100,))/100+$D54,"")</f>
        <v/>
      </c>
      <c r="AG54" s="21" t="str">
        <f>IFERROR((MATCH($E54,INDEX(Лист2!$A$1:$BH$54,ROUND(MOD(AF54,1)*100,)+1,$D54):INDEX(Лист2!$A$1:$BH$54,54,$D54),)+ROUND(MOD(AF54,1)*100,))/100+$D54,"")</f>
        <v/>
      </c>
      <c r="AH54" s="21" t="str">
        <f>IFERROR((MATCH($E54,INDEX(Лист2!$A$1:$BH$54,ROUND(MOD(AG54,1)*100,)+1,$D54):INDEX(Лист2!$A$1:$BH$54,54,$D54),)+ROUND(MOD(AG54,1)*100,))/100+$D54,"")</f>
        <v/>
      </c>
      <c r="AI54" s="21" t="str">
        <f>IFERROR((MATCH($E54,INDEX(Лист2!$A$1:$BH$54,ROUND(MOD(AH54,1)*100,)+1,$D54):INDEX(Лист2!$A$1:$BH$54,54,$D54),)+ROUND(MOD(AH54,1)*100,))/100+$D54,"")</f>
        <v/>
      </c>
      <c r="AJ54" s="21" t="str">
        <f>IFERROR((MATCH($E54,INDEX(Лист2!$A$1:$BH$54,ROUND(MOD(AI54,1)*100,)+1,$D54):INDEX(Лист2!$A$1:$BH$54,54,$D54),)+ROUND(MOD(AI54,1)*100,))/100+$D54,"")</f>
        <v/>
      </c>
      <c r="AK54" s="21" t="str">
        <f>IFERROR((MATCH($E54,INDEX(Лист2!$A$1:$BH$54,ROUND(MOD(AJ54,1)*100,)+1,$D54):INDEX(Лист2!$A$1:$BH$54,54,$D54),)+ROUND(MOD(AJ54,1)*100,))/100+$D54,"")</f>
        <v/>
      </c>
      <c r="AL54" s="21" t="str">
        <f>IFERROR((MATCH($E54,INDEX(Лист2!$A$1:$BH$54,ROUND(MOD(AK54,1)*100,)+1,$D54):INDEX(Лист2!$A$1:$BH$54,54,$D54),)+ROUND(MOD(AK54,1)*100,))/100+$D54,"")</f>
        <v/>
      </c>
      <c r="AM54" s="21" t="str">
        <f>IFERROR((MATCH($E54,INDEX(Лист2!$A$1:$BH$54,ROUND(MOD(AL54,1)*100,)+1,$D54):INDEX(Лист2!$A$1:$BH$54,54,$D54),)+ROUND(MOD(AL54,1)*100,))/100+$D54,"")</f>
        <v/>
      </c>
      <c r="AN54" s="21" t="str">
        <f>IFERROR((MATCH($E54,INDEX(Лист2!$A$1:$BH$54,ROUND(MOD(AM54,1)*100,)+1,$D54):INDEX(Лист2!$A$1:$BH$54,54,$D54),)+ROUND(MOD(AM54,1)*100,))/100+$D54,"")</f>
        <v/>
      </c>
      <c r="AO54" s="21" t="str">
        <f>IFERROR((MATCH($E54,INDEX(Лист2!$A$1:$BH$54,ROUND(MOD(AN54,1)*100,)+1,$D54):INDEX(Лист2!$A$1:$BH$54,54,$D54),)+ROUND(MOD(AN54,1)*100,))/100+$D54,"")</f>
        <v/>
      </c>
      <c r="AP54" s="21" t="str">
        <f>IFERROR((MATCH($E54,INDEX(Лист2!$A$1:$BH$54,ROUND(MOD(AO54,1)*100,)+1,$D54):INDEX(Лист2!$A$1:$BH$54,54,$D54),)+ROUND(MOD(AO54,1)*100,))/100+$D54,"")</f>
        <v/>
      </c>
      <c r="AQ54" s="21" t="str">
        <f>IFERROR((MATCH($E54,INDEX(Лист2!$A$1:$BH$54,ROUND(MOD(AP54,1)*100,)+1,$D54):INDEX(Лист2!$A$1:$BH$54,54,$D54),)+ROUND(MOD(AP54,1)*100,))/100+$D54,"")</f>
        <v/>
      </c>
      <c r="AR54" s="21" t="str">
        <f>IFERROR((MATCH($E54,INDEX(Лист2!$A$1:$BH$54,ROUND(MOD(AQ54,1)*100,)+1,$D54):INDEX(Лист2!$A$1:$BH$54,54,$D54),)+ROUND(MOD(AQ54,1)*100,))/100+$D54,"")</f>
        <v/>
      </c>
      <c r="AS54" s="21" t="str">
        <f>IFERROR((MATCH($E54,INDEX(Лист2!$A$1:$BH$54,ROUND(MOD(AR54,1)*100,)+1,$D54):INDEX(Лист2!$A$1:$BH$54,54,$D54),)+ROUND(MOD(AR54,1)*100,))/100+$D54,"")</f>
        <v/>
      </c>
      <c r="AT54" s="21" t="str">
        <f>IFERROR((MATCH($E54,INDEX(Лист2!$A$1:$BH$54,ROUND(MOD(AS54,1)*100,)+1,$D54):INDEX(Лист2!$A$1:$BH$54,54,$D54),)+ROUND(MOD(AS54,1)*100,))/100+$D54,"")</f>
        <v/>
      </c>
      <c r="AU54" s="21" t="str">
        <f>IFERROR((MATCH($E54,INDEX(Лист2!$A$1:$BH$54,ROUND(MOD(AT54,1)*100,)+1,$D54):INDEX(Лист2!$A$1:$BH$54,54,$D54),)+ROUND(MOD(AT54,1)*100,))/100+$D54,"")</f>
        <v/>
      </c>
      <c r="AV54" s="21" t="str">
        <f>IFERROR((MATCH($E54,INDEX(Лист2!$A$1:$BH$54,ROUND(MOD(AU54,1)*100,)+1,$D54):INDEX(Лист2!$A$1:$BH$54,54,$D54),)+ROUND(MOD(AU54,1)*100,))/100+$D54,"")</f>
        <v/>
      </c>
      <c r="AW54" s="21" t="str">
        <f>IFERROR((MATCH($E54,INDEX(Лист2!$A$1:$BH$54,ROUND(MOD(AV54,1)*100,)+1,$D54):INDEX(Лист2!$A$1:$BH$54,54,$D54),)+ROUND(MOD(AV54,1)*100,))/100+$D54,"")</f>
        <v/>
      </c>
      <c r="AX54" s="21" t="str">
        <f>IFERROR((MATCH($E54,INDEX(Лист2!$A$1:$BH$54,ROUND(MOD(AW54,1)*100,)+1,$D54):INDEX(Лист2!$A$1:$BH$54,54,$D54),)+ROUND(MOD(AW54,1)*100,))/100+$D54,"")</f>
        <v/>
      </c>
      <c r="AY54" s="21" t="str">
        <f>IFERROR((MATCH($E54,INDEX(Лист2!$A$1:$BH$54,ROUND(MOD(AX54,1)*100,)+1,$D54):INDEX(Лист2!$A$1:$BH$54,54,$D54),)+ROUND(MOD(AX54,1)*100,))/100+$D54,"")</f>
        <v/>
      </c>
      <c r="AZ54" s="21" t="str">
        <f>IFERROR((MATCH($E54,INDEX(Лист2!$A$1:$BH$54,ROUND(MOD(AY54,1)*100,)+1,$D54):INDEX(Лист2!$A$1:$BH$54,54,$D54),)+ROUND(MOD(AY54,1)*100,))/100+$D54,"")</f>
        <v/>
      </c>
      <c r="BA54" s="21" t="str">
        <f>IFERROR((MATCH($E54,INDEX(Лист2!$A$1:$BH$54,ROUND(MOD(AZ54,1)*100,)+1,$D54):INDEX(Лист2!$A$1:$BH$54,54,$D54),)+ROUND(MOD(AZ54,1)*100,))/100+$D54,"")</f>
        <v/>
      </c>
      <c r="BB54" s="21" t="str">
        <f>IFERROR((MATCH($E54,INDEX(Лист2!$A$1:$BH$54,ROUND(MOD(BA54,1)*100,)+1,$D54):INDEX(Лист2!$A$1:$BH$54,54,$D54),)+ROUND(MOD(BA54,1)*100,))/100+$D54,"")</f>
        <v/>
      </c>
      <c r="BC54" s="21" t="str">
        <f>IFERROR((MATCH($E54,INDEX(Лист2!$A$1:$BH$54,ROUND(MOD(BB54,1)*100,)+1,$D54):INDEX(Лист2!$A$1:$BH$54,54,$D54),)+ROUND(MOD(BB54,1)*100,))/100+$D54,"")</f>
        <v/>
      </c>
      <c r="BD54" s="21" t="str">
        <f>IFERROR((MATCH($E54,INDEX(Лист2!$A$1:$BH$54,ROUND(MOD(BC54,1)*100,)+1,$D54):INDEX(Лист2!$A$1:$BH$54,54,$D54),)+ROUND(MOD(BC54,1)*100,))/100+$D54,"")</f>
        <v/>
      </c>
      <c r="BE54" t="e">
        <f>IF(VLOOKUP(BE53,B:C,2,)&gt;=ROW()-MATCH(BE53,BE$1:BE53,)+1,BE53,INDEX(B:B,MATCH(BE53,B:B,)+1))</f>
        <v>#N/A</v>
      </c>
      <c r="BF54" t="e">
        <f t="shared" si="3"/>
        <v>#N/A</v>
      </c>
      <c r="BG54" t="e">
        <f>SMALL(INDEX(G:BD,MATCH(BE54,E:E,),):INDEX(G:BD,MATCH(BE54,E:E,)+14,),BF54)</f>
        <v>#N/A</v>
      </c>
      <c r="BH54" t="e">
        <f t="shared" si="4"/>
        <v>#N/A</v>
      </c>
      <c r="BI54" t="e">
        <f t="shared" si="6"/>
        <v>#N/A</v>
      </c>
    </row>
    <row r="55" spans="4:61" x14ac:dyDescent="0.25">
      <c r="D55" s="18">
        <f t="shared" si="7"/>
        <v>26</v>
      </c>
      <c r="E55">
        <f t="shared" si="1"/>
        <v>0</v>
      </c>
      <c r="F55" s="21" t="str">
        <f t="shared" si="2"/>
        <v/>
      </c>
      <c r="G55" s="20" t="str">
        <f>IFERROR(MATCH($E55,INDEX(Лист2!$A$1:$BH$54,,$D55),)/100+$D55,"")</f>
        <v/>
      </c>
      <c r="H55" s="21" t="str">
        <f>IFERROR((MATCH($E55,INDEX(Лист2!$A$1:$BH$54,ROUND(MOD(G55,1)*100,)+1,$D55):INDEX(Лист2!$A$1:$BH$54,54,$D55),)+ROUND(MOD(G55,1)*100,))/100+$D55,"")</f>
        <v/>
      </c>
      <c r="I55" s="21" t="str">
        <f>IFERROR((MATCH($E55,INDEX(Лист2!$A$1:$BH$54,ROUND(MOD(H55,1)*100,)+1,$D55):INDEX(Лист2!$A$1:$BH$54,54,$D55),)+ROUND(MOD(H55,1)*100,))/100+$D55,"")</f>
        <v/>
      </c>
      <c r="J55" s="21" t="str">
        <f>IFERROR((MATCH($E55,INDEX(Лист2!$A$1:$BH$54,ROUND(MOD(I55,1)*100,)+1,$D55):INDEX(Лист2!$A$1:$BH$54,54,$D55),)+ROUND(MOD(I55,1)*100,))/100+$D55,"")</f>
        <v/>
      </c>
      <c r="K55" s="21" t="str">
        <f>IFERROR((MATCH($E55,INDEX(Лист2!$A$1:$BH$54,ROUND(MOD(J55,1)*100,)+1,$D55):INDEX(Лист2!$A$1:$BH$54,54,$D55),)+ROUND(MOD(J55,1)*100,))/100+$D55,"")</f>
        <v/>
      </c>
      <c r="L55" s="21" t="str">
        <f>IFERROR((MATCH($E55,INDEX(Лист2!$A$1:$BH$54,ROUND(MOD(K55,1)*100,)+1,$D55):INDEX(Лист2!$A$1:$BH$54,54,$D55),)+ROUND(MOD(K55,1)*100,))/100+$D55,"")</f>
        <v/>
      </c>
      <c r="M55" s="21" t="str">
        <f>IFERROR((MATCH($E55,INDEX(Лист2!$A$1:$BH$54,ROUND(MOD(L55,1)*100,)+1,$D55):INDEX(Лист2!$A$1:$BH$54,54,$D55),)+ROUND(MOD(L55,1)*100,))/100+$D55,"")</f>
        <v/>
      </c>
      <c r="N55" s="21" t="str">
        <f>IFERROR((MATCH($E55,INDEX(Лист2!$A$1:$BH$54,ROUND(MOD(M55,1)*100,)+1,$D55):INDEX(Лист2!$A$1:$BH$54,54,$D55),)+ROUND(MOD(M55,1)*100,))/100+$D55,"")</f>
        <v/>
      </c>
      <c r="O55" s="21" t="str">
        <f>IFERROR((MATCH($E55,INDEX(Лист2!$A$1:$BH$54,ROUND(MOD(N55,1)*100,)+1,$D55):INDEX(Лист2!$A$1:$BH$54,54,$D55),)+ROUND(MOD(N55,1)*100,))/100+$D55,"")</f>
        <v/>
      </c>
      <c r="P55" s="21" t="str">
        <f>IFERROR((MATCH($E55,INDEX(Лист2!$A$1:$BH$54,ROUND(MOD(O55,1)*100,)+1,$D55):INDEX(Лист2!$A$1:$BH$54,54,$D55),)+ROUND(MOD(O55,1)*100,))/100+$D55,"")</f>
        <v/>
      </c>
      <c r="Q55" s="21" t="str">
        <f>IFERROR((MATCH($E55,INDEX(Лист2!$A$1:$BH$54,ROUND(MOD(P55,1)*100,)+1,$D55):INDEX(Лист2!$A$1:$BH$54,54,$D55),)+ROUND(MOD(P55,1)*100,))/100+$D55,"")</f>
        <v/>
      </c>
      <c r="R55" s="21" t="str">
        <f>IFERROR((MATCH($E55,INDEX(Лист2!$A$1:$BH$54,ROUND(MOD(Q55,1)*100,)+1,$D55):INDEX(Лист2!$A$1:$BH$54,54,$D55),)+ROUND(MOD(Q55,1)*100,))/100+$D55,"")</f>
        <v/>
      </c>
      <c r="S55" s="21" t="str">
        <f>IFERROR((MATCH($E55,INDEX(Лист2!$A$1:$BH$54,ROUND(MOD(R55,1)*100,)+1,$D55):INDEX(Лист2!$A$1:$BH$54,54,$D55),)+ROUND(MOD(R55,1)*100,))/100+$D55,"")</f>
        <v/>
      </c>
      <c r="T55" s="21" t="str">
        <f>IFERROR((MATCH($E55,INDEX(Лист2!$A$1:$BH$54,ROUND(MOD(S55,1)*100,)+1,$D55):INDEX(Лист2!$A$1:$BH$54,54,$D55),)+ROUND(MOD(S55,1)*100,))/100+$D55,"")</f>
        <v/>
      </c>
      <c r="U55" s="21" t="str">
        <f>IFERROR((MATCH($E55,INDEX(Лист2!$A$1:$BH$54,ROUND(MOD(T55,1)*100,)+1,$D55):INDEX(Лист2!$A$1:$BH$54,54,$D55),)+ROUND(MOD(T55,1)*100,))/100+$D55,"")</f>
        <v/>
      </c>
      <c r="V55" s="21" t="str">
        <f>IFERROR((MATCH($E55,INDEX(Лист2!$A$1:$BH$54,ROUND(MOD(U55,1)*100,)+1,$D55):INDEX(Лист2!$A$1:$BH$54,54,$D55),)+ROUND(MOD(U55,1)*100,))/100+$D55,"")</f>
        <v/>
      </c>
      <c r="W55" s="21" t="str">
        <f>IFERROR((MATCH($E55,INDEX(Лист2!$A$1:$BH$54,ROUND(MOD(V55,1)*100,)+1,$D55):INDEX(Лист2!$A$1:$BH$54,54,$D55),)+ROUND(MOD(V55,1)*100,))/100+$D55,"")</f>
        <v/>
      </c>
      <c r="X55" s="21" t="str">
        <f>IFERROR((MATCH($E55,INDEX(Лист2!$A$1:$BH$54,ROUND(MOD(W55,1)*100,)+1,$D55):INDEX(Лист2!$A$1:$BH$54,54,$D55),)+ROUND(MOD(W55,1)*100,))/100+$D55,"")</f>
        <v/>
      </c>
      <c r="Y55" s="21" t="str">
        <f>IFERROR((MATCH($E55,INDEX(Лист2!$A$1:$BH$54,ROUND(MOD(X55,1)*100,)+1,$D55):INDEX(Лист2!$A$1:$BH$54,54,$D55),)+ROUND(MOD(X55,1)*100,))/100+$D55,"")</f>
        <v/>
      </c>
      <c r="Z55" s="21" t="str">
        <f>IFERROR((MATCH($E55,INDEX(Лист2!$A$1:$BH$54,ROUND(MOD(Y55,1)*100,)+1,$D55):INDEX(Лист2!$A$1:$BH$54,54,$D55),)+ROUND(MOD(Y55,1)*100,))/100+$D55,"")</f>
        <v/>
      </c>
      <c r="AA55" s="21" t="str">
        <f>IFERROR((MATCH($E55,INDEX(Лист2!$A$1:$BH$54,ROUND(MOD(Z55,1)*100,)+1,$D55):INDEX(Лист2!$A$1:$BH$54,54,$D55),)+ROUND(MOD(Z55,1)*100,))/100+$D55,"")</f>
        <v/>
      </c>
      <c r="AB55" s="21" t="str">
        <f>IFERROR((MATCH($E55,INDEX(Лист2!$A$1:$BH$54,ROUND(MOD(AA55,1)*100,)+1,$D55):INDEX(Лист2!$A$1:$BH$54,54,$D55),)+ROUND(MOD(AA55,1)*100,))/100+$D55,"")</f>
        <v/>
      </c>
      <c r="AC55" s="21" t="str">
        <f>IFERROR((MATCH($E55,INDEX(Лист2!$A$1:$BH$54,ROUND(MOD(AB55,1)*100,)+1,$D55):INDEX(Лист2!$A$1:$BH$54,54,$D55),)+ROUND(MOD(AB55,1)*100,))/100+$D55,"")</f>
        <v/>
      </c>
      <c r="AD55" s="21" t="str">
        <f>IFERROR((MATCH($E55,INDEX(Лист2!$A$1:$BH$54,ROUND(MOD(AC55,1)*100,)+1,$D55):INDEX(Лист2!$A$1:$BH$54,54,$D55),)+ROUND(MOD(AC55,1)*100,))/100+$D55,"")</f>
        <v/>
      </c>
      <c r="AE55" s="21" t="str">
        <f>IFERROR((MATCH($E55,INDEX(Лист2!$A$1:$BH$54,ROUND(MOD(AD55,1)*100,)+1,$D55):INDEX(Лист2!$A$1:$BH$54,54,$D55),)+ROUND(MOD(AD55,1)*100,))/100+$D55,"")</f>
        <v/>
      </c>
      <c r="AF55" s="21" t="str">
        <f>IFERROR((MATCH($E55,INDEX(Лист2!$A$1:$BH$54,ROUND(MOD(AE55,1)*100,)+1,$D55):INDEX(Лист2!$A$1:$BH$54,54,$D55),)+ROUND(MOD(AE55,1)*100,))/100+$D55,"")</f>
        <v/>
      </c>
      <c r="AG55" s="21" t="str">
        <f>IFERROR((MATCH($E55,INDEX(Лист2!$A$1:$BH$54,ROUND(MOD(AF55,1)*100,)+1,$D55):INDEX(Лист2!$A$1:$BH$54,54,$D55),)+ROUND(MOD(AF55,1)*100,))/100+$D55,"")</f>
        <v/>
      </c>
      <c r="AH55" s="21" t="str">
        <f>IFERROR((MATCH($E55,INDEX(Лист2!$A$1:$BH$54,ROUND(MOD(AG55,1)*100,)+1,$D55):INDEX(Лист2!$A$1:$BH$54,54,$D55),)+ROUND(MOD(AG55,1)*100,))/100+$D55,"")</f>
        <v/>
      </c>
      <c r="AI55" s="21" t="str">
        <f>IFERROR((MATCH($E55,INDEX(Лист2!$A$1:$BH$54,ROUND(MOD(AH55,1)*100,)+1,$D55):INDEX(Лист2!$A$1:$BH$54,54,$D55),)+ROUND(MOD(AH55,1)*100,))/100+$D55,"")</f>
        <v/>
      </c>
      <c r="AJ55" s="21" t="str">
        <f>IFERROR((MATCH($E55,INDEX(Лист2!$A$1:$BH$54,ROUND(MOD(AI55,1)*100,)+1,$D55):INDEX(Лист2!$A$1:$BH$54,54,$D55),)+ROUND(MOD(AI55,1)*100,))/100+$D55,"")</f>
        <v/>
      </c>
      <c r="AK55" s="21" t="str">
        <f>IFERROR((MATCH($E55,INDEX(Лист2!$A$1:$BH$54,ROUND(MOD(AJ55,1)*100,)+1,$D55):INDEX(Лист2!$A$1:$BH$54,54,$D55),)+ROUND(MOD(AJ55,1)*100,))/100+$D55,"")</f>
        <v/>
      </c>
      <c r="AL55" s="21" t="str">
        <f>IFERROR((MATCH($E55,INDEX(Лист2!$A$1:$BH$54,ROUND(MOD(AK55,1)*100,)+1,$D55):INDEX(Лист2!$A$1:$BH$54,54,$D55),)+ROUND(MOD(AK55,1)*100,))/100+$D55,"")</f>
        <v/>
      </c>
      <c r="AM55" s="21" t="str">
        <f>IFERROR((MATCH($E55,INDEX(Лист2!$A$1:$BH$54,ROUND(MOD(AL55,1)*100,)+1,$D55):INDEX(Лист2!$A$1:$BH$54,54,$D55),)+ROUND(MOD(AL55,1)*100,))/100+$D55,"")</f>
        <v/>
      </c>
      <c r="AN55" s="21" t="str">
        <f>IFERROR((MATCH($E55,INDEX(Лист2!$A$1:$BH$54,ROUND(MOD(AM55,1)*100,)+1,$D55):INDEX(Лист2!$A$1:$BH$54,54,$D55),)+ROUND(MOD(AM55,1)*100,))/100+$D55,"")</f>
        <v/>
      </c>
      <c r="AO55" s="21" t="str">
        <f>IFERROR((MATCH($E55,INDEX(Лист2!$A$1:$BH$54,ROUND(MOD(AN55,1)*100,)+1,$D55):INDEX(Лист2!$A$1:$BH$54,54,$D55),)+ROUND(MOD(AN55,1)*100,))/100+$D55,"")</f>
        <v/>
      </c>
      <c r="AP55" s="21" t="str">
        <f>IFERROR((MATCH($E55,INDEX(Лист2!$A$1:$BH$54,ROUND(MOD(AO55,1)*100,)+1,$D55):INDEX(Лист2!$A$1:$BH$54,54,$D55),)+ROUND(MOD(AO55,1)*100,))/100+$D55,"")</f>
        <v/>
      </c>
      <c r="AQ55" s="21" t="str">
        <f>IFERROR((MATCH($E55,INDEX(Лист2!$A$1:$BH$54,ROUND(MOD(AP55,1)*100,)+1,$D55):INDEX(Лист2!$A$1:$BH$54,54,$D55),)+ROUND(MOD(AP55,1)*100,))/100+$D55,"")</f>
        <v/>
      </c>
      <c r="AR55" s="21" t="str">
        <f>IFERROR((MATCH($E55,INDEX(Лист2!$A$1:$BH$54,ROUND(MOD(AQ55,1)*100,)+1,$D55):INDEX(Лист2!$A$1:$BH$54,54,$D55),)+ROUND(MOD(AQ55,1)*100,))/100+$D55,"")</f>
        <v/>
      </c>
      <c r="AS55" s="21" t="str">
        <f>IFERROR((MATCH($E55,INDEX(Лист2!$A$1:$BH$54,ROUND(MOD(AR55,1)*100,)+1,$D55):INDEX(Лист2!$A$1:$BH$54,54,$D55),)+ROUND(MOD(AR55,1)*100,))/100+$D55,"")</f>
        <v/>
      </c>
      <c r="AT55" s="21" t="str">
        <f>IFERROR((MATCH($E55,INDEX(Лист2!$A$1:$BH$54,ROUND(MOD(AS55,1)*100,)+1,$D55):INDEX(Лист2!$A$1:$BH$54,54,$D55),)+ROUND(MOD(AS55,1)*100,))/100+$D55,"")</f>
        <v/>
      </c>
      <c r="AU55" s="21" t="str">
        <f>IFERROR((MATCH($E55,INDEX(Лист2!$A$1:$BH$54,ROUND(MOD(AT55,1)*100,)+1,$D55):INDEX(Лист2!$A$1:$BH$54,54,$D55),)+ROUND(MOD(AT55,1)*100,))/100+$D55,"")</f>
        <v/>
      </c>
      <c r="AV55" s="21" t="str">
        <f>IFERROR((MATCH($E55,INDEX(Лист2!$A$1:$BH$54,ROUND(MOD(AU55,1)*100,)+1,$D55):INDEX(Лист2!$A$1:$BH$54,54,$D55),)+ROUND(MOD(AU55,1)*100,))/100+$D55,"")</f>
        <v/>
      </c>
      <c r="AW55" s="21" t="str">
        <f>IFERROR((MATCH($E55,INDEX(Лист2!$A$1:$BH$54,ROUND(MOD(AV55,1)*100,)+1,$D55):INDEX(Лист2!$A$1:$BH$54,54,$D55),)+ROUND(MOD(AV55,1)*100,))/100+$D55,"")</f>
        <v/>
      </c>
      <c r="AX55" s="21" t="str">
        <f>IFERROR((MATCH($E55,INDEX(Лист2!$A$1:$BH$54,ROUND(MOD(AW55,1)*100,)+1,$D55):INDEX(Лист2!$A$1:$BH$54,54,$D55),)+ROUND(MOD(AW55,1)*100,))/100+$D55,"")</f>
        <v/>
      </c>
      <c r="AY55" s="21" t="str">
        <f>IFERROR((MATCH($E55,INDEX(Лист2!$A$1:$BH$54,ROUND(MOD(AX55,1)*100,)+1,$D55):INDEX(Лист2!$A$1:$BH$54,54,$D55),)+ROUND(MOD(AX55,1)*100,))/100+$D55,"")</f>
        <v/>
      </c>
      <c r="AZ55" s="21" t="str">
        <f>IFERROR((MATCH($E55,INDEX(Лист2!$A$1:$BH$54,ROUND(MOD(AY55,1)*100,)+1,$D55):INDEX(Лист2!$A$1:$BH$54,54,$D55),)+ROUND(MOD(AY55,1)*100,))/100+$D55,"")</f>
        <v/>
      </c>
      <c r="BA55" s="21" t="str">
        <f>IFERROR((MATCH($E55,INDEX(Лист2!$A$1:$BH$54,ROUND(MOD(AZ55,1)*100,)+1,$D55):INDEX(Лист2!$A$1:$BH$54,54,$D55),)+ROUND(MOD(AZ55,1)*100,))/100+$D55,"")</f>
        <v/>
      </c>
      <c r="BB55" s="21" t="str">
        <f>IFERROR((MATCH($E55,INDEX(Лист2!$A$1:$BH$54,ROUND(MOD(BA55,1)*100,)+1,$D55):INDEX(Лист2!$A$1:$BH$54,54,$D55),)+ROUND(MOD(BA55,1)*100,))/100+$D55,"")</f>
        <v/>
      </c>
      <c r="BC55" s="21" t="str">
        <f>IFERROR((MATCH($E55,INDEX(Лист2!$A$1:$BH$54,ROUND(MOD(BB55,1)*100,)+1,$D55):INDEX(Лист2!$A$1:$BH$54,54,$D55),)+ROUND(MOD(BB55,1)*100,))/100+$D55,"")</f>
        <v/>
      </c>
      <c r="BD55" s="21" t="str">
        <f>IFERROR((MATCH($E55,INDEX(Лист2!$A$1:$BH$54,ROUND(MOD(BC55,1)*100,)+1,$D55):INDEX(Лист2!$A$1:$BH$54,54,$D55),)+ROUND(MOD(BC55,1)*100,))/100+$D55,"")</f>
        <v/>
      </c>
      <c r="BE55" t="e">
        <f>IF(VLOOKUP(BE54,B:C,2,)&gt;=ROW()-MATCH(BE54,BE$1:BE54,)+1,BE54,INDEX(B:B,MATCH(BE54,B:B,)+1))</f>
        <v>#N/A</v>
      </c>
      <c r="BF55" t="e">
        <f t="shared" si="3"/>
        <v>#N/A</v>
      </c>
      <c r="BG55" t="e">
        <f>SMALL(INDEX(G:BD,MATCH(BE55,E:E,),):INDEX(G:BD,MATCH(BE55,E:E,)+14,),BF55)</f>
        <v>#N/A</v>
      </c>
      <c r="BH55" t="e">
        <f t="shared" si="4"/>
        <v>#N/A</v>
      </c>
      <c r="BI55" t="e">
        <f t="shared" si="6"/>
        <v>#N/A</v>
      </c>
    </row>
    <row r="56" spans="4:61" x14ac:dyDescent="0.25">
      <c r="D56" s="18">
        <f t="shared" si="7"/>
        <v>30</v>
      </c>
      <c r="E56">
        <f t="shared" si="1"/>
        <v>0</v>
      </c>
      <c r="F56" s="21" t="str">
        <f t="shared" si="2"/>
        <v/>
      </c>
      <c r="G56" s="20" t="str">
        <f>IFERROR(MATCH($E56,INDEX(Лист2!$A$1:$BH$54,,$D56),)/100+$D56,"")</f>
        <v/>
      </c>
      <c r="H56" s="21" t="str">
        <f>IFERROR((MATCH($E56,INDEX(Лист2!$A$1:$BH$54,ROUND(MOD(G56,1)*100,)+1,$D56):INDEX(Лист2!$A$1:$BH$54,54,$D56),)+ROUND(MOD(G56,1)*100,))/100+$D56,"")</f>
        <v/>
      </c>
      <c r="I56" s="21" t="str">
        <f>IFERROR((MATCH($E56,INDEX(Лист2!$A$1:$BH$54,ROUND(MOD(H56,1)*100,)+1,$D56):INDEX(Лист2!$A$1:$BH$54,54,$D56),)+ROUND(MOD(H56,1)*100,))/100+$D56,"")</f>
        <v/>
      </c>
      <c r="J56" s="21" t="str">
        <f>IFERROR((MATCH($E56,INDEX(Лист2!$A$1:$BH$54,ROUND(MOD(I56,1)*100,)+1,$D56):INDEX(Лист2!$A$1:$BH$54,54,$D56),)+ROUND(MOD(I56,1)*100,))/100+$D56,"")</f>
        <v/>
      </c>
      <c r="K56" s="21" t="str">
        <f>IFERROR((MATCH($E56,INDEX(Лист2!$A$1:$BH$54,ROUND(MOD(J56,1)*100,)+1,$D56):INDEX(Лист2!$A$1:$BH$54,54,$D56),)+ROUND(MOD(J56,1)*100,))/100+$D56,"")</f>
        <v/>
      </c>
      <c r="L56" s="21" t="str">
        <f>IFERROR((MATCH($E56,INDEX(Лист2!$A$1:$BH$54,ROUND(MOD(K56,1)*100,)+1,$D56):INDEX(Лист2!$A$1:$BH$54,54,$D56),)+ROUND(MOD(K56,1)*100,))/100+$D56,"")</f>
        <v/>
      </c>
      <c r="M56" s="21" t="str">
        <f>IFERROR((MATCH($E56,INDEX(Лист2!$A$1:$BH$54,ROUND(MOD(L56,1)*100,)+1,$D56):INDEX(Лист2!$A$1:$BH$54,54,$D56),)+ROUND(MOD(L56,1)*100,))/100+$D56,"")</f>
        <v/>
      </c>
      <c r="N56" s="21" t="str">
        <f>IFERROR((MATCH($E56,INDEX(Лист2!$A$1:$BH$54,ROUND(MOD(M56,1)*100,)+1,$D56):INDEX(Лист2!$A$1:$BH$54,54,$D56),)+ROUND(MOD(M56,1)*100,))/100+$D56,"")</f>
        <v/>
      </c>
      <c r="O56" s="21" t="str">
        <f>IFERROR((MATCH($E56,INDEX(Лист2!$A$1:$BH$54,ROUND(MOD(N56,1)*100,)+1,$D56):INDEX(Лист2!$A$1:$BH$54,54,$D56),)+ROUND(MOD(N56,1)*100,))/100+$D56,"")</f>
        <v/>
      </c>
      <c r="P56" s="21" t="str">
        <f>IFERROR((MATCH($E56,INDEX(Лист2!$A$1:$BH$54,ROUND(MOD(O56,1)*100,)+1,$D56):INDEX(Лист2!$A$1:$BH$54,54,$D56),)+ROUND(MOD(O56,1)*100,))/100+$D56,"")</f>
        <v/>
      </c>
      <c r="Q56" s="21" t="str">
        <f>IFERROR((MATCH($E56,INDEX(Лист2!$A$1:$BH$54,ROUND(MOD(P56,1)*100,)+1,$D56):INDEX(Лист2!$A$1:$BH$54,54,$D56),)+ROUND(MOD(P56,1)*100,))/100+$D56,"")</f>
        <v/>
      </c>
      <c r="R56" s="21" t="str">
        <f>IFERROR((MATCH($E56,INDEX(Лист2!$A$1:$BH$54,ROUND(MOD(Q56,1)*100,)+1,$D56):INDEX(Лист2!$A$1:$BH$54,54,$D56),)+ROUND(MOD(Q56,1)*100,))/100+$D56,"")</f>
        <v/>
      </c>
      <c r="S56" s="21" t="str">
        <f>IFERROR((MATCH($E56,INDEX(Лист2!$A$1:$BH$54,ROUND(MOD(R56,1)*100,)+1,$D56):INDEX(Лист2!$A$1:$BH$54,54,$D56),)+ROUND(MOD(R56,1)*100,))/100+$D56,"")</f>
        <v/>
      </c>
      <c r="T56" s="21" t="str">
        <f>IFERROR((MATCH($E56,INDEX(Лист2!$A$1:$BH$54,ROUND(MOD(S56,1)*100,)+1,$D56):INDEX(Лист2!$A$1:$BH$54,54,$D56),)+ROUND(MOD(S56,1)*100,))/100+$D56,"")</f>
        <v/>
      </c>
      <c r="U56" s="21" t="str">
        <f>IFERROR((MATCH($E56,INDEX(Лист2!$A$1:$BH$54,ROUND(MOD(T56,1)*100,)+1,$D56):INDEX(Лист2!$A$1:$BH$54,54,$D56),)+ROUND(MOD(T56,1)*100,))/100+$D56,"")</f>
        <v/>
      </c>
      <c r="V56" s="21" t="str">
        <f>IFERROR((MATCH($E56,INDEX(Лист2!$A$1:$BH$54,ROUND(MOD(U56,1)*100,)+1,$D56):INDEX(Лист2!$A$1:$BH$54,54,$D56),)+ROUND(MOD(U56,1)*100,))/100+$D56,"")</f>
        <v/>
      </c>
      <c r="W56" s="21" t="str">
        <f>IFERROR((MATCH($E56,INDEX(Лист2!$A$1:$BH$54,ROUND(MOD(V56,1)*100,)+1,$D56):INDEX(Лист2!$A$1:$BH$54,54,$D56),)+ROUND(MOD(V56,1)*100,))/100+$D56,"")</f>
        <v/>
      </c>
      <c r="X56" s="21" t="str">
        <f>IFERROR((MATCH($E56,INDEX(Лист2!$A$1:$BH$54,ROUND(MOD(W56,1)*100,)+1,$D56):INDEX(Лист2!$A$1:$BH$54,54,$D56),)+ROUND(MOD(W56,1)*100,))/100+$D56,"")</f>
        <v/>
      </c>
      <c r="Y56" s="21" t="str">
        <f>IFERROR((MATCH($E56,INDEX(Лист2!$A$1:$BH$54,ROUND(MOD(X56,1)*100,)+1,$D56):INDEX(Лист2!$A$1:$BH$54,54,$D56),)+ROUND(MOD(X56,1)*100,))/100+$D56,"")</f>
        <v/>
      </c>
      <c r="Z56" s="21" t="str">
        <f>IFERROR((MATCH($E56,INDEX(Лист2!$A$1:$BH$54,ROUND(MOD(Y56,1)*100,)+1,$D56):INDEX(Лист2!$A$1:$BH$54,54,$D56),)+ROUND(MOD(Y56,1)*100,))/100+$D56,"")</f>
        <v/>
      </c>
      <c r="AA56" s="21" t="str">
        <f>IFERROR((MATCH($E56,INDEX(Лист2!$A$1:$BH$54,ROUND(MOD(Z56,1)*100,)+1,$D56):INDEX(Лист2!$A$1:$BH$54,54,$D56),)+ROUND(MOD(Z56,1)*100,))/100+$D56,"")</f>
        <v/>
      </c>
      <c r="AB56" s="21" t="str">
        <f>IFERROR((MATCH($E56,INDEX(Лист2!$A$1:$BH$54,ROUND(MOD(AA56,1)*100,)+1,$D56):INDEX(Лист2!$A$1:$BH$54,54,$D56),)+ROUND(MOD(AA56,1)*100,))/100+$D56,"")</f>
        <v/>
      </c>
      <c r="AC56" s="21" t="str">
        <f>IFERROR((MATCH($E56,INDEX(Лист2!$A$1:$BH$54,ROUND(MOD(AB56,1)*100,)+1,$D56):INDEX(Лист2!$A$1:$BH$54,54,$D56),)+ROUND(MOD(AB56,1)*100,))/100+$D56,"")</f>
        <v/>
      </c>
      <c r="AD56" s="21" t="str">
        <f>IFERROR((MATCH($E56,INDEX(Лист2!$A$1:$BH$54,ROUND(MOD(AC56,1)*100,)+1,$D56):INDEX(Лист2!$A$1:$BH$54,54,$D56),)+ROUND(MOD(AC56,1)*100,))/100+$D56,"")</f>
        <v/>
      </c>
      <c r="AE56" s="21" t="str">
        <f>IFERROR((MATCH($E56,INDEX(Лист2!$A$1:$BH$54,ROUND(MOD(AD56,1)*100,)+1,$D56):INDEX(Лист2!$A$1:$BH$54,54,$D56),)+ROUND(MOD(AD56,1)*100,))/100+$D56,"")</f>
        <v/>
      </c>
      <c r="AF56" s="21" t="str">
        <f>IFERROR((MATCH($E56,INDEX(Лист2!$A$1:$BH$54,ROUND(MOD(AE56,1)*100,)+1,$D56):INDEX(Лист2!$A$1:$BH$54,54,$D56),)+ROUND(MOD(AE56,1)*100,))/100+$D56,"")</f>
        <v/>
      </c>
      <c r="AG56" s="21" t="str">
        <f>IFERROR((MATCH($E56,INDEX(Лист2!$A$1:$BH$54,ROUND(MOD(AF56,1)*100,)+1,$D56):INDEX(Лист2!$A$1:$BH$54,54,$D56),)+ROUND(MOD(AF56,1)*100,))/100+$D56,"")</f>
        <v/>
      </c>
      <c r="AH56" s="21" t="str">
        <f>IFERROR((MATCH($E56,INDEX(Лист2!$A$1:$BH$54,ROUND(MOD(AG56,1)*100,)+1,$D56):INDEX(Лист2!$A$1:$BH$54,54,$D56),)+ROUND(MOD(AG56,1)*100,))/100+$D56,"")</f>
        <v/>
      </c>
      <c r="AI56" s="21" t="str">
        <f>IFERROR((MATCH($E56,INDEX(Лист2!$A$1:$BH$54,ROUND(MOD(AH56,1)*100,)+1,$D56):INDEX(Лист2!$A$1:$BH$54,54,$D56),)+ROUND(MOD(AH56,1)*100,))/100+$D56,"")</f>
        <v/>
      </c>
      <c r="AJ56" s="21" t="str">
        <f>IFERROR((MATCH($E56,INDEX(Лист2!$A$1:$BH$54,ROUND(MOD(AI56,1)*100,)+1,$D56):INDEX(Лист2!$A$1:$BH$54,54,$D56),)+ROUND(MOD(AI56,1)*100,))/100+$D56,"")</f>
        <v/>
      </c>
      <c r="AK56" s="21" t="str">
        <f>IFERROR((MATCH($E56,INDEX(Лист2!$A$1:$BH$54,ROUND(MOD(AJ56,1)*100,)+1,$D56):INDEX(Лист2!$A$1:$BH$54,54,$D56),)+ROUND(MOD(AJ56,1)*100,))/100+$D56,"")</f>
        <v/>
      </c>
      <c r="AL56" s="21" t="str">
        <f>IFERROR((MATCH($E56,INDEX(Лист2!$A$1:$BH$54,ROUND(MOD(AK56,1)*100,)+1,$D56):INDEX(Лист2!$A$1:$BH$54,54,$D56),)+ROUND(MOD(AK56,1)*100,))/100+$D56,"")</f>
        <v/>
      </c>
      <c r="AM56" s="21" t="str">
        <f>IFERROR((MATCH($E56,INDEX(Лист2!$A$1:$BH$54,ROUND(MOD(AL56,1)*100,)+1,$D56):INDEX(Лист2!$A$1:$BH$54,54,$D56),)+ROUND(MOD(AL56,1)*100,))/100+$D56,"")</f>
        <v/>
      </c>
      <c r="AN56" s="21" t="str">
        <f>IFERROR((MATCH($E56,INDEX(Лист2!$A$1:$BH$54,ROUND(MOD(AM56,1)*100,)+1,$D56):INDEX(Лист2!$A$1:$BH$54,54,$D56),)+ROUND(MOD(AM56,1)*100,))/100+$D56,"")</f>
        <v/>
      </c>
      <c r="AO56" s="21" t="str">
        <f>IFERROR((MATCH($E56,INDEX(Лист2!$A$1:$BH$54,ROUND(MOD(AN56,1)*100,)+1,$D56):INDEX(Лист2!$A$1:$BH$54,54,$D56),)+ROUND(MOD(AN56,1)*100,))/100+$D56,"")</f>
        <v/>
      </c>
      <c r="AP56" s="21" t="str">
        <f>IFERROR((MATCH($E56,INDEX(Лист2!$A$1:$BH$54,ROUND(MOD(AO56,1)*100,)+1,$D56):INDEX(Лист2!$A$1:$BH$54,54,$D56),)+ROUND(MOD(AO56,1)*100,))/100+$D56,"")</f>
        <v/>
      </c>
      <c r="AQ56" s="21" t="str">
        <f>IFERROR((MATCH($E56,INDEX(Лист2!$A$1:$BH$54,ROUND(MOD(AP56,1)*100,)+1,$D56):INDEX(Лист2!$A$1:$BH$54,54,$D56),)+ROUND(MOD(AP56,1)*100,))/100+$D56,"")</f>
        <v/>
      </c>
      <c r="AR56" s="21" t="str">
        <f>IFERROR((MATCH($E56,INDEX(Лист2!$A$1:$BH$54,ROUND(MOD(AQ56,1)*100,)+1,$D56):INDEX(Лист2!$A$1:$BH$54,54,$D56),)+ROUND(MOD(AQ56,1)*100,))/100+$D56,"")</f>
        <v/>
      </c>
      <c r="AS56" s="21" t="str">
        <f>IFERROR((MATCH($E56,INDEX(Лист2!$A$1:$BH$54,ROUND(MOD(AR56,1)*100,)+1,$D56):INDEX(Лист2!$A$1:$BH$54,54,$D56),)+ROUND(MOD(AR56,1)*100,))/100+$D56,"")</f>
        <v/>
      </c>
      <c r="AT56" s="21" t="str">
        <f>IFERROR((MATCH($E56,INDEX(Лист2!$A$1:$BH$54,ROUND(MOD(AS56,1)*100,)+1,$D56):INDEX(Лист2!$A$1:$BH$54,54,$D56),)+ROUND(MOD(AS56,1)*100,))/100+$D56,"")</f>
        <v/>
      </c>
      <c r="AU56" s="21" t="str">
        <f>IFERROR((MATCH($E56,INDEX(Лист2!$A$1:$BH$54,ROUND(MOD(AT56,1)*100,)+1,$D56):INDEX(Лист2!$A$1:$BH$54,54,$D56),)+ROUND(MOD(AT56,1)*100,))/100+$D56,"")</f>
        <v/>
      </c>
      <c r="AV56" s="21" t="str">
        <f>IFERROR((MATCH($E56,INDEX(Лист2!$A$1:$BH$54,ROUND(MOD(AU56,1)*100,)+1,$D56):INDEX(Лист2!$A$1:$BH$54,54,$D56),)+ROUND(MOD(AU56,1)*100,))/100+$D56,"")</f>
        <v/>
      </c>
      <c r="AW56" s="21" t="str">
        <f>IFERROR((MATCH($E56,INDEX(Лист2!$A$1:$BH$54,ROUND(MOD(AV56,1)*100,)+1,$D56):INDEX(Лист2!$A$1:$BH$54,54,$D56),)+ROUND(MOD(AV56,1)*100,))/100+$D56,"")</f>
        <v/>
      </c>
      <c r="AX56" s="21" t="str">
        <f>IFERROR((MATCH($E56,INDEX(Лист2!$A$1:$BH$54,ROUND(MOD(AW56,1)*100,)+1,$D56):INDEX(Лист2!$A$1:$BH$54,54,$D56),)+ROUND(MOD(AW56,1)*100,))/100+$D56,"")</f>
        <v/>
      </c>
      <c r="AY56" s="21" t="str">
        <f>IFERROR((MATCH($E56,INDEX(Лист2!$A$1:$BH$54,ROUND(MOD(AX56,1)*100,)+1,$D56):INDEX(Лист2!$A$1:$BH$54,54,$D56),)+ROUND(MOD(AX56,1)*100,))/100+$D56,"")</f>
        <v/>
      </c>
      <c r="AZ56" s="21" t="str">
        <f>IFERROR((MATCH($E56,INDEX(Лист2!$A$1:$BH$54,ROUND(MOD(AY56,1)*100,)+1,$D56):INDEX(Лист2!$A$1:$BH$54,54,$D56),)+ROUND(MOD(AY56,1)*100,))/100+$D56,"")</f>
        <v/>
      </c>
      <c r="BA56" s="21" t="str">
        <f>IFERROR((MATCH($E56,INDEX(Лист2!$A$1:$BH$54,ROUND(MOD(AZ56,1)*100,)+1,$D56):INDEX(Лист2!$A$1:$BH$54,54,$D56),)+ROUND(MOD(AZ56,1)*100,))/100+$D56,"")</f>
        <v/>
      </c>
      <c r="BB56" s="21" t="str">
        <f>IFERROR((MATCH($E56,INDEX(Лист2!$A$1:$BH$54,ROUND(MOD(BA56,1)*100,)+1,$D56):INDEX(Лист2!$A$1:$BH$54,54,$D56),)+ROUND(MOD(BA56,1)*100,))/100+$D56,"")</f>
        <v/>
      </c>
      <c r="BC56" s="21" t="str">
        <f>IFERROR((MATCH($E56,INDEX(Лист2!$A$1:$BH$54,ROUND(MOD(BB56,1)*100,)+1,$D56):INDEX(Лист2!$A$1:$BH$54,54,$D56),)+ROUND(MOD(BB56,1)*100,))/100+$D56,"")</f>
        <v/>
      </c>
      <c r="BD56" s="21" t="str">
        <f>IFERROR((MATCH($E56,INDEX(Лист2!$A$1:$BH$54,ROUND(MOD(BC56,1)*100,)+1,$D56):INDEX(Лист2!$A$1:$BH$54,54,$D56),)+ROUND(MOD(BC56,1)*100,))/100+$D56,"")</f>
        <v/>
      </c>
      <c r="BE56" t="e">
        <f>IF(VLOOKUP(BE55,B:C,2,)&gt;=ROW()-MATCH(BE55,BE$1:BE55,)+1,BE55,INDEX(B:B,MATCH(BE55,B:B,)+1))</f>
        <v>#N/A</v>
      </c>
      <c r="BF56" t="e">
        <f t="shared" si="3"/>
        <v>#N/A</v>
      </c>
      <c r="BG56" t="e">
        <f>SMALL(INDEX(G:BD,MATCH(BE56,E:E,),):INDEX(G:BD,MATCH(BE56,E:E,)+14,),BF56)</f>
        <v>#N/A</v>
      </c>
      <c r="BH56" t="e">
        <f t="shared" si="4"/>
        <v>#N/A</v>
      </c>
      <c r="BI56" t="e">
        <f t="shared" si="6"/>
        <v>#N/A</v>
      </c>
    </row>
    <row r="57" spans="4:61" x14ac:dyDescent="0.25">
      <c r="D57" s="18">
        <f t="shared" si="7"/>
        <v>34</v>
      </c>
      <c r="E57">
        <f t="shared" si="1"/>
        <v>0</v>
      </c>
      <c r="F57" s="21" t="str">
        <f t="shared" si="2"/>
        <v/>
      </c>
      <c r="G57" s="20" t="str">
        <f>IFERROR(MATCH($E57,INDEX(Лист2!$A$1:$BH$54,,$D57),)/100+$D57,"")</f>
        <v/>
      </c>
      <c r="H57" s="21" t="str">
        <f>IFERROR((MATCH($E57,INDEX(Лист2!$A$1:$BH$54,ROUND(MOD(G57,1)*100,)+1,$D57):INDEX(Лист2!$A$1:$BH$54,54,$D57),)+ROUND(MOD(G57,1)*100,))/100+$D57,"")</f>
        <v/>
      </c>
      <c r="I57" s="21" t="str">
        <f>IFERROR((MATCH($E57,INDEX(Лист2!$A$1:$BH$54,ROUND(MOD(H57,1)*100,)+1,$D57):INDEX(Лист2!$A$1:$BH$54,54,$D57),)+ROUND(MOD(H57,1)*100,))/100+$D57,"")</f>
        <v/>
      </c>
      <c r="J57" s="21" t="str">
        <f>IFERROR((MATCH($E57,INDEX(Лист2!$A$1:$BH$54,ROUND(MOD(I57,1)*100,)+1,$D57):INDEX(Лист2!$A$1:$BH$54,54,$D57),)+ROUND(MOD(I57,1)*100,))/100+$D57,"")</f>
        <v/>
      </c>
      <c r="K57" s="21" t="str">
        <f>IFERROR((MATCH($E57,INDEX(Лист2!$A$1:$BH$54,ROUND(MOD(J57,1)*100,)+1,$D57):INDEX(Лист2!$A$1:$BH$54,54,$D57),)+ROUND(MOD(J57,1)*100,))/100+$D57,"")</f>
        <v/>
      </c>
      <c r="L57" s="21" t="str">
        <f>IFERROR((MATCH($E57,INDEX(Лист2!$A$1:$BH$54,ROUND(MOD(K57,1)*100,)+1,$D57):INDEX(Лист2!$A$1:$BH$54,54,$D57),)+ROUND(MOD(K57,1)*100,))/100+$D57,"")</f>
        <v/>
      </c>
      <c r="M57" s="21" t="str">
        <f>IFERROR((MATCH($E57,INDEX(Лист2!$A$1:$BH$54,ROUND(MOD(L57,1)*100,)+1,$D57):INDEX(Лист2!$A$1:$BH$54,54,$D57),)+ROUND(MOD(L57,1)*100,))/100+$D57,"")</f>
        <v/>
      </c>
      <c r="N57" s="21" t="str">
        <f>IFERROR((MATCH($E57,INDEX(Лист2!$A$1:$BH$54,ROUND(MOD(M57,1)*100,)+1,$D57):INDEX(Лист2!$A$1:$BH$54,54,$D57),)+ROUND(MOD(M57,1)*100,))/100+$D57,"")</f>
        <v/>
      </c>
      <c r="O57" s="21" t="str">
        <f>IFERROR((MATCH($E57,INDEX(Лист2!$A$1:$BH$54,ROUND(MOD(N57,1)*100,)+1,$D57):INDEX(Лист2!$A$1:$BH$54,54,$D57),)+ROUND(MOD(N57,1)*100,))/100+$D57,"")</f>
        <v/>
      </c>
      <c r="P57" s="21" t="str">
        <f>IFERROR((MATCH($E57,INDEX(Лист2!$A$1:$BH$54,ROUND(MOD(O57,1)*100,)+1,$D57):INDEX(Лист2!$A$1:$BH$54,54,$D57),)+ROUND(MOD(O57,1)*100,))/100+$D57,"")</f>
        <v/>
      </c>
      <c r="Q57" s="21" t="str">
        <f>IFERROR((MATCH($E57,INDEX(Лист2!$A$1:$BH$54,ROUND(MOD(P57,1)*100,)+1,$D57):INDEX(Лист2!$A$1:$BH$54,54,$D57),)+ROUND(MOD(P57,1)*100,))/100+$D57,"")</f>
        <v/>
      </c>
      <c r="R57" s="21" t="str">
        <f>IFERROR((MATCH($E57,INDEX(Лист2!$A$1:$BH$54,ROUND(MOD(Q57,1)*100,)+1,$D57):INDEX(Лист2!$A$1:$BH$54,54,$D57),)+ROUND(MOD(Q57,1)*100,))/100+$D57,"")</f>
        <v/>
      </c>
      <c r="S57" s="21" t="str">
        <f>IFERROR((MATCH($E57,INDEX(Лист2!$A$1:$BH$54,ROUND(MOD(R57,1)*100,)+1,$D57):INDEX(Лист2!$A$1:$BH$54,54,$D57),)+ROUND(MOD(R57,1)*100,))/100+$D57,"")</f>
        <v/>
      </c>
      <c r="T57" s="21" t="str">
        <f>IFERROR((MATCH($E57,INDEX(Лист2!$A$1:$BH$54,ROUND(MOD(S57,1)*100,)+1,$D57):INDEX(Лист2!$A$1:$BH$54,54,$D57),)+ROUND(MOD(S57,1)*100,))/100+$D57,"")</f>
        <v/>
      </c>
      <c r="U57" s="21" t="str">
        <f>IFERROR((MATCH($E57,INDEX(Лист2!$A$1:$BH$54,ROUND(MOD(T57,1)*100,)+1,$D57):INDEX(Лист2!$A$1:$BH$54,54,$D57),)+ROUND(MOD(T57,1)*100,))/100+$D57,"")</f>
        <v/>
      </c>
      <c r="V57" s="21" t="str">
        <f>IFERROR((MATCH($E57,INDEX(Лист2!$A$1:$BH$54,ROUND(MOD(U57,1)*100,)+1,$D57):INDEX(Лист2!$A$1:$BH$54,54,$D57),)+ROUND(MOD(U57,1)*100,))/100+$D57,"")</f>
        <v/>
      </c>
      <c r="W57" s="21" t="str">
        <f>IFERROR((MATCH($E57,INDEX(Лист2!$A$1:$BH$54,ROUND(MOD(V57,1)*100,)+1,$D57):INDEX(Лист2!$A$1:$BH$54,54,$D57),)+ROUND(MOD(V57,1)*100,))/100+$D57,"")</f>
        <v/>
      </c>
      <c r="X57" s="21" t="str">
        <f>IFERROR((MATCH($E57,INDEX(Лист2!$A$1:$BH$54,ROUND(MOD(W57,1)*100,)+1,$D57):INDEX(Лист2!$A$1:$BH$54,54,$D57),)+ROUND(MOD(W57,1)*100,))/100+$D57,"")</f>
        <v/>
      </c>
      <c r="Y57" s="21" t="str">
        <f>IFERROR((MATCH($E57,INDEX(Лист2!$A$1:$BH$54,ROUND(MOD(X57,1)*100,)+1,$D57):INDEX(Лист2!$A$1:$BH$54,54,$D57),)+ROUND(MOD(X57,1)*100,))/100+$D57,"")</f>
        <v/>
      </c>
      <c r="Z57" s="21" t="str">
        <f>IFERROR((MATCH($E57,INDEX(Лист2!$A$1:$BH$54,ROUND(MOD(Y57,1)*100,)+1,$D57):INDEX(Лист2!$A$1:$BH$54,54,$D57),)+ROUND(MOD(Y57,1)*100,))/100+$D57,"")</f>
        <v/>
      </c>
      <c r="AA57" s="21" t="str">
        <f>IFERROR((MATCH($E57,INDEX(Лист2!$A$1:$BH$54,ROUND(MOD(Z57,1)*100,)+1,$D57):INDEX(Лист2!$A$1:$BH$54,54,$D57),)+ROUND(MOD(Z57,1)*100,))/100+$D57,"")</f>
        <v/>
      </c>
      <c r="AB57" s="21" t="str">
        <f>IFERROR((MATCH($E57,INDEX(Лист2!$A$1:$BH$54,ROUND(MOD(AA57,1)*100,)+1,$D57):INDEX(Лист2!$A$1:$BH$54,54,$D57),)+ROUND(MOD(AA57,1)*100,))/100+$D57,"")</f>
        <v/>
      </c>
      <c r="AC57" s="21" t="str">
        <f>IFERROR((MATCH($E57,INDEX(Лист2!$A$1:$BH$54,ROUND(MOD(AB57,1)*100,)+1,$D57):INDEX(Лист2!$A$1:$BH$54,54,$D57),)+ROUND(MOD(AB57,1)*100,))/100+$D57,"")</f>
        <v/>
      </c>
      <c r="AD57" s="21" t="str">
        <f>IFERROR((MATCH($E57,INDEX(Лист2!$A$1:$BH$54,ROUND(MOD(AC57,1)*100,)+1,$D57):INDEX(Лист2!$A$1:$BH$54,54,$D57),)+ROUND(MOD(AC57,1)*100,))/100+$D57,"")</f>
        <v/>
      </c>
      <c r="AE57" s="21" t="str">
        <f>IFERROR((MATCH($E57,INDEX(Лист2!$A$1:$BH$54,ROUND(MOD(AD57,1)*100,)+1,$D57):INDEX(Лист2!$A$1:$BH$54,54,$D57),)+ROUND(MOD(AD57,1)*100,))/100+$D57,"")</f>
        <v/>
      </c>
      <c r="AF57" s="21" t="str">
        <f>IFERROR((MATCH($E57,INDEX(Лист2!$A$1:$BH$54,ROUND(MOD(AE57,1)*100,)+1,$D57):INDEX(Лист2!$A$1:$BH$54,54,$D57),)+ROUND(MOD(AE57,1)*100,))/100+$D57,"")</f>
        <v/>
      </c>
      <c r="AG57" s="21" t="str">
        <f>IFERROR((MATCH($E57,INDEX(Лист2!$A$1:$BH$54,ROUND(MOD(AF57,1)*100,)+1,$D57):INDEX(Лист2!$A$1:$BH$54,54,$D57),)+ROUND(MOD(AF57,1)*100,))/100+$D57,"")</f>
        <v/>
      </c>
      <c r="AH57" s="21" t="str">
        <f>IFERROR((MATCH($E57,INDEX(Лист2!$A$1:$BH$54,ROUND(MOD(AG57,1)*100,)+1,$D57):INDEX(Лист2!$A$1:$BH$54,54,$D57),)+ROUND(MOD(AG57,1)*100,))/100+$D57,"")</f>
        <v/>
      </c>
      <c r="AI57" s="21" t="str">
        <f>IFERROR((MATCH($E57,INDEX(Лист2!$A$1:$BH$54,ROUND(MOD(AH57,1)*100,)+1,$D57):INDEX(Лист2!$A$1:$BH$54,54,$D57),)+ROUND(MOD(AH57,1)*100,))/100+$D57,"")</f>
        <v/>
      </c>
      <c r="AJ57" s="21" t="str">
        <f>IFERROR((MATCH($E57,INDEX(Лист2!$A$1:$BH$54,ROUND(MOD(AI57,1)*100,)+1,$D57):INDEX(Лист2!$A$1:$BH$54,54,$D57),)+ROUND(MOD(AI57,1)*100,))/100+$D57,"")</f>
        <v/>
      </c>
      <c r="AK57" s="21" t="str">
        <f>IFERROR((MATCH($E57,INDEX(Лист2!$A$1:$BH$54,ROUND(MOD(AJ57,1)*100,)+1,$D57):INDEX(Лист2!$A$1:$BH$54,54,$D57),)+ROUND(MOD(AJ57,1)*100,))/100+$D57,"")</f>
        <v/>
      </c>
      <c r="AL57" s="21" t="str">
        <f>IFERROR((MATCH($E57,INDEX(Лист2!$A$1:$BH$54,ROUND(MOD(AK57,1)*100,)+1,$D57):INDEX(Лист2!$A$1:$BH$54,54,$D57),)+ROUND(MOD(AK57,1)*100,))/100+$D57,"")</f>
        <v/>
      </c>
      <c r="AM57" s="21" t="str">
        <f>IFERROR((MATCH($E57,INDEX(Лист2!$A$1:$BH$54,ROUND(MOD(AL57,1)*100,)+1,$D57):INDEX(Лист2!$A$1:$BH$54,54,$D57),)+ROUND(MOD(AL57,1)*100,))/100+$D57,"")</f>
        <v/>
      </c>
      <c r="AN57" s="21" t="str">
        <f>IFERROR((MATCH($E57,INDEX(Лист2!$A$1:$BH$54,ROUND(MOD(AM57,1)*100,)+1,$D57):INDEX(Лист2!$A$1:$BH$54,54,$D57),)+ROUND(MOD(AM57,1)*100,))/100+$D57,"")</f>
        <v/>
      </c>
      <c r="AO57" s="21" t="str">
        <f>IFERROR((MATCH($E57,INDEX(Лист2!$A$1:$BH$54,ROUND(MOD(AN57,1)*100,)+1,$D57):INDEX(Лист2!$A$1:$BH$54,54,$D57),)+ROUND(MOD(AN57,1)*100,))/100+$D57,"")</f>
        <v/>
      </c>
      <c r="AP57" s="21" t="str">
        <f>IFERROR((MATCH($E57,INDEX(Лист2!$A$1:$BH$54,ROUND(MOD(AO57,1)*100,)+1,$D57):INDEX(Лист2!$A$1:$BH$54,54,$D57),)+ROUND(MOD(AO57,1)*100,))/100+$D57,"")</f>
        <v/>
      </c>
      <c r="AQ57" s="21" t="str">
        <f>IFERROR((MATCH($E57,INDEX(Лист2!$A$1:$BH$54,ROUND(MOD(AP57,1)*100,)+1,$D57):INDEX(Лист2!$A$1:$BH$54,54,$D57),)+ROUND(MOD(AP57,1)*100,))/100+$D57,"")</f>
        <v/>
      </c>
      <c r="AR57" s="21" t="str">
        <f>IFERROR((MATCH($E57,INDEX(Лист2!$A$1:$BH$54,ROUND(MOD(AQ57,1)*100,)+1,$D57):INDEX(Лист2!$A$1:$BH$54,54,$D57),)+ROUND(MOD(AQ57,1)*100,))/100+$D57,"")</f>
        <v/>
      </c>
      <c r="AS57" s="21" t="str">
        <f>IFERROR((MATCH($E57,INDEX(Лист2!$A$1:$BH$54,ROUND(MOD(AR57,1)*100,)+1,$D57):INDEX(Лист2!$A$1:$BH$54,54,$D57),)+ROUND(MOD(AR57,1)*100,))/100+$D57,"")</f>
        <v/>
      </c>
      <c r="AT57" s="21" t="str">
        <f>IFERROR((MATCH($E57,INDEX(Лист2!$A$1:$BH$54,ROUND(MOD(AS57,1)*100,)+1,$D57):INDEX(Лист2!$A$1:$BH$54,54,$D57),)+ROUND(MOD(AS57,1)*100,))/100+$D57,"")</f>
        <v/>
      </c>
      <c r="AU57" s="21" t="str">
        <f>IFERROR((MATCH($E57,INDEX(Лист2!$A$1:$BH$54,ROUND(MOD(AT57,1)*100,)+1,$D57):INDEX(Лист2!$A$1:$BH$54,54,$D57),)+ROUND(MOD(AT57,1)*100,))/100+$D57,"")</f>
        <v/>
      </c>
      <c r="AV57" s="21" t="str">
        <f>IFERROR((MATCH($E57,INDEX(Лист2!$A$1:$BH$54,ROUND(MOD(AU57,1)*100,)+1,$D57):INDEX(Лист2!$A$1:$BH$54,54,$D57),)+ROUND(MOD(AU57,1)*100,))/100+$D57,"")</f>
        <v/>
      </c>
      <c r="AW57" s="21" t="str">
        <f>IFERROR((MATCH($E57,INDEX(Лист2!$A$1:$BH$54,ROUND(MOD(AV57,1)*100,)+1,$D57):INDEX(Лист2!$A$1:$BH$54,54,$D57),)+ROUND(MOD(AV57,1)*100,))/100+$D57,"")</f>
        <v/>
      </c>
      <c r="AX57" s="21" t="str">
        <f>IFERROR((MATCH($E57,INDEX(Лист2!$A$1:$BH$54,ROUND(MOD(AW57,1)*100,)+1,$D57):INDEX(Лист2!$A$1:$BH$54,54,$D57),)+ROUND(MOD(AW57,1)*100,))/100+$D57,"")</f>
        <v/>
      </c>
      <c r="AY57" s="21" t="str">
        <f>IFERROR((MATCH($E57,INDEX(Лист2!$A$1:$BH$54,ROUND(MOD(AX57,1)*100,)+1,$D57):INDEX(Лист2!$A$1:$BH$54,54,$D57),)+ROUND(MOD(AX57,1)*100,))/100+$D57,"")</f>
        <v/>
      </c>
      <c r="AZ57" s="21" t="str">
        <f>IFERROR((MATCH($E57,INDEX(Лист2!$A$1:$BH$54,ROUND(MOD(AY57,1)*100,)+1,$D57):INDEX(Лист2!$A$1:$BH$54,54,$D57),)+ROUND(MOD(AY57,1)*100,))/100+$D57,"")</f>
        <v/>
      </c>
      <c r="BA57" s="21" t="str">
        <f>IFERROR((MATCH($E57,INDEX(Лист2!$A$1:$BH$54,ROUND(MOD(AZ57,1)*100,)+1,$D57):INDEX(Лист2!$A$1:$BH$54,54,$D57),)+ROUND(MOD(AZ57,1)*100,))/100+$D57,"")</f>
        <v/>
      </c>
      <c r="BB57" s="21" t="str">
        <f>IFERROR((MATCH($E57,INDEX(Лист2!$A$1:$BH$54,ROUND(MOD(BA57,1)*100,)+1,$D57):INDEX(Лист2!$A$1:$BH$54,54,$D57),)+ROUND(MOD(BA57,1)*100,))/100+$D57,"")</f>
        <v/>
      </c>
      <c r="BC57" s="21" t="str">
        <f>IFERROR((MATCH($E57,INDEX(Лист2!$A$1:$BH$54,ROUND(MOD(BB57,1)*100,)+1,$D57):INDEX(Лист2!$A$1:$BH$54,54,$D57),)+ROUND(MOD(BB57,1)*100,))/100+$D57,"")</f>
        <v/>
      </c>
      <c r="BD57" s="21" t="str">
        <f>IFERROR((MATCH($E57,INDEX(Лист2!$A$1:$BH$54,ROUND(MOD(BC57,1)*100,)+1,$D57):INDEX(Лист2!$A$1:$BH$54,54,$D57),)+ROUND(MOD(BC57,1)*100,))/100+$D57,"")</f>
        <v/>
      </c>
      <c r="BE57" t="e">
        <f>IF(VLOOKUP(BE56,B:C,2,)&gt;=ROW()-MATCH(BE56,BE$1:BE56,)+1,BE56,INDEX(B:B,MATCH(BE56,B:B,)+1))</f>
        <v>#N/A</v>
      </c>
      <c r="BF57" t="e">
        <f t="shared" si="3"/>
        <v>#N/A</v>
      </c>
      <c r="BG57" t="e">
        <f>SMALL(INDEX(G:BD,MATCH(BE57,E:E,),):INDEX(G:BD,MATCH(BE57,E:E,)+14,),BF57)</f>
        <v>#N/A</v>
      </c>
      <c r="BH57" t="e">
        <f t="shared" si="4"/>
        <v>#N/A</v>
      </c>
      <c r="BI57" t="e">
        <f t="shared" si="6"/>
        <v>#N/A</v>
      </c>
    </row>
    <row r="58" spans="4:61" x14ac:dyDescent="0.25">
      <c r="D58" s="18">
        <f t="shared" si="7"/>
        <v>38</v>
      </c>
      <c r="E58">
        <f t="shared" si="1"/>
        <v>0</v>
      </c>
      <c r="F58" s="21" t="str">
        <f t="shared" si="2"/>
        <v/>
      </c>
      <c r="G58" s="20" t="str">
        <f>IFERROR(MATCH($E58,INDEX(Лист2!$A$1:$BH$54,,$D58),)/100+$D58,"")</f>
        <v/>
      </c>
      <c r="H58" s="21" t="str">
        <f>IFERROR((MATCH($E58,INDEX(Лист2!$A$1:$BH$54,ROUND(MOD(G58,1)*100,)+1,$D58):INDEX(Лист2!$A$1:$BH$54,54,$D58),)+ROUND(MOD(G58,1)*100,))/100+$D58,"")</f>
        <v/>
      </c>
      <c r="I58" s="21" t="str">
        <f>IFERROR((MATCH($E58,INDEX(Лист2!$A$1:$BH$54,ROUND(MOD(H58,1)*100,)+1,$D58):INDEX(Лист2!$A$1:$BH$54,54,$D58),)+ROUND(MOD(H58,1)*100,))/100+$D58,"")</f>
        <v/>
      </c>
      <c r="J58" s="21" t="str">
        <f>IFERROR((MATCH($E58,INDEX(Лист2!$A$1:$BH$54,ROUND(MOD(I58,1)*100,)+1,$D58):INDEX(Лист2!$A$1:$BH$54,54,$D58),)+ROUND(MOD(I58,1)*100,))/100+$D58,"")</f>
        <v/>
      </c>
      <c r="K58" s="21" t="str">
        <f>IFERROR((MATCH($E58,INDEX(Лист2!$A$1:$BH$54,ROUND(MOD(J58,1)*100,)+1,$D58):INDEX(Лист2!$A$1:$BH$54,54,$D58),)+ROUND(MOD(J58,1)*100,))/100+$D58,"")</f>
        <v/>
      </c>
      <c r="L58" s="21" t="str">
        <f>IFERROR((MATCH($E58,INDEX(Лист2!$A$1:$BH$54,ROUND(MOD(K58,1)*100,)+1,$D58):INDEX(Лист2!$A$1:$BH$54,54,$D58),)+ROUND(MOD(K58,1)*100,))/100+$D58,"")</f>
        <v/>
      </c>
      <c r="M58" s="21" t="str">
        <f>IFERROR((MATCH($E58,INDEX(Лист2!$A$1:$BH$54,ROUND(MOD(L58,1)*100,)+1,$D58):INDEX(Лист2!$A$1:$BH$54,54,$D58),)+ROUND(MOD(L58,1)*100,))/100+$D58,"")</f>
        <v/>
      </c>
      <c r="N58" s="21" t="str">
        <f>IFERROR((MATCH($E58,INDEX(Лист2!$A$1:$BH$54,ROUND(MOD(M58,1)*100,)+1,$D58):INDEX(Лист2!$A$1:$BH$54,54,$D58),)+ROUND(MOD(M58,1)*100,))/100+$D58,"")</f>
        <v/>
      </c>
      <c r="O58" s="21" t="str">
        <f>IFERROR((MATCH($E58,INDEX(Лист2!$A$1:$BH$54,ROUND(MOD(N58,1)*100,)+1,$D58):INDEX(Лист2!$A$1:$BH$54,54,$D58),)+ROUND(MOD(N58,1)*100,))/100+$D58,"")</f>
        <v/>
      </c>
      <c r="P58" s="21" t="str">
        <f>IFERROR((MATCH($E58,INDEX(Лист2!$A$1:$BH$54,ROUND(MOD(O58,1)*100,)+1,$D58):INDEX(Лист2!$A$1:$BH$54,54,$D58),)+ROUND(MOD(O58,1)*100,))/100+$D58,"")</f>
        <v/>
      </c>
      <c r="Q58" s="21" t="str">
        <f>IFERROR((MATCH($E58,INDEX(Лист2!$A$1:$BH$54,ROUND(MOD(P58,1)*100,)+1,$D58):INDEX(Лист2!$A$1:$BH$54,54,$D58),)+ROUND(MOD(P58,1)*100,))/100+$D58,"")</f>
        <v/>
      </c>
      <c r="R58" s="21" t="str">
        <f>IFERROR((MATCH($E58,INDEX(Лист2!$A$1:$BH$54,ROUND(MOD(Q58,1)*100,)+1,$D58):INDEX(Лист2!$A$1:$BH$54,54,$D58),)+ROUND(MOD(Q58,1)*100,))/100+$D58,"")</f>
        <v/>
      </c>
      <c r="S58" s="21" t="str">
        <f>IFERROR((MATCH($E58,INDEX(Лист2!$A$1:$BH$54,ROUND(MOD(R58,1)*100,)+1,$D58):INDEX(Лист2!$A$1:$BH$54,54,$D58),)+ROUND(MOD(R58,1)*100,))/100+$D58,"")</f>
        <v/>
      </c>
      <c r="T58" s="21" t="str">
        <f>IFERROR((MATCH($E58,INDEX(Лист2!$A$1:$BH$54,ROUND(MOD(S58,1)*100,)+1,$D58):INDEX(Лист2!$A$1:$BH$54,54,$D58),)+ROUND(MOD(S58,1)*100,))/100+$D58,"")</f>
        <v/>
      </c>
      <c r="U58" s="21" t="str">
        <f>IFERROR((MATCH($E58,INDEX(Лист2!$A$1:$BH$54,ROUND(MOD(T58,1)*100,)+1,$D58):INDEX(Лист2!$A$1:$BH$54,54,$D58),)+ROUND(MOD(T58,1)*100,))/100+$D58,"")</f>
        <v/>
      </c>
      <c r="V58" s="21" t="str">
        <f>IFERROR((MATCH($E58,INDEX(Лист2!$A$1:$BH$54,ROUND(MOD(U58,1)*100,)+1,$D58):INDEX(Лист2!$A$1:$BH$54,54,$D58),)+ROUND(MOD(U58,1)*100,))/100+$D58,"")</f>
        <v/>
      </c>
      <c r="W58" s="21" t="str">
        <f>IFERROR((MATCH($E58,INDEX(Лист2!$A$1:$BH$54,ROUND(MOD(V58,1)*100,)+1,$D58):INDEX(Лист2!$A$1:$BH$54,54,$D58),)+ROUND(MOD(V58,1)*100,))/100+$D58,"")</f>
        <v/>
      </c>
      <c r="X58" s="21" t="str">
        <f>IFERROR((MATCH($E58,INDEX(Лист2!$A$1:$BH$54,ROUND(MOD(W58,1)*100,)+1,$D58):INDEX(Лист2!$A$1:$BH$54,54,$D58),)+ROUND(MOD(W58,1)*100,))/100+$D58,"")</f>
        <v/>
      </c>
      <c r="Y58" s="21" t="str">
        <f>IFERROR((MATCH($E58,INDEX(Лист2!$A$1:$BH$54,ROUND(MOD(X58,1)*100,)+1,$D58):INDEX(Лист2!$A$1:$BH$54,54,$D58),)+ROUND(MOD(X58,1)*100,))/100+$D58,"")</f>
        <v/>
      </c>
      <c r="Z58" s="21" t="str">
        <f>IFERROR((MATCH($E58,INDEX(Лист2!$A$1:$BH$54,ROUND(MOD(Y58,1)*100,)+1,$D58):INDEX(Лист2!$A$1:$BH$54,54,$D58),)+ROUND(MOD(Y58,1)*100,))/100+$D58,"")</f>
        <v/>
      </c>
      <c r="AA58" s="21" t="str">
        <f>IFERROR((MATCH($E58,INDEX(Лист2!$A$1:$BH$54,ROUND(MOD(Z58,1)*100,)+1,$D58):INDEX(Лист2!$A$1:$BH$54,54,$D58),)+ROUND(MOD(Z58,1)*100,))/100+$D58,"")</f>
        <v/>
      </c>
      <c r="AB58" s="21" t="str">
        <f>IFERROR((MATCH($E58,INDEX(Лист2!$A$1:$BH$54,ROUND(MOD(AA58,1)*100,)+1,$D58):INDEX(Лист2!$A$1:$BH$54,54,$D58),)+ROUND(MOD(AA58,1)*100,))/100+$D58,"")</f>
        <v/>
      </c>
      <c r="AC58" s="21" t="str">
        <f>IFERROR((MATCH($E58,INDEX(Лист2!$A$1:$BH$54,ROUND(MOD(AB58,1)*100,)+1,$D58):INDEX(Лист2!$A$1:$BH$54,54,$D58),)+ROUND(MOD(AB58,1)*100,))/100+$D58,"")</f>
        <v/>
      </c>
      <c r="AD58" s="21" t="str">
        <f>IFERROR((MATCH($E58,INDEX(Лист2!$A$1:$BH$54,ROUND(MOD(AC58,1)*100,)+1,$D58):INDEX(Лист2!$A$1:$BH$54,54,$D58),)+ROUND(MOD(AC58,1)*100,))/100+$D58,"")</f>
        <v/>
      </c>
      <c r="AE58" s="21" t="str">
        <f>IFERROR((MATCH($E58,INDEX(Лист2!$A$1:$BH$54,ROUND(MOD(AD58,1)*100,)+1,$D58):INDEX(Лист2!$A$1:$BH$54,54,$D58),)+ROUND(MOD(AD58,1)*100,))/100+$D58,"")</f>
        <v/>
      </c>
      <c r="AF58" s="21" t="str">
        <f>IFERROR((MATCH($E58,INDEX(Лист2!$A$1:$BH$54,ROUND(MOD(AE58,1)*100,)+1,$D58):INDEX(Лист2!$A$1:$BH$54,54,$D58),)+ROUND(MOD(AE58,1)*100,))/100+$D58,"")</f>
        <v/>
      </c>
      <c r="AG58" s="21" t="str">
        <f>IFERROR((MATCH($E58,INDEX(Лист2!$A$1:$BH$54,ROUND(MOD(AF58,1)*100,)+1,$D58):INDEX(Лист2!$A$1:$BH$54,54,$D58),)+ROUND(MOD(AF58,1)*100,))/100+$D58,"")</f>
        <v/>
      </c>
      <c r="AH58" s="21" t="str">
        <f>IFERROR((MATCH($E58,INDEX(Лист2!$A$1:$BH$54,ROUND(MOD(AG58,1)*100,)+1,$D58):INDEX(Лист2!$A$1:$BH$54,54,$D58),)+ROUND(MOD(AG58,1)*100,))/100+$D58,"")</f>
        <v/>
      </c>
      <c r="AI58" s="21" t="str">
        <f>IFERROR((MATCH($E58,INDEX(Лист2!$A$1:$BH$54,ROUND(MOD(AH58,1)*100,)+1,$D58):INDEX(Лист2!$A$1:$BH$54,54,$D58),)+ROUND(MOD(AH58,1)*100,))/100+$D58,"")</f>
        <v/>
      </c>
      <c r="AJ58" s="21" t="str">
        <f>IFERROR((MATCH($E58,INDEX(Лист2!$A$1:$BH$54,ROUND(MOD(AI58,1)*100,)+1,$D58):INDEX(Лист2!$A$1:$BH$54,54,$D58),)+ROUND(MOD(AI58,1)*100,))/100+$D58,"")</f>
        <v/>
      </c>
      <c r="AK58" s="21" t="str">
        <f>IFERROR((MATCH($E58,INDEX(Лист2!$A$1:$BH$54,ROUND(MOD(AJ58,1)*100,)+1,$D58):INDEX(Лист2!$A$1:$BH$54,54,$D58),)+ROUND(MOD(AJ58,1)*100,))/100+$D58,"")</f>
        <v/>
      </c>
      <c r="AL58" s="21" t="str">
        <f>IFERROR((MATCH($E58,INDEX(Лист2!$A$1:$BH$54,ROUND(MOD(AK58,1)*100,)+1,$D58):INDEX(Лист2!$A$1:$BH$54,54,$D58),)+ROUND(MOD(AK58,1)*100,))/100+$D58,"")</f>
        <v/>
      </c>
      <c r="AM58" s="21" t="str">
        <f>IFERROR((MATCH($E58,INDEX(Лист2!$A$1:$BH$54,ROUND(MOD(AL58,1)*100,)+1,$D58):INDEX(Лист2!$A$1:$BH$54,54,$D58),)+ROUND(MOD(AL58,1)*100,))/100+$D58,"")</f>
        <v/>
      </c>
      <c r="AN58" s="21" t="str">
        <f>IFERROR((MATCH($E58,INDEX(Лист2!$A$1:$BH$54,ROUND(MOD(AM58,1)*100,)+1,$D58):INDEX(Лист2!$A$1:$BH$54,54,$D58),)+ROUND(MOD(AM58,1)*100,))/100+$D58,"")</f>
        <v/>
      </c>
      <c r="AO58" s="21" t="str">
        <f>IFERROR((MATCH($E58,INDEX(Лист2!$A$1:$BH$54,ROUND(MOD(AN58,1)*100,)+1,$D58):INDEX(Лист2!$A$1:$BH$54,54,$D58),)+ROUND(MOD(AN58,1)*100,))/100+$D58,"")</f>
        <v/>
      </c>
      <c r="AP58" s="21" t="str">
        <f>IFERROR((MATCH($E58,INDEX(Лист2!$A$1:$BH$54,ROUND(MOD(AO58,1)*100,)+1,$D58):INDEX(Лист2!$A$1:$BH$54,54,$D58),)+ROUND(MOD(AO58,1)*100,))/100+$D58,"")</f>
        <v/>
      </c>
      <c r="AQ58" s="21" t="str">
        <f>IFERROR((MATCH($E58,INDEX(Лист2!$A$1:$BH$54,ROUND(MOD(AP58,1)*100,)+1,$D58):INDEX(Лист2!$A$1:$BH$54,54,$D58),)+ROUND(MOD(AP58,1)*100,))/100+$D58,"")</f>
        <v/>
      </c>
      <c r="AR58" s="21" t="str">
        <f>IFERROR((MATCH($E58,INDEX(Лист2!$A$1:$BH$54,ROUND(MOD(AQ58,1)*100,)+1,$D58):INDEX(Лист2!$A$1:$BH$54,54,$D58),)+ROUND(MOD(AQ58,1)*100,))/100+$D58,"")</f>
        <v/>
      </c>
      <c r="AS58" s="21" t="str">
        <f>IFERROR((MATCH($E58,INDEX(Лист2!$A$1:$BH$54,ROUND(MOD(AR58,1)*100,)+1,$D58):INDEX(Лист2!$A$1:$BH$54,54,$D58),)+ROUND(MOD(AR58,1)*100,))/100+$D58,"")</f>
        <v/>
      </c>
      <c r="AT58" s="21" t="str">
        <f>IFERROR((MATCH($E58,INDEX(Лист2!$A$1:$BH$54,ROUND(MOD(AS58,1)*100,)+1,$D58):INDEX(Лист2!$A$1:$BH$54,54,$D58),)+ROUND(MOD(AS58,1)*100,))/100+$D58,"")</f>
        <v/>
      </c>
      <c r="AU58" s="21" t="str">
        <f>IFERROR((MATCH($E58,INDEX(Лист2!$A$1:$BH$54,ROUND(MOD(AT58,1)*100,)+1,$D58):INDEX(Лист2!$A$1:$BH$54,54,$D58),)+ROUND(MOD(AT58,1)*100,))/100+$D58,"")</f>
        <v/>
      </c>
      <c r="AV58" s="21" t="str">
        <f>IFERROR((MATCH($E58,INDEX(Лист2!$A$1:$BH$54,ROUND(MOD(AU58,1)*100,)+1,$D58):INDEX(Лист2!$A$1:$BH$54,54,$D58),)+ROUND(MOD(AU58,1)*100,))/100+$D58,"")</f>
        <v/>
      </c>
      <c r="AW58" s="21" t="str">
        <f>IFERROR((MATCH($E58,INDEX(Лист2!$A$1:$BH$54,ROUND(MOD(AV58,1)*100,)+1,$D58):INDEX(Лист2!$A$1:$BH$54,54,$D58),)+ROUND(MOD(AV58,1)*100,))/100+$D58,"")</f>
        <v/>
      </c>
      <c r="AX58" s="21" t="str">
        <f>IFERROR((MATCH($E58,INDEX(Лист2!$A$1:$BH$54,ROUND(MOD(AW58,1)*100,)+1,$D58):INDEX(Лист2!$A$1:$BH$54,54,$D58),)+ROUND(MOD(AW58,1)*100,))/100+$D58,"")</f>
        <v/>
      </c>
      <c r="AY58" s="21" t="str">
        <f>IFERROR((MATCH($E58,INDEX(Лист2!$A$1:$BH$54,ROUND(MOD(AX58,1)*100,)+1,$D58):INDEX(Лист2!$A$1:$BH$54,54,$D58),)+ROUND(MOD(AX58,1)*100,))/100+$D58,"")</f>
        <v/>
      </c>
      <c r="AZ58" s="21" t="str">
        <f>IFERROR((MATCH($E58,INDEX(Лист2!$A$1:$BH$54,ROUND(MOD(AY58,1)*100,)+1,$D58):INDEX(Лист2!$A$1:$BH$54,54,$D58),)+ROUND(MOD(AY58,1)*100,))/100+$D58,"")</f>
        <v/>
      </c>
      <c r="BA58" s="21" t="str">
        <f>IFERROR((MATCH($E58,INDEX(Лист2!$A$1:$BH$54,ROUND(MOD(AZ58,1)*100,)+1,$D58):INDEX(Лист2!$A$1:$BH$54,54,$D58),)+ROUND(MOD(AZ58,1)*100,))/100+$D58,"")</f>
        <v/>
      </c>
      <c r="BB58" s="21" t="str">
        <f>IFERROR((MATCH($E58,INDEX(Лист2!$A$1:$BH$54,ROUND(MOD(BA58,1)*100,)+1,$D58):INDEX(Лист2!$A$1:$BH$54,54,$D58),)+ROUND(MOD(BA58,1)*100,))/100+$D58,"")</f>
        <v/>
      </c>
      <c r="BC58" s="21" t="str">
        <f>IFERROR((MATCH($E58,INDEX(Лист2!$A$1:$BH$54,ROUND(MOD(BB58,1)*100,)+1,$D58):INDEX(Лист2!$A$1:$BH$54,54,$D58),)+ROUND(MOD(BB58,1)*100,))/100+$D58,"")</f>
        <v/>
      </c>
      <c r="BD58" s="21" t="str">
        <f>IFERROR((MATCH($E58,INDEX(Лист2!$A$1:$BH$54,ROUND(MOD(BC58,1)*100,)+1,$D58):INDEX(Лист2!$A$1:$BH$54,54,$D58),)+ROUND(MOD(BC58,1)*100,))/100+$D58,"")</f>
        <v/>
      </c>
      <c r="BE58" t="e">
        <f>IF(VLOOKUP(BE57,B:C,2,)&gt;=ROW()-MATCH(BE57,BE$1:BE57,)+1,BE57,INDEX(B:B,MATCH(BE57,B:B,)+1))</f>
        <v>#N/A</v>
      </c>
      <c r="BF58" t="e">
        <f t="shared" si="3"/>
        <v>#N/A</v>
      </c>
      <c r="BG58" t="e">
        <f>SMALL(INDEX(G:BD,MATCH(BE58,E:E,),):INDEX(G:BD,MATCH(BE58,E:E,)+14,),BF58)</f>
        <v>#N/A</v>
      </c>
      <c r="BH58" t="e">
        <f t="shared" si="4"/>
        <v>#N/A</v>
      </c>
      <c r="BI58" t="e">
        <f t="shared" si="6"/>
        <v>#N/A</v>
      </c>
    </row>
    <row r="59" spans="4:61" x14ac:dyDescent="0.25">
      <c r="D59" s="18">
        <f t="shared" si="7"/>
        <v>42</v>
      </c>
      <c r="E59">
        <f t="shared" si="1"/>
        <v>0</v>
      </c>
      <c r="F59" s="21" t="str">
        <f t="shared" si="2"/>
        <v/>
      </c>
      <c r="G59" s="20" t="str">
        <f>IFERROR(MATCH($E59,INDEX(Лист2!$A$1:$BH$54,,$D59),)/100+$D59,"")</f>
        <v/>
      </c>
      <c r="H59" s="21" t="str">
        <f>IFERROR((MATCH($E59,INDEX(Лист2!$A$1:$BH$54,ROUND(MOD(G59,1)*100,)+1,$D59):INDEX(Лист2!$A$1:$BH$54,54,$D59),)+ROUND(MOD(G59,1)*100,))/100+$D59,"")</f>
        <v/>
      </c>
      <c r="I59" s="21" t="str">
        <f>IFERROR((MATCH($E59,INDEX(Лист2!$A$1:$BH$54,ROUND(MOD(H59,1)*100,)+1,$D59):INDEX(Лист2!$A$1:$BH$54,54,$D59),)+ROUND(MOD(H59,1)*100,))/100+$D59,"")</f>
        <v/>
      </c>
      <c r="J59" s="21" t="str">
        <f>IFERROR((MATCH($E59,INDEX(Лист2!$A$1:$BH$54,ROUND(MOD(I59,1)*100,)+1,$D59):INDEX(Лист2!$A$1:$BH$54,54,$D59),)+ROUND(MOD(I59,1)*100,))/100+$D59,"")</f>
        <v/>
      </c>
      <c r="K59" s="21" t="str">
        <f>IFERROR((MATCH($E59,INDEX(Лист2!$A$1:$BH$54,ROUND(MOD(J59,1)*100,)+1,$D59):INDEX(Лист2!$A$1:$BH$54,54,$D59),)+ROUND(MOD(J59,1)*100,))/100+$D59,"")</f>
        <v/>
      </c>
      <c r="L59" s="21" t="str">
        <f>IFERROR((MATCH($E59,INDEX(Лист2!$A$1:$BH$54,ROUND(MOD(K59,1)*100,)+1,$D59):INDEX(Лист2!$A$1:$BH$54,54,$D59),)+ROUND(MOD(K59,1)*100,))/100+$D59,"")</f>
        <v/>
      </c>
      <c r="M59" s="21" t="str">
        <f>IFERROR((MATCH($E59,INDEX(Лист2!$A$1:$BH$54,ROUND(MOD(L59,1)*100,)+1,$D59):INDEX(Лист2!$A$1:$BH$54,54,$D59),)+ROUND(MOD(L59,1)*100,))/100+$D59,"")</f>
        <v/>
      </c>
      <c r="N59" s="21" t="str">
        <f>IFERROR((MATCH($E59,INDEX(Лист2!$A$1:$BH$54,ROUND(MOD(M59,1)*100,)+1,$D59):INDEX(Лист2!$A$1:$BH$54,54,$D59),)+ROUND(MOD(M59,1)*100,))/100+$D59,"")</f>
        <v/>
      </c>
      <c r="O59" s="21" t="str">
        <f>IFERROR((MATCH($E59,INDEX(Лист2!$A$1:$BH$54,ROUND(MOD(N59,1)*100,)+1,$D59):INDEX(Лист2!$A$1:$BH$54,54,$D59),)+ROUND(MOD(N59,1)*100,))/100+$D59,"")</f>
        <v/>
      </c>
      <c r="P59" s="21" t="str">
        <f>IFERROR((MATCH($E59,INDEX(Лист2!$A$1:$BH$54,ROUND(MOD(O59,1)*100,)+1,$D59):INDEX(Лист2!$A$1:$BH$54,54,$D59),)+ROUND(MOD(O59,1)*100,))/100+$D59,"")</f>
        <v/>
      </c>
      <c r="Q59" s="21" t="str">
        <f>IFERROR((MATCH($E59,INDEX(Лист2!$A$1:$BH$54,ROUND(MOD(P59,1)*100,)+1,$D59):INDEX(Лист2!$A$1:$BH$54,54,$D59),)+ROUND(MOD(P59,1)*100,))/100+$D59,"")</f>
        <v/>
      </c>
      <c r="R59" s="21" t="str">
        <f>IFERROR((MATCH($E59,INDEX(Лист2!$A$1:$BH$54,ROUND(MOD(Q59,1)*100,)+1,$D59):INDEX(Лист2!$A$1:$BH$54,54,$D59),)+ROUND(MOD(Q59,1)*100,))/100+$D59,"")</f>
        <v/>
      </c>
      <c r="S59" s="21" t="str">
        <f>IFERROR((MATCH($E59,INDEX(Лист2!$A$1:$BH$54,ROUND(MOD(R59,1)*100,)+1,$D59):INDEX(Лист2!$A$1:$BH$54,54,$D59),)+ROUND(MOD(R59,1)*100,))/100+$D59,"")</f>
        <v/>
      </c>
      <c r="T59" s="21" t="str">
        <f>IFERROR((MATCH($E59,INDEX(Лист2!$A$1:$BH$54,ROUND(MOD(S59,1)*100,)+1,$D59):INDEX(Лист2!$A$1:$BH$54,54,$D59),)+ROUND(MOD(S59,1)*100,))/100+$D59,"")</f>
        <v/>
      </c>
      <c r="U59" s="21" t="str">
        <f>IFERROR((MATCH($E59,INDEX(Лист2!$A$1:$BH$54,ROUND(MOD(T59,1)*100,)+1,$D59):INDEX(Лист2!$A$1:$BH$54,54,$D59),)+ROUND(MOD(T59,1)*100,))/100+$D59,"")</f>
        <v/>
      </c>
      <c r="V59" s="21" t="str">
        <f>IFERROR((MATCH($E59,INDEX(Лист2!$A$1:$BH$54,ROUND(MOD(U59,1)*100,)+1,$D59):INDEX(Лист2!$A$1:$BH$54,54,$D59),)+ROUND(MOD(U59,1)*100,))/100+$D59,"")</f>
        <v/>
      </c>
      <c r="W59" s="21" t="str">
        <f>IFERROR((MATCH($E59,INDEX(Лист2!$A$1:$BH$54,ROUND(MOD(V59,1)*100,)+1,$D59):INDEX(Лист2!$A$1:$BH$54,54,$D59),)+ROUND(MOD(V59,1)*100,))/100+$D59,"")</f>
        <v/>
      </c>
      <c r="X59" s="21" t="str">
        <f>IFERROR((MATCH($E59,INDEX(Лист2!$A$1:$BH$54,ROUND(MOD(W59,1)*100,)+1,$D59):INDEX(Лист2!$A$1:$BH$54,54,$D59),)+ROUND(MOD(W59,1)*100,))/100+$D59,"")</f>
        <v/>
      </c>
      <c r="Y59" s="21" t="str">
        <f>IFERROR((MATCH($E59,INDEX(Лист2!$A$1:$BH$54,ROUND(MOD(X59,1)*100,)+1,$D59):INDEX(Лист2!$A$1:$BH$54,54,$D59),)+ROUND(MOD(X59,1)*100,))/100+$D59,"")</f>
        <v/>
      </c>
      <c r="Z59" s="21" t="str">
        <f>IFERROR((MATCH($E59,INDEX(Лист2!$A$1:$BH$54,ROUND(MOD(Y59,1)*100,)+1,$D59):INDEX(Лист2!$A$1:$BH$54,54,$D59),)+ROUND(MOD(Y59,1)*100,))/100+$D59,"")</f>
        <v/>
      </c>
      <c r="AA59" s="21" t="str">
        <f>IFERROR((MATCH($E59,INDEX(Лист2!$A$1:$BH$54,ROUND(MOD(Z59,1)*100,)+1,$D59):INDEX(Лист2!$A$1:$BH$54,54,$D59),)+ROUND(MOD(Z59,1)*100,))/100+$D59,"")</f>
        <v/>
      </c>
      <c r="AB59" s="21" t="str">
        <f>IFERROR((MATCH($E59,INDEX(Лист2!$A$1:$BH$54,ROUND(MOD(AA59,1)*100,)+1,$D59):INDEX(Лист2!$A$1:$BH$54,54,$D59),)+ROUND(MOD(AA59,1)*100,))/100+$D59,"")</f>
        <v/>
      </c>
      <c r="AC59" s="21" t="str">
        <f>IFERROR((MATCH($E59,INDEX(Лист2!$A$1:$BH$54,ROUND(MOD(AB59,1)*100,)+1,$D59):INDEX(Лист2!$A$1:$BH$54,54,$D59),)+ROUND(MOD(AB59,1)*100,))/100+$D59,"")</f>
        <v/>
      </c>
      <c r="AD59" s="21" t="str">
        <f>IFERROR((MATCH($E59,INDEX(Лист2!$A$1:$BH$54,ROUND(MOD(AC59,1)*100,)+1,$D59):INDEX(Лист2!$A$1:$BH$54,54,$D59),)+ROUND(MOD(AC59,1)*100,))/100+$D59,"")</f>
        <v/>
      </c>
      <c r="AE59" s="21" t="str">
        <f>IFERROR((MATCH($E59,INDEX(Лист2!$A$1:$BH$54,ROUND(MOD(AD59,1)*100,)+1,$D59):INDEX(Лист2!$A$1:$BH$54,54,$D59),)+ROUND(MOD(AD59,1)*100,))/100+$D59,"")</f>
        <v/>
      </c>
      <c r="AF59" s="21" t="str">
        <f>IFERROR((MATCH($E59,INDEX(Лист2!$A$1:$BH$54,ROUND(MOD(AE59,1)*100,)+1,$D59):INDEX(Лист2!$A$1:$BH$54,54,$D59),)+ROUND(MOD(AE59,1)*100,))/100+$D59,"")</f>
        <v/>
      </c>
      <c r="AG59" s="21" t="str">
        <f>IFERROR((MATCH($E59,INDEX(Лист2!$A$1:$BH$54,ROUND(MOD(AF59,1)*100,)+1,$D59):INDEX(Лист2!$A$1:$BH$54,54,$D59),)+ROUND(MOD(AF59,1)*100,))/100+$D59,"")</f>
        <v/>
      </c>
      <c r="AH59" s="21" t="str">
        <f>IFERROR((MATCH($E59,INDEX(Лист2!$A$1:$BH$54,ROUND(MOD(AG59,1)*100,)+1,$D59):INDEX(Лист2!$A$1:$BH$54,54,$D59),)+ROUND(MOD(AG59,1)*100,))/100+$D59,"")</f>
        <v/>
      </c>
      <c r="AI59" s="21" t="str">
        <f>IFERROR((MATCH($E59,INDEX(Лист2!$A$1:$BH$54,ROUND(MOD(AH59,1)*100,)+1,$D59):INDEX(Лист2!$A$1:$BH$54,54,$D59),)+ROUND(MOD(AH59,1)*100,))/100+$D59,"")</f>
        <v/>
      </c>
      <c r="AJ59" s="21" t="str">
        <f>IFERROR((MATCH($E59,INDEX(Лист2!$A$1:$BH$54,ROUND(MOD(AI59,1)*100,)+1,$D59):INDEX(Лист2!$A$1:$BH$54,54,$D59),)+ROUND(MOD(AI59,1)*100,))/100+$D59,"")</f>
        <v/>
      </c>
      <c r="AK59" s="21" t="str">
        <f>IFERROR((MATCH($E59,INDEX(Лист2!$A$1:$BH$54,ROUND(MOD(AJ59,1)*100,)+1,$D59):INDEX(Лист2!$A$1:$BH$54,54,$D59),)+ROUND(MOD(AJ59,1)*100,))/100+$D59,"")</f>
        <v/>
      </c>
      <c r="AL59" s="21" t="str">
        <f>IFERROR((MATCH($E59,INDEX(Лист2!$A$1:$BH$54,ROUND(MOD(AK59,1)*100,)+1,$D59):INDEX(Лист2!$A$1:$BH$54,54,$D59),)+ROUND(MOD(AK59,1)*100,))/100+$D59,"")</f>
        <v/>
      </c>
      <c r="AM59" s="21" t="str">
        <f>IFERROR((MATCH($E59,INDEX(Лист2!$A$1:$BH$54,ROUND(MOD(AL59,1)*100,)+1,$D59):INDEX(Лист2!$A$1:$BH$54,54,$D59),)+ROUND(MOD(AL59,1)*100,))/100+$D59,"")</f>
        <v/>
      </c>
      <c r="AN59" s="21" t="str">
        <f>IFERROR((MATCH($E59,INDEX(Лист2!$A$1:$BH$54,ROUND(MOD(AM59,1)*100,)+1,$D59):INDEX(Лист2!$A$1:$BH$54,54,$D59),)+ROUND(MOD(AM59,1)*100,))/100+$D59,"")</f>
        <v/>
      </c>
      <c r="AO59" s="21" t="str">
        <f>IFERROR((MATCH($E59,INDEX(Лист2!$A$1:$BH$54,ROUND(MOD(AN59,1)*100,)+1,$D59):INDEX(Лист2!$A$1:$BH$54,54,$D59),)+ROUND(MOD(AN59,1)*100,))/100+$D59,"")</f>
        <v/>
      </c>
      <c r="AP59" s="21" t="str">
        <f>IFERROR((MATCH($E59,INDEX(Лист2!$A$1:$BH$54,ROUND(MOD(AO59,1)*100,)+1,$D59):INDEX(Лист2!$A$1:$BH$54,54,$D59),)+ROUND(MOD(AO59,1)*100,))/100+$D59,"")</f>
        <v/>
      </c>
      <c r="AQ59" s="21" t="str">
        <f>IFERROR((MATCH($E59,INDEX(Лист2!$A$1:$BH$54,ROUND(MOD(AP59,1)*100,)+1,$D59):INDEX(Лист2!$A$1:$BH$54,54,$D59),)+ROUND(MOD(AP59,1)*100,))/100+$D59,"")</f>
        <v/>
      </c>
      <c r="AR59" s="21" t="str">
        <f>IFERROR((MATCH($E59,INDEX(Лист2!$A$1:$BH$54,ROUND(MOD(AQ59,1)*100,)+1,$D59):INDEX(Лист2!$A$1:$BH$54,54,$D59),)+ROUND(MOD(AQ59,1)*100,))/100+$D59,"")</f>
        <v/>
      </c>
      <c r="AS59" s="21" t="str">
        <f>IFERROR((MATCH($E59,INDEX(Лист2!$A$1:$BH$54,ROUND(MOD(AR59,1)*100,)+1,$D59):INDEX(Лист2!$A$1:$BH$54,54,$D59),)+ROUND(MOD(AR59,1)*100,))/100+$D59,"")</f>
        <v/>
      </c>
      <c r="AT59" s="21" t="str">
        <f>IFERROR((MATCH($E59,INDEX(Лист2!$A$1:$BH$54,ROUND(MOD(AS59,1)*100,)+1,$D59):INDEX(Лист2!$A$1:$BH$54,54,$D59),)+ROUND(MOD(AS59,1)*100,))/100+$D59,"")</f>
        <v/>
      </c>
      <c r="AU59" s="21" t="str">
        <f>IFERROR((MATCH($E59,INDEX(Лист2!$A$1:$BH$54,ROUND(MOD(AT59,1)*100,)+1,$D59):INDEX(Лист2!$A$1:$BH$54,54,$D59),)+ROUND(MOD(AT59,1)*100,))/100+$D59,"")</f>
        <v/>
      </c>
      <c r="AV59" s="21" t="str">
        <f>IFERROR((MATCH($E59,INDEX(Лист2!$A$1:$BH$54,ROUND(MOD(AU59,1)*100,)+1,$D59):INDEX(Лист2!$A$1:$BH$54,54,$D59),)+ROUND(MOD(AU59,1)*100,))/100+$D59,"")</f>
        <v/>
      </c>
      <c r="AW59" s="21" t="str">
        <f>IFERROR((MATCH($E59,INDEX(Лист2!$A$1:$BH$54,ROUND(MOD(AV59,1)*100,)+1,$D59):INDEX(Лист2!$A$1:$BH$54,54,$D59),)+ROUND(MOD(AV59,1)*100,))/100+$D59,"")</f>
        <v/>
      </c>
      <c r="AX59" s="21" t="str">
        <f>IFERROR((MATCH($E59,INDEX(Лист2!$A$1:$BH$54,ROUND(MOD(AW59,1)*100,)+1,$D59):INDEX(Лист2!$A$1:$BH$54,54,$D59),)+ROUND(MOD(AW59,1)*100,))/100+$D59,"")</f>
        <v/>
      </c>
      <c r="AY59" s="21" t="str">
        <f>IFERROR((MATCH($E59,INDEX(Лист2!$A$1:$BH$54,ROUND(MOD(AX59,1)*100,)+1,$D59):INDEX(Лист2!$A$1:$BH$54,54,$D59),)+ROUND(MOD(AX59,1)*100,))/100+$D59,"")</f>
        <v/>
      </c>
      <c r="AZ59" s="21" t="str">
        <f>IFERROR((MATCH($E59,INDEX(Лист2!$A$1:$BH$54,ROUND(MOD(AY59,1)*100,)+1,$D59):INDEX(Лист2!$A$1:$BH$54,54,$D59),)+ROUND(MOD(AY59,1)*100,))/100+$D59,"")</f>
        <v/>
      </c>
      <c r="BA59" s="21" t="str">
        <f>IFERROR((MATCH($E59,INDEX(Лист2!$A$1:$BH$54,ROUND(MOD(AZ59,1)*100,)+1,$D59):INDEX(Лист2!$A$1:$BH$54,54,$D59),)+ROUND(MOD(AZ59,1)*100,))/100+$D59,"")</f>
        <v/>
      </c>
      <c r="BB59" s="21" t="str">
        <f>IFERROR((MATCH($E59,INDEX(Лист2!$A$1:$BH$54,ROUND(MOD(BA59,1)*100,)+1,$D59):INDEX(Лист2!$A$1:$BH$54,54,$D59),)+ROUND(MOD(BA59,1)*100,))/100+$D59,"")</f>
        <v/>
      </c>
      <c r="BC59" s="21" t="str">
        <f>IFERROR((MATCH($E59,INDEX(Лист2!$A$1:$BH$54,ROUND(MOD(BB59,1)*100,)+1,$D59):INDEX(Лист2!$A$1:$BH$54,54,$D59),)+ROUND(MOD(BB59,1)*100,))/100+$D59,"")</f>
        <v/>
      </c>
      <c r="BD59" s="21" t="str">
        <f>IFERROR((MATCH($E59,INDEX(Лист2!$A$1:$BH$54,ROUND(MOD(BC59,1)*100,)+1,$D59):INDEX(Лист2!$A$1:$BH$54,54,$D59),)+ROUND(MOD(BC59,1)*100,))/100+$D59,"")</f>
        <v/>
      </c>
      <c r="BE59" t="e">
        <f>IF(VLOOKUP(BE58,B:C,2,)&gt;=ROW()-MATCH(BE58,BE$1:BE58,)+1,BE58,INDEX(B:B,MATCH(BE58,B:B,)+1))</f>
        <v>#N/A</v>
      </c>
      <c r="BF59" t="e">
        <f t="shared" si="3"/>
        <v>#N/A</v>
      </c>
      <c r="BG59" t="e">
        <f>SMALL(INDEX(G:BD,MATCH(BE59,E:E,),):INDEX(G:BD,MATCH(BE59,E:E,)+14,),BF59)</f>
        <v>#N/A</v>
      </c>
      <c r="BH59" t="e">
        <f t="shared" si="4"/>
        <v>#N/A</v>
      </c>
      <c r="BI59" t="e">
        <f t="shared" si="6"/>
        <v>#N/A</v>
      </c>
    </row>
    <row r="60" spans="4:61" x14ac:dyDescent="0.25">
      <c r="D60" s="18">
        <f t="shared" si="7"/>
        <v>46</v>
      </c>
      <c r="E60">
        <f t="shared" si="1"/>
        <v>0</v>
      </c>
      <c r="F60" s="21" t="str">
        <f t="shared" si="2"/>
        <v/>
      </c>
      <c r="G60" s="20" t="str">
        <f>IFERROR(MATCH($E60,INDEX(Лист2!$A$1:$BH$54,,$D60),)/100+$D60,"")</f>
        <v/>
      </c>
      <c r="H60" s="21" t="str">
        <f>IFERROR((MATCH($E60,INDEX(Лист2!$A$1:$BH$54,ROUND(MOD(G60,1)*100,)+1,$D60):INDEX(Лист2!$A$1:$BH$54,54,$D60),)+ROUND(MOD(G60,1)*100,))/100+$D60,"")</f>
        <v/>
      </c>
      <c r="I60" s="21" t="str">
        <f>IFERROR((MATCH($E60,INDEX(Лист2!$A$1:$BH$54,ROUND(MOD(H60,1)*100,)+1,$D60):INDEX(Лист2!$A$1:$BH$54,54,$D60),)+ROUND(MOD(H60,1)*100,))/100+$D60,"")</f>
        <v/>
      </c>
      <c r="J60" s="21" t="str">
        <f>IFERROR((MATCH($E60,INDEX(Лист2!$A$1:$BH$54,ROUND(MOD(I60,1)*100,)+1,$D60):INDEX(Лист2!$A$1:$BH$54,54,$D60),)+ROUND(MOD(I60,1)*100,))/100+$D60,"")</f>
        <v/>
      </c>
      <c r="K60" s="21" t="str">
        <f>IFERROR((MATCH($E60,INDEX(Лист2!$A$1:$BH$54,ROUND(MOD(J60,1)*100,)+1,$D60):INDEX(Лист2!$A$1:$BH$54,54,$D60),)+ROUND(MOD(J60,1)*100,))/100+$D60,"")</f>
        <v/>
      </c>
      <c r="L60" s="21" t="str">
        <f>IFERROR((MATCH($E60,INDEX(Лист2!$A$1:$BH$54,ROUND(MOD(K60,1)*100,)+1,$D60):INDEX(Лист2!$A$1:$BH$54,54,$D60),)+ROUND(MOD(K60,1)*100,))/100+$D60,"")</f>
        <v/>
      </c>
      <c r="M60" s="21" t="str">
        <f>IFERROR((MATCH($E60,INDEX(Лист2!$A$1:$BH$54,ROUND(MOD(L60,1)*100,)+1,$D60):INDEX(Лист2!$A$1:$BH$54,54,$D60),)+ROUND(MOD(L60,1)*100,))/100+$D60,"")</f>
        <v/>
      </c>
      <c r="N60" s="21" t="str">
        <f>IFERROR((MATCH($E60,INDEX(Лист2!$A$1:$BH$54,ROUND(MOD(M60,1)*100,)+1,$D60):INDEX(Лист2!$A$1:$BH$54,54,$D60),)+ROUND(MOD(M60,1)*100,))/100+$D60,"")</f>
        <v/>
      </c>
      <c r="O60" s="21" t="str">
        <f>IFERROR((MATCH($E60,INDEX(Лист2!$A$1:$BH$54,ROUND(MOD(N60,1)*100,)+1,$D60):INDEX(Лист2!$A$1:$BH$54,54,$D60),)+ROUND(MOD(N60,1)*100,))/100+$D60,"")</f>
        <v/>
      </c>
      <c r="P60" s="21" t="str">
        <f>IFERROR((MATCH($E60,INDEX(Лист2!$A$1:$BH$54,ROUND(MOD(O60,1)*100,)+1,$D60):INDEX(Лист2!$A$1:$BH$54,54,$D60),)+ROUND(MOD(O60,1)*100,))/100+$D60,"")</f>
        <v/>
      </c>
      <c r="Q60" s="21" t="str">
        <f>IFERROR((MATCH($E60,INDEX(Лист2!$A$1:$BH$54,ROUND(MOD(P60,1)*100,)+1,$D60):INDEX(Лист2!$A$1:$BH$54,54,$D60),)+ROUND(MOD(P60,1)*100,))/100+$D60,"")</f>
        <v/>
      </c>
      <c r="R60" s="21" t="str">
        <f>IFERROR((MATCH($E60,INDEX(Лист2!$A$1:$BH$54,ROUND(MOD(Q60,1)*100,)+1,$D60):INDEX(Лист2!$A$1:$BH$54,54,$D60),)+ROUND(MOD(Q60,1)*100,))/100+$D60,"")</f>
        <v/>
      </c>
      <c r="S60" s="21" t="str">
        <f>IFERROR((MATCH($E60,INDEX(Лист2!$A$1:$BH$54,ROUND(MOD(R60,1)*100,)+1,$D60):INDEX(Лист2!$A$1:$BH$54,54,$D60),)+ROUND(MOD(R60,1)*100,))/100+$D60,"")</f>
        <v/>
      </c>
      <c r="T60" s="21" t="str">
        <f>IFERROR((MATCH($E60,INDEX(Лист2!$A$1:$BH$54,ROUND(MOD(S60,1)*100,)+1,$D60):INDEX(Лист2!$A$1:$BH$54,54,$D60),)+ROUND(MOD(S60,1)*100,))/100+$D60,"")</f>
        <v/>
      </c>
      <c r="U60" s="21" t="str">
        <f>IFERROR((MATCH($E60,INDEX(Лист2!$A$1:$BH$54,ROUND(MOD(T60,1)*100,)+1,$D60):INDEX(Лист2!$A$1:$BH$54,54,$D60),)+ROUND(MOD(T60,1)*100,))/100+$D60,"")</f>
        <v/>
      </c>
      <c r="V60" s="21" t="str">
        <f>IFERROR((MATCH($E60,INDEX(Лист2!$A$1:$BH$54,ROUND(MOD(U60,1)*100,)+1,$D60):INDEX(Лист2!$A$1:$BH$54,54,$D60),)+ROUND(MOD(U60,1)*100,))/100+$D60,"")</f>
        <v/>
      </c>
      <c r="W60" s="21" t="str">
        <f>IFERROR((MATCH($E60,INDEX(Лист2!$A$1:$BH$54,ROUND(MOD(V60,1)*100,)+1,$D60):INDEX(Лист2!$A$1:$BH$54,54,$D60),)+ROUND(MOD(V60,1)*100,))/100+$D60,"")</f>
        <v/>
      </c>
      <c r="X60" s="21" t="str">
        <f>IFERROR((MATCH($E60,INDEX(Лист2!$A$1:$BH$54,ROUND(MOD(W60,1)*100,)+1,$D60):INDEX(Лист2!$A$1:$BH$54,54,$D60),)+ROUND(MOD(W60,1)*100,))/100+$D60,"")</f>
        <v/>
      </c>
      <c r="Y60" s="21" t="str">
        <f>IFERROR((MATCH($E60,INDEX(Лист2!$A$1:$BH$54,ROUND(MOD(X60,1)*100,)+1,$D60):INDEX(Лист2!$A$1:$BH$54,54,$D60),)+ROUND(MOD(X60,1)*100,))/100+$D60,"")</f>
        <v/>
      </c>
      <c r="Z60" s="21" t="str">
        <f>IFERROR((MATCH($E60,INDEX(Лист2!$A$1:$BH$54,ROUND(MOD(Y60,1)*100,)+1,$D60):INDEX(Лист2!$A$1:$BH$54,54,$D60),)+ROUND(MOD(Y60,1)*100,))/100+$D60,"")</f>
        <v/>
      </c>
      <c r="AA60" s="21" t="str">
        <f>IFERROR((MATCH($E60,INDEX(Лист2!$A$1:$BH$54,ROUND(MOD(Z60,1)*100,)+1,$D60):INDEX(Лист2!$A$1:$BH$54,54,$D60),)+ROUND(MOD(Z60,1)*100,))/100+$D60,"")</f>
        <v/>
      </c>
      <c r="AB60" s="21" t="str">
        <f>IFERROR((MATCH($E60,INDEX(Лист2!$A$1:$BH$54,ROUND(MOD(AA60,1)*100,)+1,$D60):INDEX(Лист2!$A$1:$BH$54,54,$D60),)+ROUND(MOD(AA60,1)*100,))/100+$D60,"")</f>
        <v/>
      </c>
      <c r="AC60" s="21" t="str">
        <f>IFERROR((MATCH($E60,INDEX(Лист2!$A$1:$BH$54,ROUND(MOD(AB60,1)*100,)+1,$D60):INDEX(Лист2!$A$1:$BH$54,54,$D60),)+ROUND(MOD(AB60,1)*100,))/100+$D60,"")</f>
        <v/>
      </c>
      <c r="AD60" s="21" t="str">
        <f>IFERROR((MATCH($E60,INDEX(Лист2!$A$1:$BH$54,ROUND(MOD(AC60,1)*100,)+1,$D60):INDEX(Лист2!$A$1:$BH$54,54,$D60),)+ROUND(MOD(AC60,1)*100,))/100+$D60,"")</f>
        <v/>
      </c>
      <c r="AE60" s="21" t="str">
        <f>IFERROR((MATCH($E60,INDEX(Лист2!$A$1:$BH$54,ROUND(MOD(AD60,1)*100,)+1,$D60):INDEX(Лист2!$A$1:$BH$54,54,$D60),)+ROUND(MOD(AD60,1)*100,))/100+$D60,"")</f>
        <v/>
      </c>
      <c r="AF60" s="21" t="str">
        <f>IFERROR((MATCH($E60,INDEX(Лист2!$A$1:$BH$54,ROUND(MOD(AE60,1)*100,)+1,$D60):INDEX(Лист2!$A$1:$BH$54,54,$D60),)+ROUND(MOD(AE60,1)*100,))/100+$D60,"")</f>
        <v/>
      </c>
      <c r="AG60" s="21" t="str">
        <f>IFERROR((MATCH($E60,INDEX(Лист2!$A$1:$BH$54,ROUND(MOD(AF60,1)*100,)+1,$D60):INDEX(Лист2!$A$1:$BH$54,54,$D60),)+ROUND(MOD(AF60,1)*100,))/100+$D60,"")</f>
        <v/>
      </c>
      <c r="AH60" s="21" t="str">
        <f>IFERROR((MATCH($E60,INDEX(Лист2!$A$1:$BH$54,ROUND(MOD(AG60,1)*100,)+1,$D60):INDEX(Лист2!$A$1:$BH$54,54,$D60),)+ROUND(MOD(AG60,1)*100,))/100+$D60,"")</f>
        <v/>
      </c>
      <c r="AI60" s="21" t="str">
        <f>IFERROR((MATCH($E60,INDEX(Лист2!$A$1:$BH$54,ROUND(MOD(AH60,1)*100,)+1,$D60):INDEX(Лист2!$A$1:$BH$54,54,$D60),)+ROUND(MOD(AH60,1)*100,))/100+$D60,"")</f>
        <v/>
      </c>
      <c r="AJ60" s="21" t="str">
        <f>IFERROR((MATCH($E60,INDEX(Лист2!$A$1:$BH$54,ROUND(MOD(AI60,1)*100,)+1,$D60):INDEX(Лист2!$A$1:$BH$54,54,$D60),)+ROUND(MOD(AI60,1)*100,))/100+$D60,"")</f>
        <v/>
      </c>
      <c r="AK60" s="21" t="str">
        <f>IFERROR((MATCH($E60,INDEX(Лист2!$A$1:$BH$54,ROUND(MOD(AJ60,1)*100,)+1,$D60):INDEX(Лист2!$A$1:$BH$54,54,$D60),)+ROUND(MOD(AJ60,1)*100,))/100+$D60,"")</f>
        <v/>
      </c>
      <c r="AL60" s="21" t="str">
        <f>IFERROR((MATCH($E60,INDEX(Лист2!$A$1:$BH$54,ROUND(MOD(AK60,1)*100,)+1,$D60):INDEX(Лист2!$A$1:$BH$54,54,$D60),)+ROUND(MOD(AK60,1)*100,))/100+$D60,"")</f>
        <v/>
      </c>
      <c r="AM60" s="21" t="str">
        <f>IFERROR((MATCH($E60,INDEX(Лист2!$A$1:$BH$54,ROUND(MOD(AL60,1)*100,)+1,$D60):INDEX(Лист2!$A$1:$BH$54,54,$D60),)+ROUND(MOD(AL60,1)*100,))/100+$D60,"")</f>
        <v/>
      </c>
      <c r="AN60" s="21" t="str">
        <f>IFERROR((MATCH($E60,INDEX(Лист2!$A$1:$BH$54,ROUND(MOD(AM60,1)*100,)+1,$D60):INDEX(Лист2!$A$1:$BH$54,54,$D60),)+ROUND(MOD(AM60,1)*100,))/100+$D60,"")</f>
        <v/>
      </c>
      <c r="AO60" s="21" t="str">
        <f>IFERROR((MATCH($E60,INDEX(Лист2!$A$1:$BH$54,ROUND(MOD(AN60,1)*100,)+1,$D60):INDEX(Лист2!$A$1:$BH$54,54,$D60),)+ROUND(MOD(AN60,1)*100,))/100+$D60,"")</f>
        <v/>
      </c>
      <c r="AP60" s="21" t="str">
        <f>IFERROR((MATCH($E60,INDEX(Лист2!$A$1:$BH$54,ROUND(MOD(AO60,1)*100,)+1,$D60):INDEX(Лист2!$A$1:$BH$54,54,$D60),)+ROUND(MOD(AO60,1)*100,))/100+$D60,"")</f>
        <v/>
      </c>
      <c r="AQ60" s="21" t="str">
        <f>IFERROR((MATCH($E60,INDEX(Лист2!$A$1:$BH$54,ROUND(MOD(AP60,1)*100,)+1,$D60):INDEX(Лист2!$A$1:$BH$54,54,$D60),)+ROUND(MOD(AP60,1)*100,))/100+$D60,"")</f>
        <v/>
      </c>
      <c r="AR60" s="21" t="str">
        <f>IFERROR((MATCH($E60,INDEX(Лист2!$A$1:$BH$54,ROUND(MOD(AQ60,1)*100,)+1,$D60):INDEX(Лист2!$A$1:$BH$54,54,$D60),)+ROUND(MOD(AQ60,1)*100,))/100+$D60,"")</f>
        <v/>
      </c>
      <c r="AS60" s="21" t="str">
        <f>IFERROR((MATCH($E60,INDEX(Лист2!$A$1:$BH$54,ROUND(MOD(AR60,1)*100,)+1,$D60):INDEX(Лист2!$A$1:$BH$54,54,$D60),)+ROUND(MOD(AR60,1)*100,))/100+$D60,"")</f>
        <v/>
      </c>
      <c r="AT60" s="21" t="str">
        <f>IFERROR((MATCH($E60,INDEX(Лист2!$A$1:$BH$54,ROUND(MOD(AS60,1)*100,)+1,$D60):INDEX(Лист2!$A$1:$BH$54,54,$D60),)+ROUND(MOD(AS60,1)*100,))/100+$D60,"")</f>
        <v/>
      </c>
      <c r="AU60" s="21" t="str">
        <f>IFERROR((MATCH($E60,INDEX(Лист2!$A$1:$BH$54,ROUND(MOD(AT60,1)*100,)+1,$D60):INDEX(Лист2!$A$1:$BH$54,54,$D60),)+ROUND(MOD(AT60,1)*100,))/100+$D60,"")</f>
        <v/>
      </c>
      <c r="AV60" s="21" t="str">
        <f>IFERROR((MATCH($E60,INDEX(Лист2!$A$1:$BH$54,ROUND(MOD(AU60,1)*100,)+1,$D60):INDEX(Лист2!$A$1:$BH$54,54,$D60),)+ROUND(MOD(AU60,1)*100,))/100+$D60,"")</f>
        <v/>
      </c>
      <c r="AW60" s="21" t="str">
        <f>IFERROR((MATCH($E60,INDEX(Лист2!$A$1:$BH$54,ROUND(MOD(AV60,1)*100,)+1,$D60):INDEX(Лист2!$A$1:$BH$54,54,$D60),)+ROUND(MOD(AV60,1)*100,))/100+$D60,"")</f>
        <v/>
      </c>
      <c r="AX60" s="21" t="str">
        <f>IFERROR((MATCH($E60,INDEX(Лист2!$A$1:$BH$54,ROUND(MOD(AW60,1)*100,)+1,$D60):INDEX(Лист2!$A$1:$BH$54,54,$D60),)+ROUND(MOD(AW60,1)*100,))/100+$D60,"")</f>
        <v/>
      </c>
      <c r="AY60" s="21" t="str">
        <f>IFERROR((MATCH($E60,INDEX(Лист2!$A$1:$BH$54,ROUND(MOD(AX60,1)*100,)+1,$D60):INDEX(Лист2!$A$1:$BH$54,54,$D60),)+ROUND(MOD(AX60,1)*100,))/100+$D60,"")</f>
        <v/>
      </c>
      <c r="AZ60" s="21" t="str">
        <f>IFERROR((MATCH($E60,INDEX(Лист2!$A$1:$BH$54,ROUND(MOD(AY60,1)*100,)+1,$D60):INDEX(Лист2!$A$1:$BH$54,54,$D60),)+ROUND(MOD(AY60,1)*100,))/100+$D60,"")</f>
        <v/>
      </c>
      <c r="BA60" s="21" t="str">
        <f>IFERROR((MATCH($E60,INDEX(Лист2!$A$1:$BH$54,ROUND(MOD(AZ60,1)*100,)+1,$D60):INDEX(Лист2!$A$1:$BH$54,54,$D60),)+ROUND(MOD(AZ60,1)*100,))/100+$D60,"")</f>
        <v/>
      </c>
      <c r="BB60" s="21" t="str">
        <f>IFERROR((MATCH($E60,INDEX(Лист2!$A$1:$BH$54,ROUND(MOD(BA60,1)*100,)+1,$D60):INDEX(Лист2!$A$1:$BH$54,54,$D60),)+ROUND(MOD(BA60,1)*100,))/100+$D60,"")</f>
        <v/>
      </c>
      <c r="BC60" s="21" t="str">
        <f>IFERROR((MATCH($E60,INDEX(Лист2!$A$1:$BH$54,ROUND(MOD(BB60,1)*100,)+1,$D60):INDEX(Лист2!$A$1:$BH$54,54,$D60),)+ROUND(MOD(BB60,1)*100,))/100+$D60,"")</f>
        <v/>
      </c>
      <c r="BD60" s="21" t="str">
        <f>IFERROR((MATCH($E60,INDEX(Лист2!$A$1:$BH$54,ROUND(MOD(BC60,1)*100,)+1,$D60):INDEX(Лист2!$A$1:$BH$54,54,$D60),)+ROUND(MOD(BC60,1)*100,))/100+$D60,"")</f>
        <v/>
      </c>
      <c r="BE60" t="e">
        <f>IF(VLOOKUP(BE59,B:C,2,)&gt;=ROW()-MATCH(BE59,BE$1:BE59,)+1,BE59,INDEX(B:B,MATCH(BE59,B:B,)+1))</f>
        <v>#N/A</v>
      </c>
      <c r="BF60" t="e">
        <f t="shared" si="3"/>
        <v>#N/A</v>
      </c>
      <c r="BG60" t="e">
        <f>SMALL(INDEX(G:BD,MATCH(BE60,E:E,),):INDEX(G:BD,MATCH(BE60,E:E,)+14,),BF60)</f>
        <v>#N/A</v>
      </c>
      <c r="BH60" t="e">
        <f t="shared" si="4"/>
        <v>#N/A</v>
      </c>
      <c r="BI60" t="e">
        <f t="shared" si="6"/>
        <v>#N/A</v>
      </c>
    </row>
    <row r="61" spans="4:61" x14ac:dyDescent="0.25">
      <c r="D61" s="18">
        <f t="shared" si="7"/>
        <v>50</v>
      </c>
      <c r="E61">
        <f t="shared" si="1"/>
        <v>0</v>
      </c>
      <c r="F61" s="21" t="str">
        <f t="shared" si="2"/>
        <v/>
      </c>
      <c r="G61" s="20" t="str">
        <f>IFERROR(MATCH($E61,INDEX(Лист2!$A$1:$BH$54,,$D61),)/100+$D61,"")</f>
        <v/>
      </c>
      <c r="H61" s="21" t="str">
        <f>IFERROR((MATCH($E61,INDEX(Лист2!$A$1:$BH$54,ROUND(MOD(G61,1)*100,)+1,$D61):INDEX(Лист2!$A$1:$BH$54,54,$D61),)+ROUND(MOD(G61,1)*100,))/100+$D61,"")</f>
        <v/>
      </c>
      <c r="I61" s="21" t="str">
        <f>IFERROR((MATCH($E61,INDEX(Лист2!$A$1:$BH$54,ROUND(MOD(H61,1)*100,)+1,$D61):INDEX(Лист2!$A$1:$BH$54,54,$D61),)+ROUND(MOD(H61,1)*100,))/100+$D61,"")</f>
        <v/>
      </c>
      <c r="J61" s="21" t="str">
        <f>IFERROR((MATCH($E61,INDEX(Лист2!$A$1:$BH$54,ROUND(MOD(I61,1)*100,)+1,$D61):INDEX(Лист2!$A$1:$BH$54,54,$D61),)+ROUND(MOD(I61,1)*100,))/100+$D61,"")</f>
        <v/>
      </c>
      <c r="K61" s="21" t="str">
        <f>IFERROR((MATCH($E61,INDEX(Лист2!$A$1:$BH$54,ROUND(MOD(J61,1)*100,)+1,$D61):INDEX(Лист2!$A$1:$BH$54,54,$D61),)+ROUND(MOD(J61,1)*100,))/100+$D61,"")</f>
        <v/>
      </c>
      <c r="L61" s="21" t="str">
        <f>IFERROR((MATCH($E61,INDEX(Лист2!$A$1:$BH$54,ROUND(MOD(K61,1)*100,)+1,$D61):INDEX(Лист2!$A$1:$BH$54,54,$D61),)+ROUND(MOD(K61,1)*100,))/100+$D61,"")</f>
        <v/>
      </c>
      <c r="M61" s="21" t="str">
        <f>IFERROR((MATCH($E61,INDEX(Лист2!$A$1:$BH$54,ROUND(MOD(L61,1)*100,)+1,$D61):INDEX(Лист2!$A$1:$BH$54,54,$D61),)+ROUND(MOD(L61,1)*100,))/100+$D61,"")</f>
        <v/>
      </c>
      <c r="N61" s="21" t="str">
        <f>IFERROR((MATCH($E61,INDEX(Лист2!$A$1:$BH$54,ROUND(MOD(M61,1)*100,)+1,$D61):INDEX(Лист2!$A$1:$BH$54,54,$D61),)+ROUND(MOD(M61,1)*100,))/100+$D61,"")</f>
        <v/>
      </c>
      <c r="O61" s="21" t="str">
        <f>IFERROR((MATCH($E61,INDEX(Лист2!$A$1:$BH$54,ROUND(MOD(N61,1)*100,)+1,$D61):INDEX(Лист2!$A$1:$BH$54,54,$D61),)+ROUND(MOD(N61,1)*100,))/100+$D61,"")</f>
        <v/>
      </c>
      <c r="P61" s="21" t="str">
        <f>IFERROR((MATCH($E61,INDEX(Лист2!$A$1:$BH$54,ROUND(MOD(O61,1)*100,)+1,$D61):INDEX(Лист2!$A$1:$BH$54,54,$D61),)+ROUND(MOD(O61,1)*100,))/100+$D61,"")</f>
        <v/>
      </c>
      <c r="Q61" s="21" t="str">
        <f>IFERROR((MATCH($E61,INDEX(Лист2!$A$1:$BH$54,ROUND(MOD(P61,1)*100,)+1,$D61):INDEX(Лист2!$A$1:$BH$54,54,$D61),)+ROUND(MOD(P61,1)*100,))/100+$D61,"")</f>
        <v/>
      </c>
      <c r="R61" s="21" t="str">
        <f>IFERROR((MATCH($E61,INDEX(Лист2!$A$1:$BH$54,ROUND(MOD(Q61,1)*100,)+1,$D61):INDEX(Лист2!$A$1:$BH$54,54,$D61),)+ROUND(MOD(Q61,1)*100,))/100+$D61,"")</f>
        <v/>
      </c>
      <c r="S61" s="21" t="str">
        <f>IFERROR((MATCH($E61,INDEX(Лист2!$A$1:$BH$54,ROUND(MOD(R61,1)*100,)+1,$D61):INDEX(Лист2!$A$1:$BH$54,54,$D61),)+ROUND(MOD(R61,1)*100,))/100+$D61,"")</f>
        <v/>
      </c>
      <c r="T61" s="21" t="str">
        <f>IFERROR((MATCH($E61,INDEX(Лист2!$A$1:$BH$54,ROUND(MOD(S61,1)*100,)+1,$D61):INDEX(Лист2!$A$1:$BH$54,54,$D61),)+ROUND(MOD(S61,1)*100,))/100+$D61,"")</f>
        <v/>
      </c>
      <c r="U61" s="21" t="str">
        <f>IFERROR((MATCH($E61,INDEX(Лист2!$A$1:$BH$54,ROUND(MOD(T61,1)*100,)+1,$D61):INDEX(Лист2!$A$1:$BH$54,54,$D61),)+ROUND(MOD(T61,1)*100,))/100+$D61,"")</f>
        <v/>
      </c>
      <c r="V61" s="21" t="str">
        <f>IFERROR((MATCH($E61,INDEX(Лист2!$A$1:$BH$54,ROUND(MOD(U61,1)*100,)+1,$D61):INDEX(Лист2!$A$1:$BH$54,54,$D61),)+ROUND(MOD(U61,1)*100,))/100+$D61,"")</f>
        <v/>
      </c>
      <c r="W61" s="21" t="str">
        <f>IFERROR((MATCH($E61,INDEX(Лист2!$A$1:$BH$54,ROUND(MOD(V61,1)*100,)+1,$D61):INDEX(Лист2!$A$1:$BH$54,54,$D61),)+ROUND(MOD(V61,1)*100,))/100+$D61,"")</f>
        <v/>
      </c>
      <c r="X61" s="21" t="str">
        <f>IFERROR((MATCH($E61,INDEX(Лист2!$A$1:$BH$54,ROUND(MOD(W61,1)*100,)+1,$D61):INDEX(Лист2!$A$1:$BH$54,54,$D61),)+ROUND(MOD(W61,1)*100,))/100+$D61,"")</f>
        <v/>
      </c>
      <c r="Y61" s="21" t="str">
        <f>IFERROR((MATCH($E61,INDEX(Лист2!$A$1:$BH$54,ROUND(MOD(X61,1)*100,)+1,$D61):INDEX(Лист2!$A$1:$BH$54,54,$D61),)+ROUND(MOD(X61,1)*100,))/100+$D61,"")</f>
        <v/>
      </c>
      <c r="Z61" s="21" t="str">
        <f>IFERROR((MATCH($E61,INDEX(Лист2!$A$1:$BH$54,ROUND(MOD(Y61,1)*100,)+1,$D61):INDEX(Лист2!$A$1:$BH$54,54,$D61),)+ROUND(MOD(Y61,1)*100,))/100+$D61,"")</f>
        <v/>
      </c>
      <c r="AA61" s="21" t="str">
        <f>IFERROR((MATCH($E61,INDEX(Лист2!$A$1:$BH$54,ROUND(MOD(Z61,1)*100,)+1,$D61):INDEX(Лист2!$A$1:$BH$54,54,$D61),)+ROUND(MOD(Z61,1)*100,))/100+$D61,"")</f>
        <v/>
      </c>
      <c r="AB61" s="21" t="str">
        <f>IFERROR((MATCH($E61,INDEX(Лист2!$A$1:$BH$54,ROUND(MOD(AA61,1)*100,)+1,$D61):INDEX(Лист2!$A$1:$BH$54,54,$D61),)+ROUND(MOD(AA61,1)*100,))/100+$D61,"")</f>
        <v/>
      </c>
      <c r="AC61" s="21" t="str">
        <f>IFERROR((MATCH($E61,INDEX(Лист2!$A$1:$BH$54,ROUND(MOD(AB61,1)*100,)+1,$D61):INDEX(Лист2!$A$1:$BH$54,54,$D61),)+ROUND(MOD(AB61,1)*100,))/100+$D61,"")</f>
        <v/>
      </c>
      <c r="AD61" s="21" t="str">
        <f>IFERROR((MATCH($E61,INDEX(Лист2!$A$1:$BH$54,ROUND(MOD(AC61,1)*100,)+1,$D61):INDEX(Лист2!$A$1:$BH$54,54,$D61),)+ROUND(MOD(AC61,1)*100,))/100+$D61,"")</f>
        <v/>
      </c>
      <c r="AE61" s="21" t="str">
        <f>IFERROR((MATCH($E61,INDEX(Лист2!$A$1:$BH$54,ROUND(MOD(AD61,1)*100,)+1,$D61):INDEX(Лист2!$A$1:$BH$54,54,$D61),)+ROUND(MOD(AD61,1)*100,))/100+$D61,"")</f>
        <v/>
      </c>
      <c r="AF61" s="21" t="str">
        <f>IFERROR((MATCH($E61,INDEX(Лист2!$A$1:$BH$54,ROUND(MOD(AE61,1)*100,)+1,$D61):INDEX(Лист2!$A$1:$BH$54,54,$D61),)+ROUND(MOD(AE61,1)*100,))/100+$D61,"")</f>
        <v/>
      </c>
      <c r="AG61" s="21" t="str">
        <f>IFERROR((MATCH($E61,INDEX(Лист2!$A$1:$BH$54,ROUND(MOD(AF61,1)*100,)+1,$D61):INDEX(Лист2!$A$1:$BH$54,54,$D61),)+ROUND(MOD(AF61,1)*100,))/100+$D61,"")</f>
        <v/>
      </c>
      <c r="AH61" s="21" t="str">
        <f>IFERROR((MATCH($E61,INDEX(Лист2!$A$1:$BH$54,ROUND(MOD(AG61,1)*100,)+1,$D61):INDEX(Лист2!$A$1:$BH$54,54,$D61),)+ROUND(MOD(AG61,1)*100,))/100+$D61,"")</f>
        <v/>
      </c>
      <c r="AI61" s="21" t="str">
        <f>IFERROR((MATCH($E61,INDEX(Лист2!$A$1:$BH$54,ROUND(MOD(AH61,1)*100,)+1,$D61):INDEX(Лист2!$A$1:$BH$54,54,$D61),)+ROUND(MOD(AH61,1)*100,))/100+$D61,"")</f>
        <v/>
      </c>
      <c r="AJ61" s="21" t="str">
        <f>IFERROR((MATCH($E61,INDEX(Лист2!$A$1:$BH$54,ROUND(MOD(AI61,1)*100,)+1,$D61):INDEX(Лист2!$A$1:$BH$54,54,$D61),)+ROUND(MOD(AI61,1)*100,))/100+$D61,"")</f>
        <v/>
      </c>
      <c r="AK61" s="21" t="str">
        <f>IFERROR((MATCH($E61,INDEX(Лист2!$A$1:$BH$54,ROUND(MOD(AJ61,1)*100,)+1,$D61):INDEX(Лист2!$A$1:$BH$54,54,$D61),)+ROUND(MOD(AJ61,1)*100,))/100+$D61,"")</f>
        <v/>
      </c>
      <c r="AL61" s="21" t="str">
        <f>IFERROR((MATCH($E61,INDEX(Лист2!$A$1:$BH$54,ROUND(MOD(AK61,1)*100,)+1,$D61):INDEX(Лист2!$A$1:$BH$54,54,$D61),)+ROUND(MOD(AK61,1)*100,))/100+$D61,"")</f>
        <v/>
      </c>
      <c r="AM61" s="21" t="str">
        <f>IFERROR((MATCH($E61,INDEX(Лист2!$A$1:$BH$54,ROUND(MOD(AL61,1)*100,)+1,$D61):INDEX(Лист2!$A$1:$BH$54,54,$D61),)+ROUND(MOD(AL61,1)*100,))/100+$D61,"")</f>
        <v/>
      </c>
      <c r="AN61" s="21" t="str">
        <f>IFERROR((MATCH($E61,INDEX(Лист2!$A$1:$BH$54,ROUND(MOD(AM61,1)*100,)+1,$D61):INDEX(Лист2!$A$1:$BH$54,54,$D61),)+ROUND(MOD(AM61,1)*100,))/100+$D61,"")</f>
        <v/>
      </c>
      <c r="AO61" s="21" t="str">
        <f>IFERROR((MATCH($E61,INDEX(Лист2!$A$1:$BH$54,ROUND(MOD(AN61,1)*100,)+1,$D61):INDEX(Лист2!$A$1:$BH$54,54,$D61),)+ROUND(MOD(AN61,1)*100,))/100+$D61,"")</f>
        <v/>
      </c>
      <c r="AP61" s="21" t="str">
        <f>IFERROR((MATCH($E61,INDEX(Лист2!$A$1:$BH$54,ROUND(MOD(AO61,1)*100,)+1,$D61):INDEX(Лист2!$A$1:$BH$54,54,$D61),)+ROUND(MOD(AO61,1)*100,))/100+$D61,"")</f>
        <v/>
      </c>
      <c r="AQ61" s="21" t="str">
        <f>IFERROR((MATCH($E61,INDEX(Лист2!$A$1:$BH$54,ROUND(MOD(AP61,1)*100,)+1,$D61):INDEX(Лист2!$A$1:$BH$54,54,$D61),)+ROUND(MOD(AP61,1)*100,))/100+$D61,"")</f>
        <v/>
      </c>
      <c r="AR61" s="21" t="str">
        <f>IFERROR((MATCH($E61,INDEX(Лист2!$A$1:$BH$54,ROUND(MOD(AQ61,1)*100,)+1,$D61):INDEX(Лист2!$A$1:$BH$54,54,$D61),)+ROUND(MOD(AQ61,1)*100,))/100+$D61,"")</f>
        <v/>
      </c>
      <c r="AS61" s="21" t="str">
        <f>IFERROR((MATCH($E61,INDEX(Лист2!$A$1:$BH$54,ROUND(MOD(AR61,1)*100,)+1,$D61):INDEX(Лист2!$A$1:$BH$54,54,$D61),)+ROUND(MOD(AR61,1)*100,))/100+$D61,"")</f>
        <v/>
      </c>
      <c r="AT61" s="21" t="str">
        <f>IFERROR((MATCH($E61,INDEX(Лист2!$A$1:$BH$54,ROUND(MOD(AS61,1)*100,)+1,$D61):INDEX(Лист2!$A$1:$BH$54,54,$D61),)+ROUND(MOD(AS61,1)*100,))/100+$D61,"")</f>
        <v/>
      </c>
      <c r="AU61" s="21" t="str">
        <f>IFERROR((MATCH($E61,INDEX(Лист2!$A$1:$BH$54,ROUND(MOD(AT61,1)*100,)+1,$D61):INDEX(Лист2!$A$1:$BH$54,54,$D61),)+ROUND(MOD(AT61,1)*100,))/100+$D61,"")</f>
        <v/>
      </c>
      <c r="AV61" s="21" t="str">
        <f>IFERROR((MATCH($E61,INDEX(Лист2!$A$1:$BH$54,ROUND(MOD(AU61,1)*100,)+1,$D61):INDEX(Лист2!$A$1:$BH$54,54,$D61),)+ROUND(MOD(AU61,1)*100,))/100+$D61,"")</f>
        <v/>
      </c>
      <c r="AW61" s="21" t="str">
        <f>IFERROR((MATCH($E61,INDEX(Лист2!$A$1:$BH$54,ROUND(MOD(AV61,1)*100,)+1,$D61):INDEX(Лист2!$A$1:$BH$54,54,$D61),)+ROUND(MOD(AV61,1)*100,))/100+$D61,"")</f>
        <v/>
      </c>
      <c r="AX61" s="21" t="str">
        <f>IFERROR((MATCH($E61,INDEX(Лист2!$A$1:$BH$54,ROUND(MOD(AW61,1)*100,)+1,$D61):INDEX(Лист2!$A$1:$BH$54,54,$D61),)+ROUND(MOD(AW61,1)*100,))/100+$D61,"")</f>
        <v/>
      </c>
      <c r="AY61" s="21" t="str">
        <f>IFERROR((MATCH($E61,INDEX(Лист2!$A$1:$BH$54,ROUND(MOD(AX61,1)*100,)+1,$D61):INDEX(Лист2!$A$1:$BH$54,54,$D61),)+ROUND(MOD(AX61,1)*100,))/100+$D61,"")</f>
        <v/>
      </c>
      <c r="AZ61" s="21" t="str">
        <f>IFERROR((MATCH($E61,INDEX(Лист2!$A$1:$BH$54,ROUND(MOD(AY61,1)*100,)+1,$D61):INDEX(Лист2!$A$1:$BH$54,54,$D61),)+ROUND(MOD(AY61,1)*100,))/100+$D61,"")</f>
        <v/>
      </c>
      <c r="BA61" s="21" t="str">
        <f>IFERROR((MATCH($E61,INDEX(Лист2!$A$1:$BH$54,ROUND(MOD(AZ61,1)*100,)+1,$D61):INDEX(Лист2!$A$1:$BH$54,54,$D61),)+ROUND(MOD(AZ61,1)*100,))/100+$D61,"")</f>
        <v/>
      </c>
      <c r="BB61" s="21" t="str">
        <f>IFERROR((MATCH($E61,INDEX(Лист2!$A$1:$BH$54,ROUND(MOD(BA61,1)*100,)+1,$D61):INDEX(Лист2!$A$1:$BH$54,54,$D61),)+ROUND(MOD(BA61,1)*100,))/100+$D61,"")</f>
        <v/>
      </c>
      <c r="BC61" s="21" t="str">
        <f>IFERROR((MATCH($E61,INDEX(Лист2!$A$1:$BH$54,ROUND(MOD(BB61,1)*100,)+1,$D61):INDEX(Лист2!$A$1:$BH$54,54,$D61),)+ROUND(MOD(BB61,1)*100,))/100+$D61,"")</f>
        <v/>
      </c>
      <c r="BD61" s="21" t="str">
        <f>IFERROR((MATCH($E61,INDEX(Лист2!$A$1:$BH$54,ROUND(MOD(BC61,1)*100,)+1,$D61):INDEX(Лист2!$A$1:$BH$54,54,$D61),)+ROUND(MOD(BC61,1)*100,))/100+$D61,"")</f>
        <v/>
      </c>
      <c r="BE61" t="e">
        <f>IF(VLOOKUP(BE60,B:C,2,)&gt;=ROW()-MATCH(BE60,BE$1:BE60,)+1,BE60,INDEX(B:B,MATCH(BE60,B:B,)+1))</f>
        <v>#N/A</v>
      </c>
      <c r="BF61" t="e">
        <f t="shared" si="3"/>
        <v>#N/A</v>
      </c>
      <c r="BG61" t="e">
        <f>SMALL(INDEX(G:BD,MATCH(BE61,E:E,),):INDEX(G:BD,MATCH(BE61,E:E,)+14,),BF61)</f>
        <v>#N/A</v>
      </c>
      <c r="BH61" t="e">
        <f t="shared" si="4"/>
        <v>#N/A</v>
      </c>
      <c r="BI61" t="e">
        <f t="shared" si="6"/>
        <v>#N/A</v>
      </c>
    </row>
    <row r="62" spans="4:61" x14ac:dyDescent="0.25">
      <c r="D62" s="18">
        <f t="shared" si="7"/>
        <v>54</v>
      </c>
      <c r="E62">
        <f t="shared" ref="E62:E63" si="8">INDEX(B$4:B$53,ROUNDUP(ROW(E59)/15,))</f>
        <v>0</v>
      </c>
      <c r="F62" s="21" t="str">
        <f t="shared" si="2"/>
        <v/>
      </c>
      <c r="G62" s="20" t="str">
        <f>IFERROR(MATCH($E62,INDEX(Лист2!$A$1:$BH$54,,$D62),)/100+$D62,"")</f>
        <v/>
      </c>
      <c r="H62" s="21" t="str">
        <f>IFERROR((MATCH($E62,INDEX(Лист2!$A$1:$BH$54,ROUND(MOD(G62,1)*100,)+1,$D62):INDEX(Лист2!$A$1:$BH$54,54,$D62),)+ROUND(MOD(G62,1)*100,))/100+$D62,"")</f>
        <v/>
      </c>
      <c r="I62" s="21" t="str">
        <f>IFERROR((MATCH($E62,INDEX(Лист2!$A$1:$BH$54,ROUND(MOD(H62,1)*100,)+1,$D62):INDEX(Лист2!$A$1:$BH$54,54,$D62),)+ROUND(MOD(H62,1)*100,))/100+$D62,"")</f>
        <v/>
      </c>
      <c r="J62" s="21" t="str">
        <f>IFERROR((MATCH($E62,INDEX(Лист2!$A$1:$BH$54,ROUND(MOD(I62,1)*100,)+1,$D62):INDEX(Лист2!$A$1:$BH$54,54,$D62),)+ROUND(MOD(I62,1)*100,))/100+$D62,"")</f>
        <v/>
      </c>
      <c r="K62" s="21" t="str">
        <f>IFERROR((MATCH($E62,INDEX(Лист2!$A$1:$BH$54,ROUND(MOD(J62,1)*100,)+1,$D62):INDEX(Лист2!$A$1:$BH$54,54,$D62),)+ROUND(MOD(J62,1)*100,))/100+$D62,"")</f>
        <v/>
      </c>
      <c r="L62" s="21" t="str">
        <f>IFERROR((MATCH($E62,INDEX(Лист2!$A$1:$BH$54,ROUND(MOD(K62,1)*100,)+1,$D62):INDEX(Лист2!$A$1:$BH$54,54,$D62),)+ROUND(MOD(K62,1)*100,))/100+$D62,"")</f>
        <v/>
      </c>
      <c r="M62" s="21" t="str">
        <f>IFERROR((MATCH($E62,INDEX(Лист2!$A$1:$BH$54,ROUND(MOD(L62,1)*100,)+1,$D62):INDEX(Лист2!$A$1:$BH$54,54,$D62),)+ROUND(MOD(L62,1)*100,))/100+$D62,"")</f>
        <v/>
      </c>
      <c r="N62" s="21" t="str">
        <f>IFERROR((MATCH($E62,INDEX(Лист2!$A$1:$BH$54,ROUND(MOD(M62,1)*100,)+1,$D62):INDEX(Лист2!$A$1:$BH$54,54,$D62),)+ROUND(MOD(M62,1)*100,))/100+$D62,"")</f>
        <v/>
      </c>
      <c r="O62" s="21" t="str">
        <f>IFERROR((MATCH($E62,INDEX(Лист2!$A$1:$BH$54,ROUND(MOD(N62,1)*100,)+1,$D62):INDEX(Лист2!$A$1:$BH$54,54,$D62),)+ROUND(MOD(N62,1)*100,))/100+$D62,"")</f>
        <v/>
      </c>
      <c r="P62" s="21" t="str">
        <f>IFERROR((MATCH($E62,INDEX(Лист2!$A$1:$BH$54,ROUND(MOD(O62,1)*100,)+1,$D62):INDEX(Лист2!$A$1:$BH$54,54,$D62),)+ROUND(MOD(O62,1)*100,))/100+$D62,"")</f>
        <v/>
      </c>
      <c r="Q62" s="21" t="str">
        <f>IFERROR((MATCH($E62,INDEX(Лист2!$A$1:$BH$54,ROUND(MOD(P62,1)*100,)+1,$D62):INDEX(Лист2!$A$1:$BH$54,54,$D62),)+ROUND(MOD(P62,1)*100,))/100+$D62,"")</f>
        <v/>
      </c>
      <c r="R62" s="21" t="str">
        <f>IFERROR((MATCH($E62,INDEX(Лист2!$A$1:$BH$54,ROUND(MOD(Q62,1)*100,)+1,$D62):INDEX(Лист2!$A$1:$BH$54,54,$D62),)+ROUND(MOD(Q62,1)*100,))/100+$D62,"")</f>
        <v/>
      </c>
      <c r="S62" s="21" t="str">
        <f>IFERROR((MATCH($E62,INDEX(Лист2!$A$1:$BH$54,ROUND(MOD(R62,1)*100,)+1,$D62):INDEX(Лист2!$A$1:$BH$54,54,$D62),)+ROUND(MOD(R62,1)*100,))/100+$D62,"")</f>
        <v/>
      </c>
      <c r="T62" s="21" t="str">
        <f>IFERROR((MATCH($E62,INDEX(Лист2!$A$1:$BH$54,ROUND(MOD(S62,1)*100,)+1,$D62):INDEX(Лист2!$A$1:$BH$54,54,$D62),)+ROUND(MOD(S62,1)*100,))/100+$D62,"")</f>
        <v/>
      </c>
      <c r="U62" s="21" t="str">
        <f>IFERROR((MATCH($E62,INDEX(Лист2!$A$1:$BH$54,ROUND(MOD(T62,1)*100,)+1,$D62):INDEX(Лист2!$A$1:$BH$54,54,$D62),)+ROUND(MOD(T62,1)*100,))/100+$D62,"")</f>
        <v/>
      </c>
      <c r="V62" s="21" t="str">
        <f>IFERROR((MATCH($E62,INDEX(Лист2!$A$1:$BH$54,ROUND(MOD(U62,1)*100,)+1,$D62):INDEX(Лист2!$A$1:$BH$54,54,$D62),)+ROUND(MOD(U62,1)*100,))/100+$D62,"")</f>
        <v/>
      </c>
      <c r="W62" s="21" t="str">
        <f>IFERROR((MATCH($E62,INDEX(Лист2!$A$1:$BH$54,ROUND(MOD(V62,1)*100,)+1,$D62):INDEX(Лист2!$A$1:$BH$54,54,$D62),)+ROUND(MOD(V62,1)*100,))/100+$D62,"")</f>
        <v/>
      </c>
      <c r="X62" s="21" t="str">
        <f>IFERROR((MATCH($E62,INDEX(Лист2!$A$1:$BH$54,ROUND(MOD(W62,1)*100,)+1,$D62):INDEX(Лист2!$A$1:$BH$54,54,$D62),)+ROUND(MOD(W62,1)*100,))/100+$D62,"")</f>
        <v/>
      </c>
      <c r="Y62" s="21" t="str">
        <f>IFERROR((MATCH($E62,INDEX(Лист2!$A$1:$BH$54,ROUND(MOD(X62,1)*100,)+1,$D62):INDEX(Лист2!$A$1:$BH$54,54,$D62),)+ROUND(MOD(X62,1)*100,))/100+$D62,"")</f>
        <v/>
      </c>
      <c r="Z62" s="21" t="str">
        <f>IFERROR((MATCH($E62,INDEX(Лист2!$A$1:$BH$54,ROUND(MOD(Y62,1)*100,)+1,$D62):INDEX(Лист2!$A$1:$BH$54,54,$D62),)+ROUND(MOD(Y62,1)*100,))/100+$D62,"")</f>
        <v/>
      </c>
      <c r="AA62" s="21" t="str">
        <f>IFERROR((MATCH($E62,INDEX(Лист2!$A$1:$BH$54,ROUND(MOD(Z62,1)*100,)+1,$D62):INDEX(Лист2!$A$1:$BH$54,54,$D62),)+ROUND(MOD(Z62,1)*100,))/100+$D62,"")</f>
        <v/>
      </c>
      <c r="AB62" s="21" t="str">
        <f>IFERROR((MATCH($E62,INDEX(Лист2!$A$1:$BH$54,ROUND(MOD(AA62,1)*100,)+1,$D62):INDEX(Лист2!$A$1:$BH$54,54,$D62),)+ROUND(MOD(AA62,1)*100,))/100+$D62,"")</f>
        <v/>
      </c>
      <c r="AC62" s="21" t="str">
        <f>IFERROR((MATCH($E62,INDEX(Лист2!$A$1:$BH$54,ROUND(MOD(AB62,1)*100,)+1,$D62):INDEX(Лист2!$A$1:$BH$54,54,$D62),)+ROUND(MOD(AB62,1)*100,))/100+$D62,"")</f>
        <v/>
      </c>
      <c r="AD62" s="21" t="str">
        <f>IFERROR((MATCH($E62,INDEX(Лист2!$A$1:$BH$54,ROUND(MOD(AC62,1)*100,)+1,$D62):INDEX(Лист2!$A$1:$BH$54,54,$D62),)+ROUND(MOD(AC62,1)*100,))/100+$D62,"")</f>
        <v/>
      </c>
      <c r="AE62" s="21" t="str">
        <f>IFERROR((MATCH($E62,INDEX(Лист2!$A$1:$BH$54,ROUND(MOD(AD62,1)*100,)+1,$D62):INDEX(Лист2!$A$1:$BH$54,54,$D62),)+ROUND(MOD(AD62,1)*100,))/100+$D62,"")</f>
        <v/>
      </c>
      <c r="AF62" s="21" t="str">
        <f>IFERROR((MATCH($E62,INDEX(Лист2!$A$1:$BH$54,ROUND(MOD(AE62,1)*100,)+1,$D62):INDEX(Лист2!$A$1:$BH$54,54,$D62),)+ROUND(MOD(AE62,1)*100,))/100+$D62,"")</f>
        <v/>
      </c>
      <c r="AG62" s="21" t="str">
        <f>IFERROR((MATCH($E62,INDEX(Лист2!$A$1:$BH$54,ROUND(MOD(AF62,1)*100,)+1,$D62):INDEX(Лист2!$A$1:$BH$54,54,$D62),)+ROUND(MOD(AF62,1)*100,))/100+$D62,"")</f>
        <v/>
      </c>
      <c r="AH62" s="21" t="str">
        <f>IFERROR((MATCH($E62,INDEX(Лист2!$A$1:$BH$54,ROUND(MOD(AG62,1)*100,)+1,$D62):INDEX(Лист2!$A$1:$BH$54,54,$D62),)+ROUND(MOD(AG62,1)*100,))/100+$D62,"")</f>
        <v/>
      </c>
      <c r="AI62" s="21" t="str">
        <f>IFERROR((MATCH($E62,INDEX(Лист2!$A$1:$BH$54,ROUND(MOD(AH62,1)*100,)+1,$D62):INDEX(Лист2!$A$1:$BH$54,54,$D62),)+ROUND(MOD(AH62,1)*100,))/100+$D62,"")</f>
        <v/>
      </c>
      <c r="AJ62" s="21" t="str">
        <f>IFERROR((MATCH($E62,INDEX(Лист2!$A$1:$BH$54,ROUND(MOD(AI62,1)*100,)+1,$D62):INDEX(Лист2!$A$1:$BH$54,54,$D62),)+ROUND(MOD(AI62,1)*100,))/100+$D62,"")</f>
        <v/>
      </c>
      <c r="AK62" s="21" t="str">
        <f>IFERROR((MATCH($E62,INDEX(Лист2!$A$1:$BH$54,ROUND(MOD(AJ62,1)*100,)+1,$D62):INDEX(Лист2!$A$1:$BH$54,54,$D62),)+ROUND(MOD(AJ62,1)*100,))/100+$D62,"")</f>
        <v/>
      </c>
      <c r="AL62" s="21" t="str">
        <f>IFERROR((MATCH($E62,INDEX(Лист2!$A$1:$BH$54,ROUND(MOD(AK62,1)*100,)+1,$D62):INDEX(Лист2!$A$1:$BH$54,54,$D62),)+ROUND(MOD(AK62,1)*100,))/100+$D62,"")</f>
        <v/>
      </c>
      <c r="AM62" s="21" t="str">
        <f>IFERROR((MATCH($E62,INDEX(Лист2!$A$1:$BH$54,ROUND(MOD(AL62,1)*100,)+1,$D62):INDEX(Лист2!$A$1:$BH$54,54,$D62),)+ROUND(MOD(AL62,1)*100,))/100+$D62,"")</f>
        <v/>
      </c>
      <c r="AN62" s="21" t="str">
        <f>IFERROR((MATCH($E62,INDEX(Лист2!$A$1:$BH$54,ROUND(MOD(AM62,1)*100,)+1,$D62):INDEX(Лист2!$A$1:$BH$54,54,$D62),)+ROUND(MOD(AM62,1)*100,))/100+$D62,"")</f>
        <v/>
      </c>
      <c r="AO62" s="21" t="str">
        <f>IFERROR((MATCH($E62,INDEX(Лист2!$A$1:$BH$54,ROUND(MOD(AN62,1)*100,)+1,$D62):INDEX(Лист2!$A$1:$BH$54,54,$D62),)+ROUND(MOD(AN62,1)*100,))/100+$D62,"")</f>
        <v/>
      </c>
      <c r="AP62" s="21" t="str">
        <f>IFERROR((MATCH($E62,INDEX(Лист2!$A$1:$BH$54,ROUND(MOD(AO62,1)*100,)+1,$D62):INDEX(Лист2!$A$1:$BH$54,54,$D62),)+ROUND(MOD(AO62,1)*100,))/100+$D62,"")</f>
        <v/>
      </c>
      <c r="AQ62" s="21" t="str">
        <f>IFERROR((MATCH($E62,INDEX(Лист2!$A$1:$BH$54,ROUND(MOD(AP62,1)*100,)+1,$D62):INDEX(Лист2!$A$1:$BH$54,54,$D62),)+ROUND(MOD(AP62,1)*100,))/100+$D62,"")</f>
        <v/>
      </c>
      <c r="AR62" s="21" t="str">
        <f>IFERROR((MATCH($E62,INDEX(Лист2!$A$1:$BH$54,ROUND(MOD(AQ62,1)*100,)+1,$D62):INDEX(Лист2!$A$1:$BH$54,54,$D62),)+ROUND(MOD(AQ62,1)*100,))/100+$D62,"")</f>
        <v/>
      </c>
      <c r="AS62" s="21" t="str">
        <f>IFERROR((MATCH($E62,INDEX(Лист2!$A$1:$BH$54,ROUND(MOD(AR62,1)*100,)+1,$D62):INDEX(Лист2!$A$1:$BH$54,54,$D62),)+ROUND(MOD(AR62,1)*100,))/100+$D62,"")</f>
        <v/>
      </c>
      <c r="AT62" s="21" t="str">
        <f>IFERROR((MATCH($E62,INDEX(Лист2!$A$1:$BH$54,ROUND(MOD(AS62,1)*100,)+1,$D62):INDEX(Лист2!$A$1:$BH$54,54,$D62),)+ROUND(MOD(AS62,1)*100,))/100+$D62,"")</f>
        <v/>
      </c>
      <c r="AU62" s="21" t="str">
        <f>IFERROR((MATCH($E62,INDEX(Лист2!$A$1:$BH$54,ROUND(MOD(AT62,1)*100,)+1,$D62):INDEX(Лист2!$A$1:$BH$54,54,$D62),)+ROUND(MOD(AT62,1)*100,))/100+$D62,"")</f>
        <v/>
      </c>
      <c r="AV62" s="21" t="str">
        <f>IFERROR((MATCH($E62,INDEX(Лист2!$A$1:$BH$54,ROUND(MOD(AU62,1)*100,)+1,$D62):INDEX(Лист2!$A$1:$BH$54,54,$D62),)+ROUND(MOD(AU62,1)*100,))/100+$D62,"")</f>
        <v/>
      </c>
      <c r="AW62" s="21" t="str">
        <f>IFERROR((MATCH($E62,INDEX(Лист2!$A$1:$BH$54,ROUND(MOD(AV62,1)*100,)+1,$D62):INDEX(Лист2!$A$1:$BH$54,54,$D62),)+ROUND(MOD(AV62,1)*100,))/100+$D62,"")</f>
        <v/>
      </c>
      <c r="AX62" s="21" t="str">
        <f>IFERROR((MATCH($E62,INDEX(Лист2!$A$1:$BH$54,ROUND(MOD(AW62,1)*100,)+1,$D62):INDEX(Лист2!$A$1:$BH$54,54,$D62),)+ROUND(MOD(AW62,1)*100,))/100+$D62,"")</f>
        <v/>
      </c>
      <c r="AY62" s="21" t="str">
        <f>IFERROR((MATCH($E62,INDEX(Лист2!$A$1:$BH$54,ROUND(MOD(AX62,1)*100,)+1,$D62):INDEX(Лист2!$A$1:$BH$54,54,$D62),)+ROUND(MOD(AX62,1)*100,))/100+$D62,"")</f>
        <v/>
      </c>
      <c r="AZ62" s="21" t="str">
        <f>IFERROR((MATCH($E62,INDEX(Лист2!$A$1:$BH$54,ROUND(MOD(AY62,1)*100,)+1,$D62):INDEX(Лист2!$A$1:$BH$54,54,$D62),)+ROUND(MOD(AY62,1)*100,))/100+$D62,"")</f>
        <v/>
      </c>
      <c r="BA62" s="21" t="str">
        <f>IFERROR((MATCH($E62,INDEX(Лист2!$A$1:$BH$54,ROUND(MOD(AZ62,1)*100,)+1,$D62):INDEX(Лист2!$A$1:$BH$54,54,$D62),)+ROUND(MOD(AZ62,1)*100,))/100+$D62,"")</f>
        <v/>
      </c>
      <c r="BB62" s="21" t="str">
        <f>IFERROR((MATCH($E62,INDEX(Лист2!$A$1:$BH$54,ROUND(MOD(BA62,1)*100,)+1,$D62):INDEX(Лист2!$A$1:$BH$54,54,$D62),)+ROUND(MOD(BA62,1)*100,))/100+$D62,"")</f>
        <v/>
      </c>
      <c r="BC62" s="21" t="str">
        <f>IFERROR((MATCH($E62,INDEX(Лист2!$A$1:$BH$54,ROUND(MOD(BB62,1)*100,)+1,$D62):INDEX(Лист2!$A$1:$BH$54,54,$D62),)+ROUND(MOD(BB62,1)*100,))/100+$D62,"")</f>
        <v/>
      </c>
      <c r="BD62" s="21" t="str">
        <f>IFERROR((MATCH($E62,INDEX(Лист2!$A$1:$BH$54,ROUND(MOD(BC62,1)*100,)+1,$D62):INDEX(Лист2!$A$1:$BH$54,54,$D62),)+ROUND(MOD(BC62,1)*100,))/100+$D62,"")</f>
        <v/>
      </c>
      <c r="BE62" t="e">
        <f>IF(VLOOKUP(BE61,B:C,2,)&gt;=ROW()-MATCH(BE61,BE$1:BE61,)+1,BE61,INDEX(B:B,MATCH(BE61,B:B,)+1))</f>
        <v>#N/A</v>
      </c>
      <c r="BF62" t="e">
        <f t="shared" si="3"/>
        <v>#N/A</v>
      </c>
      <c r="BG62" t="e">
        <f>SMALL(INDEX(G:BD,MATCH(BE62,E:E,),):INDEX(G:BD,MATCH(BE62,E:E,)+14,),BF62)</f>
        <v>#N/A</v>
      </c>
      <c r="BH62" t="e">
        <f t="shared" si="4"/>
        <v>#N/A</v>
      </c>
      <c r="BI62" t="e">
        <f t="shared" si="6"/>
        <v>#N/A</v>
      </c>
    </row>
    <row r="63" spans="4:61" x14ac:dyDescent="0.25">
      <c r="D63" s="18">
        <f t="shared" si="7"/>
        <v>58</v>
      </c>
      <c r="E63">
        <f t="shared" si="8"/>
        <v>0</v>
      </c>
      <c r="F63" s="21" t="str">
        <f t="shared" si="2"/>
        <v/>
      </c>
      <c r="G63" s="20" t="str">
        <f>IFERROR(MATCH($E63,INDEX(Лист2!$A$1:$BH$54,,$D63),)/100+$D63,"")</f>
        <v/>
      </c>
      <c r="H63" s="21" t="str">
        <f>IFERROR((MATCH($E63,INDEX(Лист2!$A$1:$BH$54,ROUND(MOD(G63,1)*100,)+1,$D63):INDEX(Лист2!$A$1:$BH$54,54,$D63),)+ROUND(MOD(G63,1)*100,))/100+$D63,"")</f>
        <v/>
      </c>
      <c r="I63" s="21" t="str">
        <f>IFERROR((MATCH($E63,INDEX(Лист2!$A$1:$BH$54,ROUND(MOD(H63,1)*100,)+1,$D63):INDEX(Лист2!$A$1:$BH$54,54,$D63),)+ROUND(MOD(H63,1)*100,))/100+$D63,"")</f>
        <v/>
      </c>
      <c r="J63" s="21" t="str">
        <f>IFERROR((MATCH($E63,INDEX(Лист2!$A$1:$BH$54,ROUND(MOD(I63,1)*100,)+1,$D63):INDEX(Лист2!$A$1:$BH$54,54,$D63),)+ROUND(MOD(I63,1)*100,))/100+$D63,"")</f>
        <v/>
      </c>
      <c r="K63" s="21" t="str">
        <f>IFERROR((MATCH($E63,INDEX(Лист2!$A$1:$BH$54,ROUND(MOD(J63,1)*100,)+1,$D63):INDEX(Лист2!$A$1:$BH$54,54,$D63),)+ROUND(MOD(J63,1)*100,))/100+$D63,"")</f>
        <v/>
      </c>
      <c r="L63" s="21" t="str">
        <f>IFERROR((MATCH($E63,INDEX(Лист2!$A$1:$BH$54,ROUND(MOD(K63,1)*100,)+1,$D63):INDEX(Лист2!$A$1:$BH$54,54,$D63),)+ROUND(MOD(K63,1)*100,))/100+$D63,"")</f>
        <v/>
      </c>
      <c r="M63" s="21" t="str">
        <f>IFERROR((MATCH($E63,INDEX(Лист2!$A$1:$BH$54,ROUND(MOD(L63,1)*100,)+1,$D63):INDEX(Лист2!$A$1:$BH$54,54,$D63),)+ROUND(MOD(L63,1)*100,))/100+$D63,"")</f>
        <v/>
      </c>
      <c r="N63" s="21" t="str">
        <f>IFERROR((MATCH($E63,INDEX(Лист2!$A$1:$BH$54,ROUND(MOD(M63,1)*100,)+1,$D63):INDEX(Лист2!$A$1:$BH$54,54,$D63),)+ROUND(MOD(M63,1)*100,))/100+$D63,"")</f>
        <v/>
      </c>
      <c r="O63" s="21" t="str">
        <f>IFERROR((MATCH($E63,INDEX(Лист2!$A$1:$BH$54,ROUND(MOD(N63,1)*100,)+1,$D63):INDEX(Лист2!$A$1:$BH$54,54,$D63),)+ROUND(MOD(N63,1)*100,))/100+$D63,"")</f>
        <v/>
      </c>
      <c r="P63" s="21" t="str">
        <f>IFERROR((MATCH($E63,INDEX(Лист2!$A$1:$BH$54,ROUND(MOD(O63,1)*100,)+1,$D63):INDEX(Лист2!$A$1:$BH$54,54,$D63),)+ROUND(MOD(O63,1)*100,))/100+$D63,"")</f>
        <v/>
      </c>
      <c r="Q63" s="21" t="str">
        <f>IFERROR((MATCH($E63,INDEX(Лист2!$A$1:$BH$54,ROUND(MOD(P63,1)*100,)+1,$D63):INDEX(Лист2!$A$1:$BH$54,54,$D63),)+ROUND(MOD(P63,1)*100,))/100+$D63,"")</f>
        <v/>
      </c>
      <c r="R63" s="21" t="str">
        <f>IFERROR((MATCH($E63,INDEX(Лист2!$A$1:$BH$54,ROUND(MOD(Q63,1)*100,)+1,$D63):INDEX(Лист2!$A$1:$BH$54,54,$D63),)+ROUND(MOD(Q63,1)*100,))/100+$D63,"")</f>
        <v/>
      </c>
      <c r="S63" s="21" t="str">
        <f>IFERROR((MATCH($E63,INDEX(Лист2!$A$1:$BH$54,ROUND(MOD(R63,1)*100,)+1,$D63):INDEX(Лист2!$A$1:$BH$54,54,$D63),)+ROUND(MOD(R63,1)*100,))/100+$D63,"")</f>
        <v/>
      </c>
      <c r="T63" s="21" t="str">
        <f>IFERROR((MATCH($E63,INDEX(Лист2!$A$1:$BH$54,ROUND(MOD(S63,1)*100,)+1,$D63):INDEX(Лист2!$A$1:$BH$54,54,$D63),)+ROUND(MOD(S63,1)*100,))/100+$D63,"")</f>
        <v/>
      </c>
      <c r="U63" s="21" t="str">
        <f>IFERROR((MATCH($E63,INDEX(Лист2!$A$1:$BH$54,ROUND(MOD(T63,1)*100,)+1,$D63):INDEX(Лист2!$A$1:$BH$54,54,$D63),)+ROUND(MOD(T63,1)*100,))/100+$D63,"")</f>
        <v/>
      </c>
      <c r="V63" s="21" t="str">
        <f>IFERROR((MATCH($E63,INDEX(Лист2!$A$1:$BH$54,ROUND(MOD(U63,1)*100,)+1,$D63):INDEX(Лист2!$A$1:$BH$54,54,$D63),)+ROUND(MOD(U63,1)*100,))/100+$D63,"")</f>
        <v/>
      </c>
      <c r="W63" s="21" t="str">
        <f>IFERROR((MATCH($E63,INDEX(Лист2!$A$1:$BH$54,ROUND(MOD(V63,1)*100,)+1,$D63):INDEX(Лист2!$A$1:$BH$54,54,$D63),)+ROUND(MOD(V63,1)*100,))/100+$D63,"")</f>
        <v/>
      </c>
      <c r="X63" s="21" t="str">
        <f>IFERROR((MATCH($E63,INDEX(Лист2!$A$1:$BH$54,ROUND(MOD(W63,1)*100,)+1,$D63):INDEX(Лист2!$A$1:$BH$54,54,$D63),)+ROUND(MOD(W63,1)*100,))/100+$D63,"")</f>
        <v/>
      </c>
      <c r="Y63" s="21" t="str">
        <f>IFERROR((MATCH($E63,INDEX(Лист2!$A$1:$BH$54,ROUND(MOD(X63,1)*100,)+1,$D63):INDEX(Лист2!$A$1:$BH$54,54,$D63),)+ROUND(MOD(X63,1)*100,))/100+$D63,"")</f>
        <v/>
      </c>
      <c r="Z63" s="21" t="str">
        <f>IFERROR((MATCH($E63,INDEX(Лист2!$A$1:$BH$54,ROUND(MOD(Y63,1)*100,)+1,$D63):INDEX(Лист2!$A$1:$BH$54,54,$D63),)+ROUND(MOD(Y63,1)*100,))/100+$D63,"")</f>
        <v/>
      </c>
      <c r="AA63" s="21" t="str">
        <f>IFERROR((MATCH($E63,INDEX(Лист2!$A$1:$BH$54,ROUND(MOD(Z63,1)*100,)+1,$D63):INDEX(Лист2!$A$1:$BH$54,54,$D63),)+ROUND(MOD(Z63,1)*100,))/100+$D63,"")</f>
        <v/>
      </c>
      <c r="AB63" s="21" t="str">
        <f>IFERROR((MATCH($E63,INDEX(Лист2!$A$1:$BH$54,ROUND(MOD(AA63,1)*100,)+1,$D63):INDEX(Лист2!$A$1:$BH$54,54,$D63),)+ROUND(MOD(AA63,1)*100,))/100+$D63,"")</f>
        <v/>
      </c>
      <c r="AC63" s="21" t="str">
        <f>IFERROR((MATCH($E63,INDEX(Лист2!$A$1:$BH$54,ROUND(MOD(AB63,1)*100,)+1,$D63):INDEX(Лист2!$A$1:$BH$54,54,$D63),)+ROUND(MOD(AB63,1)*100,))/100+$D63,"")</f>
        <v/>
      </c>
      <c r="AD63" s="21" t="str">
        <f>IFERROR((MATCH($E63,INDEX(Лист2!$A$1:$BH$54,ROUND(MOD(AC63,1)*100,)+1,$D63):INDEX(Лист2!$A$1:$BH$54,54,$D63),)+ROUND(MOD(AC63,1)*100,))/100+$D63,"")</f>
        <v/>
      </c>
      <c r="AE63" s="21" t="str">
        <f>IFERROR((MATCH($E63,INDEX(Лист2!$A$1:$BH$54,ROUND(MOD(AD63,1)*100,)+1,$D63):INDEX(Лист2!$A$1:$BH$54,54,$D63),)+ROUND(MOD(AD63,1)*100,))/100+$D63,"")</f>
        <v/>
      </c>
      <c r="AF63" s="21" t="str">
        <f>IFERROR((MATCH($E63,INDEX(Лист2!$A$1:$BH$54,ROUND(MOD(AE63,1)*100,)+1,$D63):INDEX(Лист2!$A$1:$BH$54,54,$D63),)+ROUND(MOD(AE63,1)*100,))/100+$D63,"")</f>
        <v/>
      </c>
      <c r="AG63" s="21" t="str">
        <f>IFERROR((MATCH($E63,INDEX(Лист2!$A$1:$BH$54,ROUND(MOD(AF63,1)*100,)+1,$D63):INDEX(Лист2!$A$1:$BH$54,54,$D63),)+ROUND(MOD(AF63,1)*100,))/100+$D63,"")</f>
        <v/>
      </c>
      <c r="AH63" s="21" t="str">
        <f>IFERROR((MATCH($E63,INDEX(Лист2!$A$1:$BH$54,ROUND(MOD(AG63,1)*100,)+1,$D63):INDEX(Лист2!$A$1:$BH$54,54,$D63),)+ROUND(MOD(AG63,1)*100,))/100+$D63,"")</f>
        <v/>
      </c>
      <c r="AI63" s="21" t="str">
        <f>IFERROR((MATCH($E63,INDEX(Лист2!$A$1:$BH$54,ROUND(MOD(AH63,1)*100,)+1,$D63):INDEX(Лист2!$A$1:$BH$54,54,$D63),)+ROUND(MOD(AH63,1)*100,))/100+$D63,"")</f>
        <v/>
      </c>
      <c r="AJ63" s="21" t="str">
        <f>IFERROR((MATCH($E63,INDEX(Лист2!$A$1:$BH$54,ROUND(MOD(AI63,1)*100,)+1,$D63):INDEX(Лист2!$A$1:$BH$54,54,$D63),)+ROUND(MOD(AI63,1)*100,))/100+$D63,"")</f>
        <v/>
      </c>
      <c r="AK63" s="21" t="str">
        <f>IFERROR((MATCH($E63,INDEX(Лист2!$A$1:$BH$54,ROUND(MOD(AJ63,1)*100,)+1,$D63):INDEX(Лист2!$A$1:$BH$54,54,$D63),)+ROUND(MOD(AJ63,1)*100,))/100+$D63,"")</f>
        <v/>
      </c>
      <c r="AL63" s="21" t="str">
        <f>IFERROR((MATCH($E63,INDEX(Лист2!$A$1:$BH$54,ROUND(MOD(AK63,1)*100,)+1,$D63):INDEX(Лист2!$A$1:$BH$54,54,$D63),)+ROUND(MOD(AK63,1)*100,))/100+$D63,"")</f>
        <v/>
      </c>
      <c r="AM63" s="21" t="str">
        <f>IFERROR((MATCH($E63,INDEX(Лист2!$A$1:$BH$54,ROUND(MOD(AL63,1)*100,)+1,$D63):INDEX(Лист2!$A$1:$BH$54,54,$D63),)+ROUND(MOD(AL63,1)*100,))/100+$D63,"")</f>
        <v/>
      </c>
      <c r="AN63" s="21" t="str">
        <f>IFERROR((MATCH($E63,INDEX(Лист2!$A$1:$BH$54,ROUND(MOD(AM63,1)*100,)+1,$D63):INDEX(Лист2!$A$1:$BH$54,54,$D63),)+ROUND(MOD(AM63,1)*100,))/100+$D63,"")</f>
        <v/>
      </c>
      <c r="AO63" s="21" t="str">
        <f>IFERROR((MATCH($E63,INDEX(Лист2!$A$1:$BH$54,ROUND(MOD(AN63,1)*100,)+1,$D63):INDEX(Лист2!$A$1:$BH$54,54,$D63),)+ROUND(MOD(AN63,1)*100,))/100+$D63,"")</f>
        <v/>
      </c>
      <c r="AP63" s="21" t="str">
        <f>IFERROR((MATCH($E63,INDEX(Лист2!$A$1:$BH$54,ROUND(MOD(AO63,1)*100,)+1,$D63):INDEX(Лист2!$A$1:$BH$54,54,$D63),)+ROUND(MOD(AO63,1)*100,))/100+$D63,"")</f>
        <v/>
      </c>
      <c r="AQ63" s="21" t="str">
        <f>IFERROR((MATCH($E63,INDEX(Лист2!$A$1:$BH$54,ROUND(MOD(AP63,1)*100,)+1,$D63):INDEX(Лист2!$A$1:$BH$54,54,$D63),)+ROUND(MOD(AP63,1)*100,))/100+$D63,"")</f>
        <v/>
      </c>
      <c r="AR63" s="21" t="str">
        <f>IFERROR((MATCH($E63,INDEX(Лист2!$A$1:$BH$54,ROUND(MOD(AQ63,1)*100,)+1,$D63):INDEX(Лист2!$A$1:$BH$54,54,$D63),)+ROUND(MOD(AQ63,1)*100,))/100+$D63,"")</f>
        <v/>
      </c>
      <c r="AS63" s="21" t="str">
        <f>IFERROR((MATCH($E63,INDEX(Лист2!$A$1:$BH$54,ROUND(MOD(AR63,1)*100,)+1,$D63):INDEX(Лист2!$A$1:$BH$54,54,$D63),)+ROUND(MOD(AR63,1)*100,))/100+$D63,"")</f>
        <v/>
      </c>
      <c r="AT63" s="21" t="str">
        <f>IFERROR((MATCH($E63,INDEX(Лист2!$A$1:$BH$54,ROUND(MOD(AS63,1)*100,)+1,$D63):INDEX(Лист2!$A$1:$BH$54,54,$D63),)+ROUND(MOD(AS63,1)*100,))/100+$D63,"")</f>
        <v/>
      </c>
      <c r="AU63" s="21" t="str">
        <f>IFERROR((MATCH($E63,INDEX(Лист2!$A$1:$BH$54,ROUND(MOD(AT63,1)*100,)+1,$D63):INDEX(Лист2!$A$1:$BH$54,54,$D63),)+ROUND(MOD(AT63,1)*100,))/100+$D63,"")</f>
        <v/>
      </c>
      <c r="AV63" s="21" t="str">
        <f>IFERROR((MATCH($E63,INDEX(Лист2!$A$1:$BH$54,ROUND(MOD(AU63,1)*100,)+1,$D63):INDEX(Лист2!$A$1:$BH$54,54,$D63),)+ROUND(MOD(AU63,1)*100,))/100+$D63,"")</f>
        <v/>
      </c>
      <c r="AW63" s="21" t="str">
        <f>IFERROR((MATCH($E63,INDEX(Лист2!$A$1:$BH$54,ROUND(MOD(AV63,1)*100,)+1,$D63):INDEX(Лист2!$A$1:$BH$54,54,$D63),)+ROUND(MOD(AV63,1)*100,))/100+$D63,"")</f>
        <v/>
      </c>
      <c r="AX63" s="21" t="str">
        <f>IFERROR((MATCH($E63,INDEX(Лист2!$A$1:$BH$54,ROUND(MOD(AW63,1)*100,)+1,$D63):INDEX(Лист2!$A$1:$BH$54,54,$D63),)+ROUND(MOD(AW63,1)*100,))/100+$D63,"")</f>
        <v/>
      </c>
      <c r="AY63" s="21" t="str">
        <f>IFERROR((MATCH($E63,INDEX(Лист2!$A$1:$BH$54,ROUND(MOD(AX63,1)*100,)+1,$D63):INDEX(Лист2!$A$1:$BH$54,54,$D63),)+ROUND(MOD(AX63,1)*100,))/100+$D63,"")</f>
        <v/>
      </c>
      <c r="AZ63" s="21" t="str">
        <f>IFERROR((MATCH($E63,INDEX(Лист2!$A$1:$BH$54,ROUND(MOD(AY63,1)*100,)+1,$D63):INDEX(Лист2!$A$1:$BH$54,54,$D63),)+ROUND(MOD(AY63,1)*100,))/100+$D63,"")</f>
        <v/>
      </c>
      <c r="BA63" s="21" t="str">
        <f>IFERROR((MATCH($E63,INDEX(Лист2!$A$1:$BH$54,ROUND(MOD(AZ63,1)*100,)+1,$D63):INDEX(Лист2!$A$1:$BH$54,54,$D63),)+ROUND(MOD(AZ63,1)*100,))/100+$D63,"")</f>
        <v/>
      </c>
      <c r="BB63" s="21" t="str">
        <f>IFERROR((MATCH($E63,INDEX(Лист2!$A$1:$BH$54,ROUND(MOD(BA63,1)*100,)+1,$D63):INDEX(Лист2!$A$1:$BH$54,54,$D63),)+ROUND(MOD(BA63,1)*100,))/100+$D63,"")</f>
        <v/>
      </c>
      <c r="BC63" s="21" t="str">
        <f>IFERROR((MATCH($E63,INDEX(Лист2!$A$1:$BH$54,ROUND(MOD(BB63,1)*100,)+1,$D63):INDEX(Лист2!$A$1:$BH$54,54,$D63),)+ROUND(MOD(BB63,1)*100,))/100+$D63,"")</f>
        <v/>
      </c>
      <c r="BD63" s="21" t="str">
        <f>IFERROR((MATCH($E63,INDEX(Лист2!$A$1:$BH$54,ROUND(MOD(BC63,1)*100,)+1,$D63):INDEX(Лист2!$A$1:$BH$54,54,$D63),)+ROUND(MOD(BC63,1)*100,))/100+$D63,"")</f>
        <v/>
      </c>
      <c r="BE63" t="e">
        <f>IF(VLOOKUP(BE62,B:C,2,)&gt;=ROW()-MATCH(BE62,BE$1:BE62,)+1,BE62,INDEX(B:B,MATCH(BE62,B:B,)+1))</f>
        <v>#N/A</v>
      </c>
      <c r="BF63" t="e">
        <f t="shared" si="3"/>
        <v>#N/A</v>
      </c>
      <c r="BG63" t="e">
        <f>SMALL(INDEX(G:BD,MATCH(BE63,E:E,),):INDEX(G:BD,MATCH(BE63,E:E,)+14,),BF63)</f>
        <v>#N/A</v>
      </c>
      <c r="BH63" t="e">
        <f t="shared" si="4"/>
        <v>#N/A</v>
      </c>
      <c r="BI63" t="e">
        <f t="shared" si="6"/>
        <v>#N/A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"/>
  <sheetViews>
    <sheetView workbookViewId="0">
      <selection activeCell="C19" sqref="C19"/>
    </sheetView>
  </sheetViews>
  <sheetFormatPr defaultRowHeight="15" x14ac:dyDescent="0.25"/>
  <cols>
    <col min="2" max="3" width="28" customWidth="1"/>
    <col min="4" max="4" width="8.140625" customWidth="1"/>
    <col min="5" max="5" width="12.42578125" customWidth="1"/>
    <col min="6" max="7" width="28" customWidth="1"/>
  </cols>
  <sheetData>
    <row r="2" spans="2:8" x14ac:dyDescent="0.25">
      <c r="B2" t="s">
        <v>16</v>
      </c>
    </row>
    <row r="4" spans="2:8" x14ac:dyDescent="0.25">
      <c r="B4" s="2" t="s">
        <v>3</v>
      </c>
      <c r="C4" s="2" t="s">
        <v>12</v>
      </c>
      <c r="D4" s="2" t="s">
        <v>9</v>
      </c>
      <c r="F4" s="2" t="s">
        <v>3</v>
      </c>
      <c r="G4" s="2" t="s">
        <v>13</v>
      </c>
      <c r="H4" s="2" t="s">
        <v>9</v>
      </c>
    </row>
    <row r="5" spans="2:8" x14ac:dyDescent="0.25">
      <c r="B5" s="1" t="s">
        <v>0</v>
      </c>
      <c r="C5" s="3" t="s">
        <v>4</v>
      </c>
      <c r="D5" s="5">
        <v>32</v>
      </c>
      <c r="F5" s="1" t="s">
        <v>0</v>
      </c>
      <c r="G5" s="3" t="s">
        <v>6</v>
      </c>
      <c r="H5" s="5">
        <v>24</v>
      </c>
    </row>
    <row r="6" spans="2:8" x14ac:dyDescent="0.25">
      <c r="B6" s="1" t="s">
        <v>0</v>
      </c>
      <c r="C6" s="3" t="s">
        <v>5</v>
      </c>
      <c r="D6" s="5">
        <v>16</v>
      </c>
    </row>
    <row r="7" spans="2:8" ht="30" x14ac:dyDescent="0.25">
      <c r="B7" s="1" t="s">
        <v>1</v>
      </c>
      <c r="C7" s="4" t="s">
        <v>7</v>
      </c>
      <c r="D7" s="5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5"/>
  <sheetViews>
    <sheetView workbookViewId="0">
      <selection activeCell="C6" sqref="C6"/>
    </sheetView>
  </sheetViews>
  <sheetFormatPr defaultRowHeight="15" x14ac:dyDescent="0.25"/>
  <cols>
    <col min="2" max="2" width="49.5703125" customWidth="1"/>
    <col min="9" max="9" width="49.5703125" customWidth="1"/>
  </cols>
  <sheetData>
    <row r="2" spans="2:11" x14ac:dyDescent="0.25">
      <c r="B2" t="s">
        <v>8</v>
      </c>
    </row>
    <row r="3" spans="2:11" x14ac:dyDescent="0.25">
      <c r="B3" t="s">
        <v>10</v>
      </c>
    </row>
    <row r="4" spans="2:11" ht="15.75" thickBot="1" x14ac:dyDescent="0.3"/>
    <row r="5" spans="2:11" x14ac:dyDescent="0.25">
      <c r="B5" s="13" t="s">
        <v>11</v>
      </c>
      <c r="C5" s="10" t="s">
        <v>12</v>
      </c>
      <c r="D5" s="6" t="s">
        <v>13</v>
      </c>
      <c r="I5" s="13"/>
      <c r="J5" s="10"/>
      <c r="K5" s="6"/>
    </row>
    <row r="6" spans="2:11" x14ac:dyDescent="0.25">
      <c r="B6" s="15" t="str">
        <f>IF(Лист1!BF4=0,Лист1!BE4,INDEX(Лист2!$A$1:$BH$54,Лист1!BI4,Лист1!BH4+1))</f>
        <v>Доступ в приложение</v>
      </c>
      <c r="C6" s="11" t="str">
        <f>IFERROR(IF(Лист1!$BF4=0,"",INDEX(Лист2!$A$1:$BH$54,Лист1!$BI4,IF(Лист1!$BH4=MATCH(C$5,Лист2!$4:$4,)-1,MATCH(C$5,Лист2!$4:$4,)+1,""))),"")</f>
        <v/>
      </c>
      <c r="D6" s="11" t="str">
        <f>IFERROR(IF(Лист1!$BF4=0,"",INDEX(Лист2!$A$1:$BH$54,Лист1!$BI4,IF(Лист1!$BH4=MATCH(D$5,Лист2!$4:$4,)-1,MATCH(D$5,Лист2!$4:$4,)+1,""))),"")</f>
        <v/>
      </c>
      <c r="I6" s="14" t="s">
        <v>0</v>
      </c>
      <c r="J6" s="11"/>
      <c r="K6" s="7"/>
    </row>
    <row r="7" spans="2:11" x14ac:dyDescent="0.25">
      <c r="B7" s="15" t="str">
        <f>IF(Лист1!BF5=0,Лист1!BE5,INDEX(Лист2!$A$1:$BH$54,Лист1!BI5,Лист1!BH5+1))</f>
        <v>Сделать логику регистрации</v>
      </c>
      <c r="C7" s="11">
        <f>IFERROR(IF(Лист1!$BF5=0,"",INDEX(Лист2!$A$1:$BH$54,Лист1!$BI5,IF(Лист1!$BH5=MATCH(C$5,Лист2!$4:$4,)-1,MATCH(C$5,Лист2!$4:$4,)+1,""))),"")</f>
        <v>32</v>
      </c>
      <c r="D7" s="11" t="str">
        <f>IFERROR(IF(Лист1!$BF5=0,"",INDEX(Лист2!$A$1:$BH$54,Лист1!$BI5,IF(Лист1!$BH5=MATCH(D$5,Лист2!$4:$4,)-1,MATCH(D$5,Лист2!$4:$4,)+1,""))),"")</f>
        <v/>
      </c>
      <c r="I7" s="15" t="s">
        <v>4</v>
      </c>
      <c r="J7" s="12">
        <v>32</v>
      </c>
      <c r="K7" s="9"/>
    </row>
    <row r="8" spans="2:11" x14ac:dyDescent="0.25">
      <c r="B8" s="15" t="str">
        <f>IF(Лист1!BF6=0,Лист1!BE6,INDEX(Лист2!$A$1:$BH$54,Лист1!BI6,Лист1!BH6+1))</f>
        <v>Написать апи</v>
      </c>
      <c r="C8" s="11">
        <f>IFERROR(IF(Лист1!$BF6=0,"",INDEX(Лист2!$A$1:$BH$54,Лист1!$BI6,IF(Лист1!$BH6=MATCH(C$5,Лист2!$4:$4,)-1,MATCH(C$5,Лист2!$4:$4,)+1,""))),"")</f>
        <v>16</v>
      </c>
      <c r="D8" s="11" t="str">
        <f>IFERROR(IF(Лист1!$BF6=0,"",INDEX(Лист2!$A$1:$BH$54,Лист1!$BI6,IF(Лист1!$BH6=MATCH(D$5,Лист2!$4:$4,)-1,MATCH(D$5,Лист2!$4:$4,)+1,""))),"")</f>
        <v/>
      </c>
      <c r="I8" s="15" t="s">
        <v>5</v>
      </c>
      <c r="J8" s="12">
        <v>16</v>
      </c>
      <c r="K8" s="9"/>
    </row>
    <row r="9" spans="2:11" x14ac:dyDescent="0.25">
      <c r="B9" s="15" t="str">
        <f>IF(Лист1!BF7=0,Лист1!BE7,INDEX(Лист2!$A$1:$BH$54,Лист1!BI7,Лист1!BH7+1))</f>
        <v>Сверстать экраны</v>
      </c>
      <c r="C9" s="11" t="str">
        <f>IFERROR(IF(Лист1!$BF7=0,"",INDEX(Лист2!$A$1:$BH$54,Лист1!$BI7,IF(Лист1!$BH7=MATCH(C$5,Лист2!$4:$4,)-1,MATCH(C$5,Лист2!$4:$4,)+1,""))),"")</f>
        <v/>
      </c>
      <c r="D9" s="11">
        <f>IFERROR(IF(Лист1!$BF7=0,"",INDEX(Лист2!$A$1:$BH$54,Лист1!$BI7,IF(Лист1!$BH7=MATCH(D$5,Лист2!$4:$4,)-1,MATCH(D$5,Лист2!$4:$4,)+1,""))),"")</f>
        <v>24</v>
      </c>
      <c r="I9" s="15" t="s">
        <v>6</v>
      </c>
      <c r="J9" s="12"/>
      <c r="K9" s="9">
        <v>24</v>
      </c>
    </row>
    <row r="10" spans="2:11" x14ac:dyDescent="0.25">
      <c r="B10" s="15" t="str">
        <f>IF(Лист1!BF8=0,Лист1!BE8,INDEX(Лист2!$A$1:$BH$54,Лист1!BI8,Лист1!BH8+1))</f>
        <v>Профиль</v>
      </c>
      <c r="C10" s="11" t="str">
        <f>IFERROR(IF(Лист1!$BF8=0,"",INDEX(Лист2!$A$1:$BH$54,Лист1!$BI8,IF(Лист1!$BH8=MATCH(C$5,Лист2!$4:$4,)-1,MATCH(C$5,Лист2!$4:$4,)+1,""))),"")</f>
        <v/>
      </c>
      <c r="D10" s="11" t="str">
        <f>IFERROR(IF(Лист1!$BF8=0,"",INDEX(Лист2!$A$1:$BH$54,Лист1!$BI8,IF(Лист1!$BH8=MATCH(D$5,Лист2!$4:$4,)-1,MATCH(D$5,Лист2!$4:$4,)+1,""))),"")</f>
        <v/>
      </c>
      <c r="I10" s="14" t="s">
        <v>1</v>
      </c>
      <c r="J10" s="12"/>
      <c r="K10" s="9"/>
    </row>
    <row r="11" spans="2:11" x14ac:dyDescent="0.25">
      <c r="B11" s="15" t="str">
        <f>IF(Лист1!BF9=0,Лист1!BE9,INDEX(Лист2!$A$1:$BH$54,Лист1!BI9,Лист1!BH9+1))</f>
        <v>Написать логику хранения данных</v>
      </c>
      <c r="C11" s="11">
        <f>IFERROR(IF(Лист1!$BF9=0,"",INDEX(Лист2!$A$1:$BH$54,Лист1!$BI9,IF(Лист1!$BH9=MATCH(C$5,Лист2!$4:$4,)-1,MATCH(C$5,Лист2!$4:$4,)+1,""))),"")</f>
        <v>16</v>
      </c>
      <c r="D11" s="11" t="str">
        <f>IFERROR(IF(Лист1!$BF9=0,"",INDEX(Лист2!$A$1:$BH$54,Лист1!$BI9,IF(Лист1!$BH9=MATCH(D$5,Лист2!$4:$4,)-1,MATCH(D$5,Лист2!$4:$4,)+1,""))),"")</f>
        <v/>
      </c>
      <c r="I11" s="16" t="s">
        <v>7</v>
      </c>
      <c r="J11" s="12">
        <v>16</v>
      </c>
      <c r="K11" s="9"/>
    </row>
    <row r="12" spans="2:11" ht="15.75" thickBot="1" x14ac:dyDescent="0.3">
      <c r="B12" s="15" t="str">
        <f>IF(Лист1!BF10=0,Лист1!BE10,INDEX(Лист2!$A$1:$BH$54,Лист1!BI10,Лист1!BH10+1))</f>
        <v>Главный раздел</v>
      </c>
      <c r="C12" s="11" t="str">
        <f>IFERROR(IF(Лист1!$BF10=0,"",INDEX(Лист2!$A$1:$BH$54,Лист1!$BI10,IF(Лист1!$BH10=MATCH(C$5,Лист2!$4:$4,)-1,MATCH(C$5,Лист2!$4:$4,)+1,""))),"")</f>
        <v/>
      </c>
      <c r="D12" s="11" t="str">
        <f>IFERROR(IF(Лист1!$BF10=0,"",INDEX(Лист2!$A$1:$BH$54,Лист1!$BI10,IF(Лист1!$BH10=MATCH(D$5,Лист2!$4:$4,)-1,MATCH(D$5,Лист2!$4:$4,)+1,""))),"")</f>
        <v/>
      </c>
      <c r="I12" s="17" t="s">
        <v>2</v>
      </c>
      <c r="J12" s="11"/>
      <c r="K12" s="7"/>
    </row>
    <row r="15" spans="2:11" ht="150" x14ac:dyDescent="0.25">
      <c r="B15" s="8" t="s">
        <v>14</v>
      </c>
      <c r="I15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Тимошенко</dc:creator>
  <cp:lastModifiedBy>user</cp:lastModifiedBy>
  <dcterms:created xsi:type="dcterms:W3CDTF">2018-11-13T18:12:40Z</dcterms:created>
  <dcterms:modified xsi:type="dcterms:W3CDTF">2018-11-20T14:24:55Z</dcterms:modified>
</cp:coreProperties>
</file>