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/>
  <bookViews>
    <workbookView xWindow="0" yWindow="0" windowWidth="28800" windowHeight="129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H19" i="1" l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</calcChain>
</file>

<file path=xl/sharedStrings.xml><?xml version="1.0" encoding="utf-8"?>
<sst xmlns="http://schemas.openxmlformats.org/spreadsheetml/2006/main" count="65" uniqueCount="31">
  <si>
    <t>п.п.</t>
  </si>
  <si>
    <t>Пол</t>
  </si>
  <si>
    <t>Адрес</t>
  </si>
  <si>
    <t>Первично</t>
  </si>
  <si>
    <t>Повторно</t>
  </si>
  <si>
    <t>Обращение</t>
  </si>
  <si>
    <t>Ф.И.О.</t>
  </si>
  <si>
    <t>Дата пост.</t>
  </si>
  <si>
    <t>Дата рождения</t>
  </si>
  <si>
    <t>1</t>
  </si>
  <si>
    <t>2</t>
  </si>
  <si>
    <t>3</t>
  </si>
  <si>
    <t>4</t>
  </si>
  <si>
    <t>5</t>
  </si>
  <si>
    <t>6</t>
  </si>
  <si>
    <t>7</t>
  </si>
  <si>
    <t>8</t>
  </si>
  <si>
    <t>Иванов Иван</t>
  </si>
  <si>
    <t>Муж</t>
  </si>
  <si>
    <t>СПб, пл. Мужества, 2</t>
  </si>
  <si>
    <t>Кириллов Тимур</t>
  </si>
  <si>
    <t>СПб, пр. Невский, 1</t>
  </si>
  <si>
    <t>Филлипова Татьяна</t>
  </si>
  <si>
    <t>Жен</t>
  </si>
  <si>
    <t>СПб, ул. П.Горькавого, 14</t>
  </si>
  <si>
    <t>Мишин Андрей</t>
  </si>
  <si>
    <t>СПб, ул. Типанова, 90</t>
  </si>
  <si>
    <t>Гуляева Марина</t>
  </si>
  <si>
    <t>СПб, пос. Л.Нос, ул. Межевая, 15</t>
  </si>
  <si>
    <t>Демидова Галина</t>
  </si>
  <si>
    <t>СПб, ул. З.Портновой,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</si>
</sst>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"/>
    <numFmt numFmtId="165" formatCode="\Х;;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 textRotation="90"/>
    </xf>
    <xf numFmtId="0" fontId="3" fillId="2" borderId="0" xfId="0" applyFont="1" applyFill="1" applyAlignment="1">
      <alignment horizontal="center" vertical="center"/>
    </xf>
    <xf numFmtId="0" fontId="3" fillId="2" borderId="0" xfId="0" applyNumberFormat="1" applyFont="1" applyFill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11"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5" formatCode="\Х;;"/>
      <alignment horizontal="center" vertical="center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5" formatCode="\Х;;"/>
      <alignment horizontal="center" vertical="center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dd/mm/yy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/>
        <strike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6" name="Таблица6" displayName="Таблица6" ref="A3:H19" totalsRowShown="0" headerRowDxfId="10" dataDxfId="9" tableBorderDxfId="8">
  <autoFilter ref="A3:H19"/>
  <tableColumns count="8">
    <tableColumn id="1" name="1" dataDxfId="7"/>
    <tableColumn id="2" name="2" dataDxfId="6"/>
    <tableColumn id="3" name="3" dataDxfId="5"/>
    <tableColumn id="4" name="4" dataDxfId="4"/>
    <tableColumn id="5" name="5" dataDxfId="3"/>
    <tableColumn id="6" name="6" dataDxfId="2"/>
    <tableColumn id="7" name="7" dataDxfId="1">
      <calculatedColumnFormula>--ISERROR(LOOKUP(,-1/(C$3:C3=Таблица6[[#This Row],[3]])/(D$3:D3=Таблица6[[#This Row],[4]])/(F$3:F3=Таблица6[[#This Row],[6]])))</calculatedColumnFormula>
    </tableColumn>
    <tableColumn id="8" name="8" dataDxfId="0">
      <calculatedColumnFormula>--ISNUMBER(LOOKUP(,-1/(C$3:C3=Таблица6[[#This Row],[3]])/(D$3:D3=Таблица6[[#This Row],[4]])/(F$3:F3=Таблица6[[#This Row],[6]])))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19"/>
  <sheetViews>
    <sheetView tabSelected="1" zoomScale="89" zoomScaleNormal="89" workbookViewId="0">
      <selection activeCell="H5" sqref="H5"/>
    </sheetView>
  </sheetViews>
  <sheetFormatPr defaultRowHeight="15" customHeight="1" x14ac:dyDescent="0.2"/>
  <cols>
    <col min="1" max="1" width="5.7109375" style="3" customWidth="1"/>
    <col min="2" max="2" width="7.85546875" style="4" bestFit="1" customWidth="1"/>
    <col min="3" max="3" width="45" style="5" customWidth="1"/>
    <col min="4" max="4" width="11.140625" style="3" customWidth="1"/>
    <col min="5" max="5" width="6.5703125" style="3" customWidth="1"/>
    <col min="6" max="6" width="35.85546875" style="5" customWidth="1"/>
    <col min="7" max="8" width="7.140625" style="3" customWidth="1"/>
    <col min="9" max="16384" width="9.140625" style="2"/>
  </cols>
  <sheetData>
    <row r="1" spans="1:8" s="1" customFormat="1" ht="37.5" customHeight="1" x14ac:dyDescent="0.25">
      <c r="A1" s="10" t="s">
        <v>0</v>
      </c>
      <c r="B1" s="12" t="s">
        <v>7</v>
      </c>
      <c r="C1" s="10" t="s">
        <v>6</v>
      </c>
      <c r="D1" s="14" t="s">
        <v>8</v>
      </c>
      <c r="E1" s="10" t="s">
        <v>1</v>
      </c>
      <c r="F1" s="10" t="s">
        <v>2</v>
      </c>
      <c r="G1" s="10" t="s">
        <v>5</v>
      </c>
      <c r="H1" s="10"/>
    </row>
    <row r="2" spans="1:8" s="1" customFormat="1" ht="67.5" customHeight="1" x14ac:dyDescent="0.25">
      <c r="A2" s="11"/>
      <c r="B2" s="13"/>
      <c r="C2" s="11"/>
      <c r="D2" s="15"/>
      <c r="E2" s="11"/>
      <c r="F2" s="11"/>
      <c r="G2" s="6" t="s">
        <v>3</v>
      </c>
      <c r="H2" s="6" t="s">
        <v>4</v>
      </c>
    </row>
    <row r="3" spans="1:8" s="1" customFormat="1" ht="15" customHeight="1" x14ac:dyDescent="0.25">
      <c r="A3" s="7" t="s">
        <v>9</v>
      </c>
      <c r="B3" s="8" t="s">
        <v>10</v>
      </c>
      <c r="C3" s="7" t="s">
        <v>11</v>
      </c>
      <c r="D3" s="7" t="s">
        <v>12</v>
      </c>
      <c r="E3" s="7" t="s">
        <v>13</v>
      </c>
      <c r="F3" s="7" t="s">
        <v>14</v>
      </c>
      <c r="G3" s="7" t="s">
        <v>15</v>
      </c>
      <c r="H3" s="7" t="s">
        <v>16</v>
      </c>
    </row>
    <row r="4" spans="1:8" ht="15" customHeight="1" x14ac:dyDescent="0.2">
      <c r="A4" s="3">
        <v>1</v>
      </c>
      <c r="B4" s="4">
        <v>42875</v>
      </c>
      <c r="C4" s="5" t="s">
        <v>17</v>
      </c>
      <c r="D4" s="9">
        <v>29312</v>
      </c>
      <c r="E4" s="3" t="s">
        <v>18</v>
      </c>
      <c r="F4" s="5" t="s">
        <v>19</v>
      </c>
      <c r="G4" s="16">
        <f>--ISERROR(LOOKUP(,-1/(C$3:C3=Таблица6[[#This Row],[3]])/(D$3:D3=Таблица6[[#This Row],[4]])/(F$3:F3=Таблица6[[#This Row],[6]])))</f>
        <v>1</v>
      </c>
      <c r="H4" s="16">
        <f>--ISNUMBER(LOOKUP(,-1/(C$3:C3=Таблица6[[#This Row],[3]])/(D$3:D3=Таблица6[[#This Row],[4]])/(F$3:F3=Таблица6[[#This Row],[6]])))</f>
        <v>0</v>
      </c>
    </row>
    <row r="5" spans="1:8" ht="15" customHeight="1" x14ac:dyDescent="0.2">
      <c r="A5" s="3">
        <v>2</v>
      </c>
      <c r="B5" s="4">
        <v>42875</v>
      </c>
      <c r="C5" s="5" t="s">
        <v>29</v>
      </c>
      <c r="D5" s="9">
        <v>35618</v>
      </c>
      <c r="E5" s="3" t="s">
        <v>23</v>
      </c>
      <c r="F5" s="5" t="s">
        <v>30</v>
      </c>
      <c r="G5" s="16">
        <f>--ISERROR(LOOKUP(,-1/(C$3:C4=Таблица6[[#This Row],[3]])/(D$3:D4=Таблица6[[#This Row],[4]])/(F$3:F4=Таблица6[[#This Row],[6]])))</f>
        <v>1</v>
      </c>
      <c r="H5" s="16">
        <f>--ISNUMBER(LOOKUP(,-1/(C$3:C4=Таблица6[[#This Row],[3]])/(D$3:D4=Таблица6[[#This Row],[4]])/(F$3:F4=Таблица6[[#This Row],[6]])))</f>
        <v>0</v>
      </c>
    </row>
    <row r="6" spans="1:8" ht="15" customHeight="1" x14ac:dyDescent="0.2">
      <c r="A6" s="3">
        <v>2</v>
      </c>
      <c r="B6" s="4">
        <v>42875</v>
      </c>
      <c r="C6" s="5" t="s">
        <v>20</v>
      </c>
      <c r="D6" s="9">
        <v>28103</v>
      </c>
      <c r="E6" s="3" t="s">
        <v>18</v>
      </c>
      <c r="F6" s="5" t="s">
        <v>21</v>
      </c>
      <c r="G6" s="16">
        <f>--ISERROR(LOOKUP(,-1/(C$3:C5=Таблица6[[#This Row],[3]])/(D$3:D5=Таблица6[[#This Row],[4]])/(F$3:F5=Таблица6[[#This Row],[6]])))</f>
        <v>1</v>
      </c>
      <c r="H6" s="16">
        <f>--ISNUMBER(LOOKUP(,-1/(C$3:C5=Таблица6[[#This Row],[3]])/(D$3:D5=Таблица6[[#This Row],[4]])/(F$3:F5=Таблица6[[#This Row],[6]])))</f>
        <v>0</v>
      </c>
    </row>
    <row r="7" spans="1:8" ht="15" customHeight="1" x14ac:dyDescent="0.2">
      <c r="A7" s="3">
        <v>3</v>
      </c>
      <c r="B7" s="4">
        <v>42875</v>
      </c>
      <c r="C7" s="5" t="s">
        <v>22</v>
      </c>
      <c r="D7" s="9">
        <v>31314</v>
      </c>
      <c r="E7" s="3" t="s">
        <v>23</v>
      </c>
      <c r="F7" s="5" t="s">
        <v>24</v>
      </c>
      <c r="G7" s="16">
        <f>--ISERROR(LOOKUP(,-1/(C$3:C6=Таблица6[[#This Row],[3]])/(D$3:D6=Таблица6[[#This Row],[4]])/(F$3:F6=Таблица6[[#This Row],[6]])))</f>
        <v>1</v>
      </c>
      <c r="H7" s="16">
        <f>--ISNUMBER(LOOKUP(,-1/(C$3:C6=Таблица6[[#This Row],[3]])/(D$3:D6=Таблица6[[#This Row],[4]])/(F$3:F6=Таблица6[[#This Row],[6]])))</f>
        <v>0</v>
      </c>
    </row>
    <row r="8" spans="1:8" ht="15" customHeight="1" x14ac:dyDescent="0.2">
      <c r="A8" s="3">
        <v>4</v>
      </c>
      <c r="B8" s="4">
        <v>42875</v>
      </c>
      <c r="C8" s="5" t="s">
        <v>25</v>
      </c>
      <c r="D8" s="9">
        <v>33068</v>
      </c>
      <c r="E8" s="3" t="s">
        <v>18</v>
      </c>
      <c r="F8" s="5" t="s">
        <v>26</v>
      </c>
      <c r="G8" s="16">
        <f>--ISERROR(LOOKUP(,-1/(C$3:C7=Таблица6[[#This Row],[3]])/(D$3:D7=Таблица6[[#This Row],[4]])/(F$3:F7=Таблица6[[#This Row],[6]])))</f>
        <v>1</v>
      </c>
      <c r="H8" s="16">
        <f>--ISNUMBER(LOOKUP(,-1/(C$3:C7=Таблица6[[#This Row],[3]])/(D$3:D7=Таблица6[[#This Row],[4]])/(F$3:F7=Таблица6[[#This Row],[6]])))</f>
        <v>0</v>
      </c>
    </row>
    <row r="9" spans="1:8" ht="15" customHeight="1" x14ac:dyDescent="0.2">
      <c r="A9" s="3">
        <v>5</v>
      </c>
      <c r="B9" s="4">
        <v>42875</v>
      </c>
      <c r="C9" s="5" t="s">
        <v>27</v>
      </c>
      <c r="D9" s="9">
        <v>18297</v>
      </c>
      <c r="E9" s="3" t="s">
        <v>23</v>
      </c>
      <c r="F9" s="5" t="s">
        <v>28</v>
      </c>
      <c r="G9" s="16">
        <f>--ISERROR(LOOKUP(,-1/(C$3:C8=Таблица6[[#This Row],[3]])/(D$3:D8=Таблица6[[#This Row],[4]])/(F$3:F8=Таблица6[[#This Row],[6]])))</f>
        <v>1</v>
      </c>
      <c r="H9" s="16">
        <f>--ISNUMBER(LOOKUP(,-1/(C$3:C8=Таблица6[[#This Row],[3]])/(D$3:D8=Таблица6[[#This Row],[4]])/(F$3:F8=Таблица6[[#This Row],[6]])))</f>
        <v>0</v>
      </c>
    </row>
    <row r="10" spans="1:8" ht="15" customHeight="1" x14ac:dyDescent="0.2">
      <c r="A10" s="3">
        <v>6</v>
      </c>
      <c r="B10" s="4">
        <v>42876</v>
      </c>
      <c r="C10" s="5" t="s">
        <v>17</v>
      </c>
      <c r="D10" s="9">
        <v>29312</v>
      </c>
      <c r="E10" s="3" t="s">
        <v>18</v>
      </c>
      <c r="F10" s="5" t="s">
        <v>19</v>
      </c>
      <c r="G10" s="16">
        <f>--ISERROR(LOOKUP(,-1/(C$3:C9=Таблица6[[#This Row],[3]])/(D$3:D9=Таблица6[[#This Row],[4]])/(F$3:F9=Таблица6[[#This Row],[6]])))</f>
        <v>0</v>
      </c>
      <c r="H10" s="16">
        <f>--ISNUMBER(LOOKUP(,-1/(C$3:C9=Таблица6[[#This Row],[3]])/(D$3:D9=Таблица6[[#This Row],[4]])/(F$3:F9=Таблица6[[#This Row],[6]])))</f>
        <v>1</v>
      </c>
    </row>
    <row r="11" spans="1:8" ht="15" customHeight="1" x14ac:dyDescent="0.2">
      <c r="A11" s="3">
        <v>7</v>
      </c>
      <c r="B11" s="4">
        <v>42876</v>
      </c>
      <c r="C11" s="5" t="s">
        <v>20</v>
      </c>
      <c r="D11" s="9">
        <v>28103</v>
      </c>
      <c r="E11" s="3" t="s">
        <v>18</v>
      </c>
      <c r="F11" s="5" t="s">
        <v>21</v>
      </c>
      <c r="G11" s="16">
        <f>--ISERROR(LOOKUP(,-1/(C$3:C10=Таблица6[[#This Row],[3]])/(D$3:D10=Таблица6[[#This Row],[4]])/(F$3:F10=Таблица6[[#This Row],[6]])))</f>
        <v>0</v>
      </c>
      <c r="H11" s="16">
        <f>--ISNUMBER(LOOKUP(,-1/(C$3:C10=Таблица6[[#This Row],[3]])/(D$3:D10=Таблица6[[#This Row],[4]])/(F$3:F10=Таблица6[[#This Row],[6]])))</f>
        <v>1</v>
      </c>
    </row>
    <row r="12" spans="1:8" ht="15" customHeight="1" x14ac:dyDescent="0.2">
      <c r="A12" s="3">
        <v>8</v>
      </c>
      <c r="B12" s="4">
        <v>42876</v>
      </c>
      <c r="C12" s="5" t="s">
        <v>22</v>
      </c>
      <c r="D12" s="9">
        <v>31314</v>
      </c>
      <c r="E12" s="3" t="s">
        <v>23</v>
      </c>
      <c r="F12" s="5" t="s">
        <v>24</v>
      </c>
      <c r="G12" s="16">
        <f>--ISERROR(LOOKUP(,-1/(C$3:C11=Таблица6[[#This Row],[3]])/(D$3:D11=Таблица6[[#This Row],[4]])/(F$3:F11=Таблица6[[#This Row],[6]])))</f>
        <v>0</v>
      </c>
      <c r="H12" s="16">
        <f>--ISNUMBER(LOOKUP(,-1/(C$3:C11=Таблица6[[#This Row],[3]])/(D$3:D11=Таблица6[[#This Row],[4]])/(F$3:F11=Таблица6[[#This Row],[6]])))</f>
        <v>1</v>
      </c>
    </row>
    <row r="13" spans="1:8" ht="15" customHeight="1" x14ac:dyDescent="0.2">
      <c r="A13" s="3">
        <v>9</v>
      </c>
      <c r="B13" s="4">
        <v>42876</v>
      </c>
      <c r="C13" s="5" t="s">
        <v>25</v>
      </c>
      <c r="D13" s="9">
        <v>33068</v>
      </c>
      <c r="E13" s="3" t="s">
        <v>18</v>
      </c>
      <c r="F13" s="5" t="s">
        <v>26</v>
      </c>
      <c r="G13" s="16">
        <f>--ISERROR(LOOKUP(,-1/(C$3:C12=Таблица6[[#This Row],[3]])/(D$3:D12=Таблица6[[#This Row],[4]])/(F$3:F12=Таблица6[[#This Row],[6]])))</f>
        <v>0</v>
      </c>
      <c r="H13" s="16">
        <f>--ISNUMBER(LOOKUP(,-1/(C$3:C12=Таблица6[[#This Row],[3]])/(D$3:D12=Таблица6[[#This Row],[4]])/(F$3:F12=Таблица6[[#This Row],[6]])))</f>
        <v>1</v>
      </c>
    </row>
    <row r="14" spans="1:8" ht="15" customHeight="1" x14ac:dyDescent="0.2">
      <c r="A14" s="3">
        <v>10</v>
      </c>
      <c r="B14" s="4">
        <v>42876</v>
      </c>
      <c r="C14" s="5" t="s">
        <v>27</v>
      </c>
      <c r="D14" s="9">
        <v>18297</v>
      </c>
      <c r="E14" s="3" t="s">
        <v>23</v>
      </c>
      <c r="F14" s="5" t="s">
        <v>28</v>
      </c>
      <c r="G14" s="16">
        <f>--ISERROR(LOOKUP(,-1/(C$3:C13=Таблица6[[#This Row],[3]])/(D$3:D13=Таблица6[[#This Row],[4]])/(F$3:F13=Таблица6[[#This Row],[6]])))</f>
        <v>0</v>
      </c>
      <c r="H14" s="16">
        <f>--ISNUMBER(LOOKUP(,-1/(C$3:C13=Таблица6[[#This Row],[3]])/(D$3:D13=Таблица6[[#This Row],[4]])/(F$3:F13=Таблица6[[#This Row],[6]])))</f>
        <v>1</v>
      </c>
    </row>
    <row r="15" spans="1:8" ht="15" customHeight="1" x14ac:dyDescent="0.2">
      <c r="A15" s="3">
        <v>11</v>
      </c>
      <c r="B15" s="4">
        <v>42877</v>
      </c>
      <c r="C15" s="5" t="s">
        <v>17</v>
      </c>
      <c r="D15" s="9">
        <v>29312</v>
      </c>
      <c r="E15" s="3" t="s">
        <v>18</v>
      </c>
      <c r="F15" s="5" t="s">
        <v>19</v>
      </c>
      <c r="G15" s="16">
        <f>--ISERROR(LOOKUP(,-1/(C$3:C14=Таблица6[[#This Row],[3]])/(D$3:D14=Таблица6[[#This Row],[4]])/(F$3:F14=Таблица6[[#This Row],[6]])))</f>
        <v>0</v>
      </c>
      <c r="H15" s="16">
        <f>--ISNUMBER(LOOKUP(,-1/(C$3:C14=Таблица6[[#This Row],[3]])/(D$3:D14=Таблица6[[#This Row],[4]])/(F$3:F14=Таблица6[[#This Row],[6]])))</f>
        <v>1</v>
      </c>
    </row>
    <row r="16" spans="1:8" ht="15" customHeight="1" x14ac:dyDescent="0.2">
      <c r="A16" s="3">
        <v>12</v>
      </c>
      <c r="B16" s="4">
        <v>42877</v>
      </c>
      <c r="C16" s="5" t="s">
        <v>20</v>
      </c>
      <c r="D16" s="9">
        <v>28103</v>
      </c>
      <c r="E16" s="3" t="s">
        <v>18</v>
      </c>
      <c r="F16" s="5" t="s">
        <v>21</v>
      </c>
      <c r="G16" s="16">
        <f>--ISERROR(LOOKUP(,-1/(C$3:C15=Таблица6[[#This Row],[3]])/(D$3:D15=Таблица6[[#This Row],[4]])/(F$3:F15=Таблица6[[#This Row],[6]])))</f>
        <v>0</v>
      </c>
      <c r="H16" s="16">
        <f>--ISNUMBER(LOOKUP(,-1/(C$3:C15=Таблица6[[#This Row],[3]])/(D$3:D15=Таблица6[[#This Row],[4]])/(F$3:F15=Таблица6[[#This Row],[6]])))</f>
        <v>1</v>
      </c>
    </row>
    <row r="17" spans="1:8" ht="15" customHeight="1" x14ac:dyDescent="0.2">
      <c r="A17" s="3">
        <v>13</v>
      </c>
      <c r="B17" s="4">
        <v>42877</v>
      </c>
      <c r="C17" s="5" t="s">
        <v>22</v>
      </c>
      <c r="D17" s="9">
        <v>31314</v>
      </c>
      <c r="E17" s="3" t="s">
        <v>23</v>
      </c>
      <c r="F17" s="5" t="s">
        <v>24</v>
      </c>
      <c r="G17" s="16">
        <f>--ISERROR(LOOKUP(,-1/(C$3:C16=Таблица6[[#This Row],[3]])/(D$3:D16=Таблица6[[#This Row],[4]])/(F$3:F16=Таблица6[[#This Row],[6]])))</f>
        <v>0</v>
      </c>
      <c r="H17" s="16">
        <f>--ISNUMBER(LOOKUP(,-1/(C$3:C16=Таблица6[[#This Row],[3]])/(D$3:D16=Таблица6[[#This Row],[4]])/(F$3:F16=Таблица6[[#This Row],[6]])))</f>
        <v>1</v>
      </c>
    </row>
    <row r="18" spans="1:8" ht="15" customHeight="1" x14ac:dyDescent="0.2">
      <c r="A18" s="3">
        <v>14</v>
      </c>
      <c r="B18" s="4">
        <v>42877</v>
      </c>
      <c r="C18" s="5" t="s">
        <v>25</v>
      </c>
      <c r="D18" s="9">
        <v>33068</v>
      </c>
      <c r="E18" s="3" t="s">
        <v>18</v>
      </c>
      <c r="F18" s="5" t="s">
        <v>26</v>
      </c>
      <c r="G18" s="16">
        <f>--ISERROR(LOOKUP(,-1/(C$3:C17=Таблица6[[#This Row],[3]])/(D$3:D17=Таблица6[[#This Row],[4]])/(F$3:F17=Таблица6[[#This Row],[6]])))</f>
        <v>0</v>
      </c>
      <c r="H18" s="16">
        <f>--ISNUMBER(LOOKUP(,-1/(C$3:C17=Таблица6[[#This Row],[3]])/(D$3:D17=Таблица6[[#This Row],[4]])/(F$3:F17=Таблица6[[#This Row],[6]])))</f>
        <v>1</v>
      </c>
    </row>
    <row r="19" spans="1:8" ht="15" customHeight="1" x14ac:dyDescent="0.2">
      <c r="A19" s="3">
        <v>15</v>
      </c>
      <c r="B19" s="4">
        <v>42877</v>
      </c>
      <c r="C19" s="5" t="s">
        <v>27</v>
      </c>
      <c r="D19" s="9">
        <v>18297</v>
      </c>
      <c r="E19" s="3" t="s">
        <v>23</v>
      </c>
      <c r="F19" s="5" t="s">
        <v>28</v>
      </c>
      <c r="G19" s="16">
        <f>--ISERROR(LOOKUP(,-1/(C$3:C18=Таблица6[[#This Row],[3]])/(D$3:D18=Таблица6[[#This Row],[4]])/(F$3:F18=Таблица6[[#This Row],[6]])))</f>
        <v>0</v>
      </c>
      <c r="H19" s="16">
        <f>--ISNUMBER(LOOKUP(,-1/(C$3:C18=Таблица6[[#This Row],[3]])/(D$3:D18=Таблица6[[#This Row],[4]])/(F$3:F18=Таблица6[[#This Row],[6]])))</f>
        <v>1</v>
      </c>
    </row>
  </sheetData>
  <mergeCells count="7">
    <mergeCell ref="G1:H1"/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2018-11-12T06:39:26Z</dcterms:modified>
</cp:coreProperties>
</file>