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Таблица" sheetId="2" r:id="rId1"/>
    <sheet name="Лист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3" i="3"/>
  <c r="M2" i="3"/>
  <c r="L2" i="3"/>
  <c r="L9" i="3"/>
  <c r="L8" i="3"/>
  <c r="L7" i="3"/>
  <c r="L6" i="3"/>
  <c r="L5" i="3"/>
  <c r="L4" i="3"/>
  <c r="L3" i="3"/>
  <c r="J3" i="3"/>
  <c r="J4" i="3"/>
  <c r="J5" i="3"/>
  <c r="J6" i="3"/>
  <c r="J7" i="3"/>
  <c r="J8" i="3"/>
  <c r="J9" i="3"/>
  <c r="K2" i="3"/>
  <c r="K3" i="3"/>
  <c r="K4" i="3"/>
  <c r="K5" i="3"/>
  <c r="K6" i="3"/>
  <c r="K7" i="3"/>
  <c r="K8" i="3"/>
  <c r="K9" i="3"/>
  <c r="J2" i="3"/>
  <c r="I3" i="3"/>
  <c r="I4" i="3"/>
  <c r="I5" i="3"/>
  <c r="I6" i="3"/>
  <c r="I7" i="3"/>
  <c r="I8" i="3"/>
  <c r="I9" i="3"/>
  <c r="I2" i="3"/>
  <c r="B8" i="2" l="1"/>
  <c r="C8" i="2"/>
  <c r="D8" i="2"/>
  <c r="A8" i="2"/>
  <c r="F8" i="2" s="1" a="1"/>
  <c r="F8" i="2" s="1"/>
  <c r="B7" i="2"/>
  <c r="F7" i="2" s="1" a="1"/>
  <c r="F7" i="2" s="1"/>
  <c r="C7" i="2"/>
  <c r="D7" i="2"/>
  <c r="A7" i="2"/>
</calcChain>
</file>

<file path=xl/sharedStrings.xml><?xml version="1.0" encoding="utf-8"?>
<sst xmlns="http://schemas.openxmlformats.org/spreadsheetml/2006/main" count="33" uniqueCount="26">
  <si>
    <t>+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</si>
  <si>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</si>
  <si>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</si>
  <si>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</si>
  <si>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</si>
  <si>
    <t>А можно сделать что бы в ячейки F8 было пусто если нет данных</t>
  </si>
  <si>
    <t>Дата</t>
  </si>
  <si>
    <t>Время</t>
  </si>
  <si>
    <t>Чемпионат</t>
  </si>
  <si>
    <t>Команда1</t>
  </si>
  <si>
    <t>Команда2</t>
  </si>
  <si>
    <t>ЕВРОЛИГА ULEB</t>
  </si>
  <si>
    <t>Анадолу Эфес</t>
  </si>
  <si>
    <t>Маккаби Т-А</t>
  </si>
  <si>
    <t>Фенербахче</t>
  </si>
  <si>
    <t>Даруссафака</t>
  </si>
  <si>
    <t>Бавария</t>
  </si>
  <si>
    <t>Олимпиакос</t>
  </si>
  <si>
    <t>Реал</t>
  </si>
  <si>
    <t>Гран Канария</t>
  </si>
  <si>
    <t>Коэфф.К1</t>
  </si>
  <si>
    <t>Коэфф.К2</t>
  </si>
  <si>
    <t>Команда</t>
  </si>
  <si>
    <t>Коэфф.</t>
  </si>
  <si>
    <t xml:space="preserve">Нужно что бы было так </t>
  </si>
  <si>
    <t>Основная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</si>
</sst>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7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/>
      </right>
      <top/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shrinkToFit="1"/>
    </xf>
    <xf numFmtId="14" fontId="2" fillId="2" borderId="3" xfId="0" applyNumberFormat="1" applyFont="1" applyFill="1" applyBorder="1" applyAlignment="1">
      <alignment horizontal="center" vertical="center" shrinkToFit="1"/>
    </xf>
    <xf numFmtId="14" fontId="2" fillId="2" borderId="4" xfId="0" applyNumberFormat="1" applyFont="1" applyFill="1" applyBorder="1" applyAlignment="1">
      <alignment horizontal="center" vertical="center" shrinkToFit="1"/>
    </xf>
    <xf numFmtId="14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</cellXfs>
  <cellStyles count="1">
    <cellStyle name="Įprastas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h:mm;@"/>
      <alignment horizontal="center" vertical="bottom" textRotation="0" wrapText="0" indent="0" justifyLastLine="0" shrinkToFit="0" readingOrder="0"/>
    </dxf>
    <dxf>
      <numFmt numFmtId="165" formatCode="dd/mm/yyyy"/>
      <alignment horizontal="center" vertical="bottom" textRotation="0" wrapText="0" indent="0" justifyLastLine="0" shrinkToFit="0" readingOrder="0"/>
    </dxf>
    <dxf>
      <border outline="0">
        <top style="thin">
          <color theme="9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5" totalsRowShown="0" headerRowDxfId="10" dataDxfId="8" headerRowBorderDxfId="9" tableBorderDxfId="7">
  <autoFilter ref="A1:G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Дата" dataDxfId="6"/>
    <tableColumn id="2" name="Время" dataDxfId="5"/>
    <tableColumn id="3" name="Чемпионат" dataDxfId="4"/>
    <tableColumn id="4" name="Команда1" dataDxfId="3"/>
    <tableColumn id="5" name="Команда2" dataDxfId="2"/>
    <tableColumn id="6" name="Коэфф.К1" dataDxfId="1"/>
    <tableColumn id="7" name="Коэфф.К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0" sqref="F20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8" x14ac:dyDescent="0.25">
      <c r="A1" t="s">
        <v>0</v>
      </c>
      <c r="B1" t="s">
        <v>0</v>
      </c>
      <c r="F1" t="s">
        <v>1</v>
      </c>
    </row>
    <row r="3" spans="1:8" x14ac:dyDescent="0.25">
      <c r="F3" t="s">
        <v>2</v>
      </c>
    </row>
    <row r="5" spans="1:8" x14ac:dyDescent="0.25">
      <c r="A5" s="11" t="s">
        <v>4</v>
      </c>
      <c r="B5" s="11"/>
      <c r="C5" s="11"/>
      <c r="D5" s="11"/>
      <c r="F5" s="2" t="s">
        <v>3</v>
      </c>
    </row>
    <row r="7" spans="1:8" x14ac:dyDescent="0.25">
      <c r="A7" s="1" t="str">
        <f>IF(A1="+","+","")</f>
        <v>+</v>
      </c>
      <c r="B7" s="1" t="str">
        <f t="shared" ref="B7:D7" si="0">IF(B1="+","+","")</f>
        <v>+</v>
      </c>
      <c r="C7" s="1" t="str">
        <f t="shared" si="0"/>
        <v/>
      </c>
      <c r="D7" s="1" t="str">
        <f t="shared" si="0"/>
        <v/>
      </c>
      <c r="F7" s="1" t="str">
        <f t="array" ref="F7">IF(OR(A7:D7="-"),"+","-")</f>
        <v>-</v>
      </c>
    </row>
    <row r="8" spans="1:8" x14ac:dyDescent="0.25">
      <c r="A8" s="1" t="str">
        <f>IF(A2="+","+","")</f>
        <v/>
      </c>
      <c r="B8" s="1" t="str">
        <f t="shared" ref="B8:D8" si="1">IF(B2="+","+","")</f>
        <v/>
      </c>
      <c r="C8" s="1" t="str">
        <f t="shared" si="1"/>
        <v/>
      </c>
      <c r="D8" s="1" t="str">
        <f t="shared" si="1"/>
        <v/>
      </c>
      <c r="F8" s="1" t="str">
        <f t="array" ref="F8">IF(OR(A8:D8="-"),"+","-")</f>
        <v>-</v>
      </c>
      <c r="H8" t="s">
        <v>5</v>
      </c>
    </row>
  </sheetData>
  <mergeCells count="1"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P13" sqref="P13"/>
    </sheetView>
  </sheetViews>
  <sheetFormatPr defaultRowHeight="15" x14ac:dyDescent="0.25"/>
  <cols>
    <col min="1" max="1" width="10.140625" bestFit="1" customWidth="1"/>
    <col min="2" max="2" width="9.140625" customWidth="1"/>
    <col min="3" max="3" width="15.42578125" bestFit="1" customWidth="1"/>
    <col min="4" max="4" width="13.85546875" bestFit="1" customWidth="1"/>
    <col min="5" max="5" width="13.28515625" bestFit="1" customWidth="1"/>
    <col min="9" max="9" width="10.140625" bestFit="1" customWidth="1"/>
    <col min="10" max="10" width="11.5703125" bestFit="1" customWidth="1"/>
    <col min="11" max="11" width="16" bestFit="1" customWidth="1"/>
    <col min="12" max="12" width="13.85546875" bestFit="1" customWidth="1"/>
    <col min="13" max="13" width="12.28515625" bestFit="1" customWidth="1"/>
  </cols>
  <sheetData>
    <row r="1" spans="1:13" x14ac:dyDescent="0.25">
      <c r="A1" s="6" t="s">
        <v>6</v>
      </c>
      <c r="B1" s="7" t="s">
        <v>7</v>
      </c>
      <c r="C1" s="7" t="s">
        <v>8</v>
      </c>
      <c r="D1" s="7" t="s">
        <v>9</v>
      </c>
      <c r="E1" s="8" t="s">
        <v>10</v>
      </c>
      <c r="F1" s="7" t="s">
        <v>20</v>
      </c>
      <c r="G1" s="7" t="s">
        <v>21</v>
      </c>
      <c r="I1" s="12" t="s">
        <v>6</v>
      </c>
      <c r="J1" s="13" t="s">
        <v>7</v>
      </c>
      <c r="K1" s="13" t="s">
        <v>8</v>
      </c>
      <c r="L1" s="13" t="s">
        <v>22</v>
      </c>
      <c r="M1" s="14" t="s">
        <v>23</v>
      </c>
    </row>
    <row r="2" spans="1:13" x14ac:dyDescent="0.25">
      <c r="A2" s="4">
        <v>43424</v>
      </c>
      <c r="B2" s="5">
        <v>0.54166666666666663</v>
      </c>
      <c r="C2" s="3" t="s">
        <v>11</v>
      </c>
      <c r="D2" s="3" t="s">
        <v>12</v>
      </c>
      <c r="E2" s="3" t="s">
        <v>13</v>
      </c>
      <c r="F2" s="3">
        <v>1.2</v>
      </c>
      <c r="G2" s="3">
        <v>7</v>
      </c>
      <c r="I2" s="9">
        <f>INDEX(A$2:A$5,CEILING(ROWS($2:2)/2,1))</f>
        <v>43424</v>
      </c>
      <c r="J2" s="16">
        <f>INDEX(B$2:B$5,CEILING(ROWS($2:2)/2,1))</f>
        <v>0.54166666666666663</v>
      </c>
      <c r="K2" s="9" t="str">
        <f>INDEX(C$2:C$5,CEILING(ROWS($2:2)/2,1))</f>
        <v>ЕВРОЛИГА ULEB</v>
      </c>
      <c r="L2" s="10" t="str">
        <f>INDEX(Таблица1[[Команда1]:[Команда2]],CEILING(ROWS($1:1)/2,1),MOD(ROWS($6:6)-1,2)+1)</f>
        <v>Анадолу Эфес</v>
      </c>
      <c r="M2" s="15">
        <f>INDEX(Таблица1[[Коэфф.К1]:[Коэфф.К2]],CEILING(ROWS($1:1)/2,1),MOD(ROWS($6:6)-1,2)+1)</f>
        <v>1.2</v>
      </c>
    </row>
    <row r="3" spans="1:13" x14ac:dyDescent="0.25">
      <c r="A3" s="4">
        <v>43424</v>
      </c>
      <c r="B3" s="5">
        <v>0.58333333333333337</v>
      </c>
      <c r="C3" s="3" t="s">
        <v>11</v>
      </c>
      <c r="D3" s="3" t="s">
        <v>14</v>
      </c>
      <c r="E3" s="3" t="s">
        <v>15</v>
      </c>
      <c r="F3" s="3">
        <v>5.4</v>
      </c>
      <c r="G3" s="3">
        <v>1.5</v>
      </c>
      <c r="I3" s="9">
        <f>INDEX(A$2:A$5,CEILING(ROWS($2:3)/2,1))</f>
        <v>43424</v>
      </c>
      <c r="J3" s="16">
        <f>INDEX(B$2:B$5,CEILING(ROWS($2:3)/2,1))</f>
        <v>0.54166666666666663</v>
      </c>
      <c r="K3" s="9" t="str">
        <f>INDEX(C$2:C$5,CEILING(ROWS($2:3)/2,1))</f>
        <v>ЕВРОЛИГА ULEB</v>
      </c>
      <c r="L3" s="10" t="str">
        <f>INDEX(Таблица1[[Команда1]:[Команда2]],CEILING(ROWS($1:2)/2,1),MOD(ROWS($6:7)-1,2)+1)</f>
        <v>Маккаби Т-А</v>
      </c>
      <c r="M3" s="15">
        <f>INDEX(Таблица1[[Коэфф.К1]:[Коэфф.К2]],CEILING(ROWS($1:2)/2,1),MOD(ROWS($6:7)-1,2)+1)</f>
        <v>7</v>
      </c>
    </row>
    <row r="4" spans="1:13" x14ac:dyDescent="0.25">
      <c r="A4" s="4">
        <v>43424</v>
      </c>
      <c r="B4" s="5">
        <v>0.64583333333333337</v>
      </c>
      <c r="C4" s="3" t="s">
        <v>11</v>
      </c>
      <c r="D4" s="3" t="s">
        <v>16</v>
      </c>
      <c r="E4" s="3" t="s">
        <v>17</v>
      </c>
      <c r="F4" s="3">
        <v>1.3</v>
      </c>
      <c r="G4" s="3">
        <v>4.2</v>
      </c>
      <c r="I4" s="9">
        <f>INDEX(A$2:A$5,CEILING(ROWS($2:4)/2,1))</f>
        <v>43424</v>
      </c>
      <c r="J4" s="16">
        <f>INDEX(B$2:B$5,CEILING(ROWS($2:4)/2,1))</f>
        <v>0.58333333333333337</v>
      </c>
      <c r="K4" s="9" t="str">
        <f>INDEX(C$2:C$5,CEILING(ROWS($2:4)/2,1))</f>
        <v>ЕВРОЛИГА ULEB</v>
      </c>
      <c r="L4" s="10" t="str">
        <f>INDEX(Таблица1[[Команда1]:[Команда2]],CEILING(ROWS($1:3)/2,1),MOD(ROWS($6:8)-1,2)+1)</f>
        <v>Фенербахче</v>
      </c>
      <c r="M4" s="15">
        <f>INDEX(Таблица1[[Коэфф.К1]:[Коэфф.К2]],CEILING(ROWS($1:3)/2,1),MOD(ROWS($6:8)-1,2)+1)</f>
        <v>5.4</v>
      </c>
    </row>
    <row r="5" spans="1:13" x14ac:dyDescent="0.25">
      <c r="A5" s="4">
        <v>43424</v>
      </c>
      <c r="B5" s="5">
        <v>0.66666666666666663</v>
      </c>
      <c r="C5" s="3" t="s">
        <v>11</v>
      </c>
      <c r="D5" s="3" t="s">
        <v>18</v>
      </c>
      <c r="E5" s="3" t="s">
        <v>19</v>
      </c>
      <c r="F5" s="3">
        <v>3.2</v>
      </c>
      <c r="G5" s="3">
        <v>1.3</v>
      </c>
      <c r="I5" s="9">
        <f>INDEX(A$2:A$5,CEILING(ROWS($2:5)/2,1))</f>
        <v>43424</v>
      </c>
      <c r="J5" s="16">
        <f>INDEX(B$2:B$5,CEILING(ROWS($2:5)/2,1))</f>
        <v>0.58333333333333337</v>
      </c>
      <c r="K5" s="9" t="str">
        <f>INDEX(C$2:C$5,CEILING(ROWS($2:5)/2,1))</f>
        <v>ЕВРОЛИГА ULEB</v>
      </c>
      <c r="L5" s="10" t="str">
        <f>INDEX(Таблица1[[Команда1]:[Команда2]],CEILING(ROWS($1:4)/2,1),MOD(ROWS($6:9)-1,2)+1)</f>
        <v>Даруссафака</v>
      </c>
      <c r="M5" s="15">
        <f>INDEX(Таблица1[[Коэфф.К1]:[Коэфф.К2]],CEILING(ROWS($1:4)/2,1),MOD(ROWS($6:9)-1,2)+1)</f>
        <v>1.5</v>
      </c>
    </row>
    <row r="6" spans="1:13" x14ac:dyDescent="0.25">
      <c r="I6" s="9">
        <f>INDEX(A$2:A$5,CEILING(ROWS($2:6)/2,1))</f>
        <v>43424</v>
      </c>
      <c r="J6" s="16">
        <f>INDEX(B$2:B$5,CEILING(ROWS($2:6)/2,1))</f>
        <v>0.64583333333333337</v>
      </c>
      <c r="K6" s="9" t="str">
        <f>INDEX(C$2:C$5,CEILING(ROWS($2:6)/2,1))</f>
        <v>ЕВРОЛИГА ULEB</v>
      </c>
      <c r="L6" s="10" t="str">
        <f>INDEX(Таблица1[[Команда1]:[Команда2]],CEILING(ROWS($1:5)/2,1),MOD(ROWS($6:10)-1,2)+1)</f>
        <v>Бавария</v>
      </c>
      <c r="M6" s="15">
        <f>INDEX(Таблица1[[Коэфф.К1]:[Коэфф.К2]],CEILING(ROWS($1:5)/2,1),MOD(ROWS($6:10)-1,2)+1)</f>
        <v>1.3</v>
      </c>
    </row>
    <row r="7" spans="1:13" x14ac:dyDescent="0.25">
      <c r="B7" t="s">
        <v>25</v>
      </c>
      <c r="I7" s="9">
        <f>INDEX(A$2:A$5,CEILING(ROWS($2:7)/2,1))</f>
        <v>43424</v>
      </c>
      <c r="J7" s="16">
        <f>INDEX(B$2:B$5,CEILING(ROWS($2:7)/2,1))</f>
        <v>0.64583333333333337</v>
      </c>
      <c r="K7" s="9" t="str">
        <f>INDEX(C$2:C$5,CEILING(ROWS($2:7)/2,1))</f>
        <v>ЕВРОЛИГА ULEB</v>
      </c>
      <c r="L7" s="10" t="str">
        <f>INDEX(Таблица1[[Команда1]:[Команда2]],CEILING(ROWS($1:6)/2,1),MOD(ROWS($6:11)-1,2)+1)</f>
        <v>Олимпиакос</v>
      </c>
      <c r="M7" s="15">
        <f>INDEX(Таблица1[[Коэфф.К1]:[Коэфф.К2]],CEILING(ROWS($1:6)/2,1),MOD(ROWS($6:11)-1,2)+1)</f>
        <v>4.2</v>
      </c>
    </row>
    <row r="8" spans="1:13" x14ac:dyDescent="0.25">
      <c r="I8" s="9">
        <f>INDEX(A$2:A$5,CEILING(ROWS($2:8)/2,1))</f>
        <v>43424</v>
      </c>
      <c r="J8" s="16">
        <f>INDEX(B$2:B$5,CEILING(ROWS($2:8)/2,1))</f>
        <v>0.66666666666666663</v>
      </c>
      <c r="K8" s="9" t="str">
        <f>INDEX(C$2:C$5,CEILING(ROWS($2:8)/2,1))</f>
        <v>ЕВРОЛИГА ULEB</v>
      </c>
      <c r="L8" s="10" t="str">
        <f>INDEX(Таблица1[[Команда1]:[Команда2]],CEILING(ROWS($1:7)/2,1),MOD(ROWS($6:12)-1,2)+1)</f>
        <v>Реал</v>
      </c>
      <c r="M8" s="15">
        <f>INDEX(Таблица1[[Коэфф.К1]:[Коэфф.К2]],CEILING(ROWS($1:7)/2,1),MOD(ROWS($6:12)-1,2)+1)</f>
        <v>3.2</v>
      </c>
    </row>
    <row r="9" spans="1:13" x14ac:dyDescent="0.25">
      <c r="I9" s="9">
        <f>INDEX(A$2:A$5,CEILING(ROWS($2:9)/2,1))</f>
        <v>43424</v>
      </c>
      <c r="J9" s="16">
        <f>INDEX(B$2:B$5,CEILING(ROWS($2:9)/2,1))</f>
        <v>0.66666666666666663</v>
      </c>
      <c r="K9" s="9" t="str">
        <f>INDEX(C$2:C$5,CEILING(ROWS($2:9)/2,1))</f>
        <v>ЕВРОЛИГА ULEB</v>
      </c>
      <c r="L9" s="10" t="str">
        <f>INDEX(Таблица1[[Команда1]:[Команда2]],CEILING(ROWS($1:8)/2,1),MOD(ROWS($6:13)-1,2)+1)</f>
        <v>Гран Канария</v>
      </c>
      <c r="M9" s="15">
        <f>INDEX(Таблица1[[Коэфф.К1]:[Коэфф.К2]],CEILING(ROWS($1:8)/2,1),MOD(ROWS($6:13)-1,2)+1)</f>
        <v>1.3</v>
      </c>
    </row>
    <row r="10" spans="1:13" x14ac:dyDescent="0.25">
      <c r="I10" s="9"/>
    </row>
    <row r="12" spans="1:13" x14ac:dyDescent="0.25">
      <c r="I12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2018-11-20T15:23:16Z</dcterms:modified>
</cp:coreProperties>
</file>